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AB2" l="1"/>
  <c r="AB25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AB10" s="1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AB8" s="1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AB6" s="1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Z30" i="12" l="1"/>
  <c r="AB30"/>
  <c r="AB5"/>
  <c r="AB39" s="1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H39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43" i="12" l="1"/>
  <c r="AB40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P99" i="12"/>
  <c r="T143"/>
  <c r="R108"/>
  <c r="E150"/>
  <c r="L141"/>
  <c r="V150"/>
  <c r="J144"/>
  <c r="G136"/>
  <c r="J107"/>
  <c r="I100"/>
  <c r="L144"/>
  <c r="G146"/>
  <c r="K149"/>
  <c r="P147"/>
  <c r="E104"/>
  <c r="S143"/>
  <c r="R103"/>
  <c r="J138"/>
  <c r="U97"/>
  <c r="C136"/>
  <c r="S96"/>
  <c r="Q96"/>
  <c r="K142"/>
  <c r="R142"/>
  <c r="L147"/>
  <c r="J146"/>
  <c r="C146"/>
  <c r="M95"/>
  <c r="T98"/>
  <c r="P145"/>
  <c r="E98"/>
  <c r="E100"/>
  <c r="R139"/>
  <c r="P102"/>
  <c r="L106"/>
  <c r="V136"/>
  <c r="O105"/>
  <c r="O149"/>
  <c r="R106"/>
  <c r="L104"/>
  <c r="U147"/>
  <c r="H98"/>
  <c r="H99"/>
  <c r="U103"/>
  <c r="G94"/>
  <c r="Q106"/>
  <c r="G103"/>
  <c r="L148"/>
  <c r="V94"/>
  <c r="U95"/>
  <c r="U99"/>
  <c r="J139"/>
  <c r="O108"/>
  <c r="V99"/>
  <c r="N149"/>
  <c r="T149"/>
  <c r="J108"/>
  <c r="S142"/>
  <c r="K136"/>
  <c r="J145"/>
  <c r="U143"/>
  <c r="G96"/>
  <c r="S145"/>
  <c r="U102"/>
  <c r="H136"/>
  <c r="G143"/>
  <c r="F107"/>
  <c r="V104"/>
  <c r="J140"/>
  <c r="I149"/>
  <c r="E108"/>
  <c r="D143"/>
  <c r="I96"/>
  <c r="M136"/>
  <c r="Q137"/>
  <c r="Q146"/>
  <c r="L94"/>
  <c r="O103"/>
  <c r="L150"/>
  <c r="V107"/>
  <c r="T95"/>
  <c r="S99"/>
  <c r="V95"/>
  <c r="F103"/>
  <c r="U138"/>
  <c r="O148"/>
  <c r="N107"/>
  <c r="M147"/>
  <c r="R94"/>
  <c r="V144"/>
  <c r="N98"/>
  <c r="K96"/>
  <c r="S105"/>
  <c r="S147"/>
  <c r="I139"/>
  <c r="L138"/>
  <c r="L98"/>
  <c r="O147"/>
  <c r="I99"/>
  <c r="F144"/>
  <c r="U150"/>
  <c r="T138"/>
  <c r="I98"/>
  <c r="C97"/>
  <c r="F136"/>
  <c r="T137"/>
  <c r="S94"/>
  <c r="K138"/>
  <c r="N147"/>
  <c r="U146"/>
  <c r="H143"/>
  <c r="H95"/>
  <c r="M143"/>
  <c r="I105"/>
  <c r="Q150"/>
  <c r="P148"/>
  <c r="Q145"/>
  <c r="I136"/>
  <c r="V103"/>
  <c r="Q139"/>
  <c r="R100"/>
  <c r="F105"/>
  <c r="R96"/>
  <c r="R143"/>
  <c r="S150"/>
  <c r="G142"/>
  <c r="O96"/>
  <c r="H102"/>
  <c r="M149"/>
  <c r="H94"/>
  <c r="E106"/>
  <c r="K146"/>
  <c r="S144"/>
  <c r="J136"/>
  <c r="P138"/>
  <c r="P140"/>
  <c r="T147"/>
  <c r="P136"/>
  <c r="S106"/>
  <c r="C145"/>
  <c r="R144"/>
  <c r="D148"/>
  <c r="P101"/>
  <c r="E95"/>
  <c r="M96"/>
  <c r="N96"/>
  <c r="R137"/>
  <c r="N139"/>
  <c r="K137"/>
  <c r="P106"/>
  <c r="H108"/>
  <c r="N141"/>
  <c r="R107"/>
  <c r="I143"/>
  <c r="V96"/>
  <c r="O146"/>
  <c r="G140"/>
  <c r="D98"/>
  <c r="C95"/>
  <c r="J100"/>
  <c r="S149"/>
  <c r="U144"/>
  <c r="F104"/>
  <c r="O99"/>
  <c r="O95"/>
  <c r="T96"/>
  <c r="R102"/>
  <c r="Q148"/>
  <c r="D96"/>
  <c r="D100"/>
  <c r="I101"/>
  <c r="R150"/>
  <c r="V146"/>
  <c r="H138"/>
  <c r="G138"/>
  <c r="O143"/>
  <c r="U100"/>
  <c r="L136"/>
  <c r="J141"/>
  <c r="O104"/>
  <c r="V143"/>
  <c r="N138"/>
  <c r="U141"/>
  <c r="O107"/>
  <c r="V149"/>
  <c r="C94"/>
  <c r="G150"/>
  <c r="L146"/>
  <c r="R101"/>
  <c r="G107"/>
  <c r="K98"/>
  <c r="J104"/>
  <c r="E148"/>
  <c r="O101"/>
  <c r="D107"/>
  <c r="M145"/>
  <c r="J147"/>
  <c r="R138"/>
  <c r="O106"/>
  <c r="C150"/>
  <c r="C143"/>
  <c r="L107"/>
  <c r="M97"/>
  <c r="R145"/>
  <c r="T107"/>
  <c r="K102"/>
  <c r="C100"/>
  <c r="V102"/>
  <c r="E144"/>
  <c r="H140"/>
  <c r="N104"/>
  <c r="V141"/>
  <c r="F147"/>
  <c r="M94"/>
  <c r="M106"/>
  <c r="T146"/>
  <c r="I147"/>
  <c r="H97"/>
  <c r="F139"/>
  <c r="G108"/>
  <c r="I97"/>
  <c r="N136"/>
  <c r="M105"/>
  <c r="R97"/>
  <c r="Q101"/>
  <c r="P94"/>
  <c r="P144"/>
  <c r="K140"/>
  <c r="U140"/>
  <c r="M138"/>
  <c r="T139"/>
  <c r="E149"/>
  <c r="G97"/>
  <c r="K97"/>
  <c r="M142"/>
  <c r="R149"/>
  <c r="D146"/>
  <c r="J95"/>
  <c r="H146"/>
  <c r="G99"/>
  <c r="D150"/>
  <c r="K141"/>
  <c r="G144"/>
  <c r="G148"/>
  <c r="D141"/>
  <c r="V137"/>
  <c r="L103"/>
  <c r="L142"/>
  <c r="Q107"/>
  <c r="N142"/>
  <c r="D138"/>
  <c r="V147"/>
  <c r="S136"/>
  <c r="C106"/>
  <c r="D140"/>
  <c r="F143"/>
  <c r="D139"/>
  <c r="N103"/>
  <c r="O98"/>
  <c r="P141"/>
  <c r="N95"/>
  <c r="H148"/>
  <c r="N108"/>
  <c r="I94"/>
  <c r="V105"/>
  <c r="T140"/>
  <c r="C101"/>
  <c r="J99"/>
  <c r="I140"/>
  <c r="U142"/>
  <c r="L140"/>
  <c r="E136"/>
  <c r="V98"/>
  <c r="F140"/>
  <c r="C103"/>
  <c r="V108"/>
  <c r="F96"/>
  <c r="Q105"/>
  <c r="E141"/>
  <c r="S141"/>
  <c r="S138"/>
  <c r="D137"/>
  <c r="E102"/>
  <c r="C139"/>
  <c r="K148"/>
  <c r="U104"/>
  <c r="M103"/>
  <c r="G102"/>
  <c r="I104"/>
  <c r="G98"/>
  <c r="E147"/>
  <c r="T142"/>
  <c r="S98"/>
  <c r="D103"/>
  <c r="N143"/>
  <c r="V140"/>
  <c r="Q147"/>
  <c r="P108"/>
  <c r="K105"/>
  <c r="G145"/>
  <c r="N97"/>
  <c r="J149"/>
  <c r="M100"/>
  <c r="U108"/>
  <c r="L100"/>
  <c r="E94"/>
  <c r="K147"/>
  <c r="R147"/>
  <c r="S100"/>
  <c r="Q138"/>
  <c r="O139"/>
  <c r="C149"/>
  <c r="U107"/>
  <c r="N94"/>
  <c r="H144"/>
  <c r="F149"/>
  <c r="R148"/>
  <c r="T141"/>
  <c r="V139"/>
  <c r="L149"/>
  <c r="H103"/>
  <c r="Q149"/>
  <c r="P98"/>
  <c r="S146"/>
  <c r="K139"/>
  <c r="C99"/>
  <c r="M140"/>
  <c r="L137"/>
  <c r="D147"/>
  <c r="N105"/>
  <c r="T106"/>
  <c r="F108"/>
  <c r="P143"/>
  <c r="T108"/>
  <c r="H104"/>
  <c r="J96"/>
  <c r="Q98"/>
  <c r="H139"/>
  <c r="G105"/>
  <c r="U94"/>
  <c r="Q108"/>
  <c r="T136"/>
  <c r="Q99"/>
  <c r="H100"/>
  <c r="M99"/>
  <c r="R104"/>
  <c r="H101"/>
  <c r="K99"/>
  <c r="G139"/>
  <c r="I145"/>
  <c r="M98"/>
  <c r="N146"/>
  <c r="M107"/>
  <c r="I106"/>
  <c r="V145"/>
  <c r="H106"/>
  <c r="J137"/>
  <c r="H149"/>
  <c r="K143"/>
  <c r="Q104"/>
  <c r="M104"/>
  <c r="O94"/>
  <c r="J94"/>
  <c r="J143"/>
  <c r="M108"/>
  <c r="C102"/>
  <c r="C142"/>
  <c r="L105"/>
  <c r="C141"/>
  <c r="L97"/>
  <c r="E96"/>
  <c r="K104"/>
  <c r="P149"/>
  <c r="J98"/>
  <c r="N145"/>
  <c r="C137"/>
  <c r="D102"/>
  <c r="P96"/>
  <c r="K106"/>
  <c r="C108"/>
  <c r="T145"/>
  <c r="R141"/>
  <c r="T105"/>
  <c r="J105"/>
  <c r="D101"/>
  <c r="Q94"/>
  <c r="O136"/>
  <c r="T102"/>
  <c r="R95"/>
  <c r="U137"/>
  <c r="I108"/>
  <c r="S95"/>
  <c r="S97"/>
  <c r="D108"/>
  <c r="G106"/>
  <c r="R99"/>
  <c r="P95"/>
  <c r="R146"/>
  <c r="F146"/>
  <c r="L139"/>
  <c r="P105"/>
  <c r="R140"/>
  <c r="U105"/>
  <c r="G149"/>
  <c r="L99"/>
  <c r="J150"/>
  <c r="U96"/>
  <c r="P103"/>
  <c r="K94"/>
  <c r="L145"/>
  <c r="M144"/>
  <c r="M146"/>
  <c r="Q97"/>
  <c r="I150"/>
  <c r="R136"/>
  <c r="I107"/>
  <c r="D105"/>
  <c r="S137"/>
  <c r="D145"/>
  <c r="L108"/>
  <c r="D99"/>
  <c r="P139"/>
  <c r="O140"/>
  <c r="K103"/>
  <c r="F101"/>
  <c r="H137"/>
  <c r="F148"/>
  <c r="E146"/>
  <c r="E103"/>
  <c r="H105"/>
  <c r="S101"/>
  <c r="S139"/>
  <c r="K108"/>
  <c r="E97"/>
  <c r="K145"/>
  <c r="U136"/>
  <c r="U145"/>
  <c r="F99"/>
  <c r="S103"/>
  <c r="D142"/>
  <c r="I142"/>
  <c r="F150"/>
  <c r="T101"/>
  <c r="Q103"/>
  <c r="N100"/>
  <c r="V106"/>
  <c r="M150"/>
  <c r="E145"/>
  <c r="H145"/>
  <c r="R105"/>
  <c r="U98"/>
  <c r="M139"/>
  <c r="P97"/>
  <c r="O100"/>
  <c r="O144"/>
  <c r="E143"/>
  <c r="D106"/>
  <c r="K107"/>
  <c r="U106"/>
  <c r="J101"/>
  <c r="F145"/>
  <c r="F95"/>
  <c r="T144"/>
  <c r="I102"/>
  <c r="N106"/>
  <c r="S108"/>
  <c r="O142"/>
  <c r="M102"/>
  <c r="S104"/>
  <c r="N137"/>
  <c r="C148"/>
  <c r="C140"/>
  <c r="I148"/>
  <c r="P137"/>
  <c r="Q140"/>
  <c r="I137"/>
  <c r="T150"/>
  <c r="F98"/>
  <c r="H141"/>
  <c r="N140"/>
  <c r="G147"/>
  <c r="T148"/>
  <c r="T100"/>
  <c r="C107"/>
  <c r="C105"/>
  <c r="F141"/>
  <c r="Q95"/>
  <c r="K144"/>
  <c r="L143"/>
  <c r="E140"/>
  <c r="K150"/>
  <c r="F142"/>
  <c r="P142"/>
  <c r="N150"/>
  <c r="I103"/>
  <c r="C138"/>
  <c r="G104"/>
  <c r="L95"/>
  <c r="R98"/>
  <c r="S140"/>
  <c r="O150"/>
  <c r="U148"/>
  <c r="L96"/>
  <c r="T103"/>
  <c r="N99"/>
  <c r="E107"/>
  <c r="V97"/>
  <c r="S148"/>
  <c r="P100"/>
  <c r="J142"/>
  <c r="T99"/>
  <c r="U101"/>
  <c r="P150"/>
  <c r="Q143"/>
  <c r="E142"/>
  <c r="P146"/>
  <c r="K95"/>
  <c r="F94"/>
  <c r="G141"/>
  <c r="Q142"/>
  <c r="I144"/>
  <c r="O145"/>
  <c r="Q141"/>
  <c r="C147"/>
  <c r="F137"/>
  <c r="U149"/>
  <c r="M137"/>
  <c r="D97"/>
  <c r="T104"/>
  <c r="H142"/>
  <c r="L101"/>
  <c r="G95"/>
  <c r="H107"/>
  <c r="O97"/>
  <c r="Q136"/>
  <c r="F106"/>
  <c r="T97"/>
  <c r="M141"/>
  <c r="G137"/>
  <c r="E137"/>
  <c r="G100"/>
  <c r="Q100"/>
  <c r="M148"/>
  <c r="D95"/>
  <c r="O138"/>
  <c r="J148"/>
  <c r="T94"/>
  <c r="V100"/>
  <c r="S107"/>
  <c r="J102"/>
  <c r="C144"/>
  <c r="I141"/>
  <c r="C96"/>
  <c r="M101"/>
  <c r="P104"/>
  <c r="F100"/>
  <c r="N144"/>
  <c r="H147"/>
  <c r="D104"/>
  <c r="H96"/>
  <c r="F102"/>
  <c r="E99"/>
  <c r="I138"/>
  <c r="O102"/>
  <c r="D136"/>
  <c r="K101"/>
  <c r="E138"/>
  <c r="J106"/>
  <c r="E139"/>
  <c r="E105"/>
  <c r="C98"/>
  <c r="L102"/>
  <c r="N102"/>
  <c r="N148"/>
  <c r="S102"/>
  <c r="F97"/>
  <c r="I95"/>
  <c r="C104"/>
  <c r="H150"/>
  <c r="U139"/>
  <c r="V148"/>
  <c r="V101"/>
  <c r="V142"/>
  <c r="E101"/>
  <c r="V138"/>
  <c r="J103"/>
  <c r="O137"/>
  <c r="F138"/>
  <c r="Q102"/>
  <c r="J97"/>
  <c r="D94"/>
  <c r="P107"/>
  <c r="I146"/>
  <c r="O141"/>
  <c r="Q144"/>
  <c r="K100"/>
  <c r="N101"/>
  <c r="G10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<sst xmlns="http://schemas.openxmlformats.org/spreadsheetml/2006/main" count="4352" uniqueCount="234">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</sst>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92E-2"/>
          <c:w val="0.851791530944631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-0.31437007936507932</c:v>
                </c:pt>
                <c:pt idx="1">
                  <c:v>-0.29354125295508271</c:v>
                </c:pt>
                <c:pt idx="2">
                  <c:v>-0.2876656666666666</c:v>
                </c:pt>
                <c:pt idx="3">
                  <c:v>-0.23797527777777785</c:v>
                </c:pt>
                <c:pt idx="4">
                  <c:v>-9.8623611111111176E-2</c:v>
                </c:pt>
                <c:pt idx="5">
                  <c:v>-2.1116944444444508E-2</c:v>
                </c:pt>
                <c:pt idx="6">
                  <c:v>-0.11044188888888884</c:v>
                </c:pt>
                <c:pt idx="7">
                  <c:v>-0.20987966666666669</c:v>
                </c:pt>
                <c:pt idx="8">
                  <c:v>-0.18567683333333329</c:v>
                </c:pt>
                <c:pt idx="9">
                  <c:v>-0.15892044444444436</c:v>
                </c:pt>
                <c:pt idx="10">
                  <c:v>-0.15478194444444437</c:v>
                </c:pt>
                <c:pt idx="11">
                  <c:v>-0.19158683333333329</c:v>
                </c:pt>
                <c:pt idx="12">
                  <c:v>-0.21642561111111103</c:v>
                </c:pt>
                <c:pt idx="13">
                  <c:v>-0.19707922222222218</c:v>
                </c:pt>
                <c:pt idx="14">
                  <c:v>-0.17512894444444438</c:v>
                </c:pt>
                <c:pt idx="15">
                  <c:v>-0.21715988888888882</c:v>
                </c:pt>
                <c:pt idx="16">
                  <c:v>-0.21582516666666671</c:v>
                </c:pt>
                <c:pt idx="17">
                  <c:v>-0.21853933333333328</c:v>
                </c:pt>
                <c:pt idx="18">
                  <c:v>-0.25015472813238759</c:v>
                </c:pt>
                <c:pt idx="19">
                  <c:v>-0.29792325396825398</c:v>
                </c:pt>
              </c:numCache>
            </c:numRef>
          </c:val>
        </c:ser>
        <c:marker val="1"/>
        <c:axId val="134943104"/>
        <c:axId val="134944640"/>
      </c:lineChart>
      <c:catAx>
        <c:axId val="13494310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4944640"/>
        <c:crossesAt val="0"/>
        <c:auto val="1"/>
        <c:lblAlgn val="ctr"/>
        <c:lblOffset val="100"/>
        <c:tickLblSkip val="1"/>
        <c:tickMarkSkip val="1"/>
      </c:catAx>
      <c:valAx>
        <c:axId val="13494464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49431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5"/>
          <c:y val="8.7542375389230515E-2"/>
          <c:w val="0.82736156351791457"/>
          <c:h val="0.77104630631282989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8.2713093147388245E-3</c:v>
                  </c:pt>
                  <c:pt idx="1">
                    <c:v>7.7063815636451366E-3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8.2713093147388245E-3</c:v>
                  </c:pt>
                  <c:pt idx="1">
                    <c:v>7.7063815636451366E-3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2.4777112767563995E-2</c:v>
                </c:pt>
                <c:pt idx="1">
                  <c:v>3.0908849075021762E-2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8.2713093147388245E-3</c:v>
                  </c:pt>
                  <c:pt idx="1">
                    <c:v>7.7063815636451366E-3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8.2713093147388245E-3</c:v>
                  </c:pt>
                  <c:pt idx="1">
                    <c:v>7.7063815636451366E-3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0.17003709527120478</c:v>
                </c:pt>
                <c:pt idx="1">
                  <c:v>0.12503447488323732</c:v>
                </c:pt>
              </c:numCache>
            </c:numRef>
          </c:val>
        </c:ser>
        <c:axId val="137503488"/>
        <c:axId val="137505024"/>
      </c:barChart>
      <c:catAx>
        <c:axId val="13750348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505024"/>
        <c:crosses val="autoZero"/>
        <c:auto val="1"/>
        <c:lblAlgn val="ctr"/>
        <c:lblOffset val="100"/>
        <c:tickLblSkip val="1"/>
        <c:tickMarkSkip val="1"/>
      </c:catAx>
      <c:valAx>
        <c:axId val="13750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3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50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6"/>
        </c:manualLayout>
      </c:layout>
    </c:legend>
    <c:plotVisOnly val="1"/>
    <c:dispBlanksAs val="gap"/>
  </c:chart>
  <c:printSettings>
    <c:headerFooter alignWithMargins="0"/>
    <c:pageMargins b="1" l="0.75000000000000633" r="0.750000000000006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2.7625000000000007E-2</c:v>
                </c:pt>
                <c:pt idx="1">
                  <c:v>0.13970833333333335</c:v>
                </c:pt>
                <c:pt idx="2">
                  <c:v>4.6708333333333345E-2</c:v>
                </c:pt>
                <c:pt idx="3">
                  <c:v>3.5833333333333346E-3</c:v>
                </c:pt>
                <c:pt idx="4">
                  <c:v>0.83883333333333343</c:v>
                </c:pt>
                <c:pt idx="5">
                  <c:v>3.616666666666668E-2</c:v>
                </c:pt>
                <c:pt idx="6">
                  <c:v>5.2000000000000011E-2</c:v>
                </c:pt>
                <c:pt idx="7">
                  <c:v>2.7916666666666684E-3</c:v>
                </c:pt>
                <c:pt idx="8">
                  <c:v>7.7291666666666675E-2</c:v>
                </c:pt>
                <c:pt idx="9">
                  <c:v>0.23983333333333332</c:v>
                </c:pt>
                <c:pt idx="10">
                  <c:v>0.95220833333333321</c:v>
                </c:pt>
                <c:pt idx="11">
                  <c:v>6.666666666666668E-2</c:v>
                </c:pt>
                <c:pt idx="12">
                  <c:v>4.7250000000000007E-2</c:v>
                </c:pt>
                <c:pt idx="13">
                  <c:v>0.31245833333333334</c:v>
                </c:pt>
                <c:pt idx="14">
                  <c:v>4.5083333333333343E-2</c:v>
                </c:pt>
                <c:pt idx="15">
                  <c:v>1.5500000000000005E-2</c:v>
                </c:pt>
                <c:pt idx="16">
                  <c:v>0.41808333333333331</c:v>
                </c:pt>
                <c:pt idx="17">
                  <c:v>2.1750000000000009E-2</c:v>
                </c:pt>
                <c:pt idx="18">
                  <c:v>4.754166666666667E-2</c:v>
                </c:pt>
                <c:pt idx="19">
                  <c:v>1.5541666666666676E-2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0.52945833333333325</c:v>
                </c:pt>
                <c:pt idx="1">
                  <c:v>0.36824999999999997</c:v>
                </c:pt>
                <c:pt idx="2">
                  <c:v>3.5583333333333349E-2</c:v>
                </c:pt>
                <c:pt idx="3">
                  <c:v>0.59058333333333324</c:v>
                </c:pt>
                <c:pt idx="4">
                  <c:v>0.50474999999999992</c:v>
                </c:pt>
                <c:pt idx="5">
                  <c:v>0.42975000000000008</c:v>
                </c:pt>
                <c:pt idx="6">
                  <c:v>0.39470833333333322</c:v>
                </c:pt>
                <c:pt idx="7">
                  <c:v>0.74329166666666679</c:v>
                </c:pt>
                <c:pt idx="8">
                  <c:v>0.34454166666666669</c:v>
                </c:pt>
                <c:pt idx="9">
                  <c:v>0.35791666666666672</c:v>
                </c:pt>
                <c:pt idx="10">
                  <c:v>0.27458333333333335</c:v>
                </c:pt>
                <c:pt idx="11">
                  <c:v>0.4573333333333332</c:v>
                </c:pt>
                <c:pt idx="12">
                  <c:v>3.4666666666666679E-2</c:v>
                </c:pt>
                <c:pt idx="13">
                  <c:v>0.37462499999999999</c:v>
                </c:pt>
                <c:pt idx="14">
                  <c:v>3.3250000000000016E-2</c:v>
                </c:pt>
                <c:pt idx="15">
                  <c:v>0.4710833333333333</c:v>
                </c:pt>
                <c:pt idx="16">
                  <c:v>0.39854166666666657</c:v>
                </c:pt>
                <c:pt idx="17">
                  <c:v>0.36858333333333332</c:v>
                </c:pt>
                <c:pt idx="18">
                  <c:v>3.3458333333333347E-2</c:v>
                </c:pt>
                <c:pt idx="19">
                  <c:v>0.57095833333333335</c:v>
                </c:pt>
              </c:numCache>
            </c:numRef>
          </c:val>
        </c:ser>
        <c:marker val="1"/>
        <c:axId val="138268672"/>
        <c:axId val="138270208"/>
      </c:lineChart>
      <c:catAx>
        <c:axId val="138268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270208"/>
        <c:crosses val="autoZero"/>
        <c:auto val="1"/>
        <c:lblAlgn val="ctr"/>
        <c:lblOffset val="100"/>
        <c:tickLblSkip val="1"/>
        <c:tickMarkSkip val="1"/>
      </c:catAx>
      <c:valAx>
        <c:axId val="138270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268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04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77" r="0.75000000000000377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0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8463872"/>
        <c:axId val="138473856"/>
      </c:barChart>
      <c:catAx>
        <c:axId val="138463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473856"/>
        <c:crosses val="autoZero"/>
        <c:auto val="1"/>
        <c:lblAlgn val="ctr"/>
        <c:lblOffset val="100"/>
        <c:tickLblSkip val="1"/>
        <c:tickMarkSkip val="1"/>
      </c:catAx>
      <c:valAx>
        <c:axId val="1384738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463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77" r="0.75000000000000377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6.628242034714478E-2</c:v>
                </c:pt>
                <c:pt idx="1">
                  <c:v>8.0913346657153037E-2</c:v>
                </c:pt>
                <c:pt idx="2">
                  <c:v>0.10904160648983517</c:v>
                </c:pt>
                <c:pt idx="3">
                  <c:v>0.23026840848423311</c:v>
                </c:pt>
                <c:pt idx="4">
                  <c:v>0.35800165747654916</c:v>
                </c:pt>
                <c:pt idx="5">
                  <c:v>0.22849974691325517</c:v>
                </c:pt>
                <c:pt idx="6">
                  <c:v>7.1436895929161456E-2</c:v>
                </c:pt>
                <c:pt idx="7">
                  <c:v>3.220213910124186E-2</c:v>
                </c:pt>
                <c:pt idx="8">
                  <c:v>0.13231799126044941</c:v>
                </c:pt>
                <c:pt idx="9">
                  <c:v>0.33619853757938617</c:v>
                </c:pt>
                <c:pt idx="10">
                  <c:v>0.45320536460205646</c:v>
                </c:pt>
                <c:pt idx="11">
                  <c:v>0.29397948682916109</c:v>
                </c:pt>
                <c:pt idx="12">
                  <c:v>0.16592311115427319</c:v>
                </c:pt>
                <c:pt idx="13">
                  <c:v>0.15711615066015028</c:v>
                </c:pt>
                <c:pt idx="14">
                  <c:v>0.13498161032739767</c:v>
                </c:pt>
                <c:pt idx="15">
                  <c:v>0.14147558147332823</c:v>
                </c:pt>
                <c:pt idx="16">
                  <c:v>0.17731888211659044</c:v>
                </c:pt>
                <c:pt idx="17">
                  <c:v>0.1194394635175839</c:v>
                </c:pt>
                <c:pt idx="18">
                  <c:v>5.1329862983219017E-2</c:v>
                </c:pt>
                <c:pt idx="19">
                  <c:v>1.133557992896444E-2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0.44861216091896883</c:v>
                </c:pt>
                <c:pt idx="1">
                  <c:v>0.34845211970265638</c:v>
                </c:pt>
                <c:pt idx="2">
                  <c:v>0.32059580033343105</c:v>
                </c:pt>
                <c:pt idx="3">
                  <c:v>0.42439794098253336</c:v>
                </c:pt>
                <c:pt idx="4">
                  <c:v>0.47278090678158285</c:v>
                </c:pt>
                <c:pt idx="5">
                  <c:v>0.46889429581680431</c:v>
                </c:pt>
                <c:pt idx="6">
                  <c:v>0.4973003175267019</c:v>
                </c:pt>
                <c:pt idx="7">
                  <c:v>0.53126375358239686</c:v>
                </c:pt>
                <c:pt idx="8">
                  <c:v>0.44635896637748029</c:v>
                </c:pt>
                <c:pt idx="9">
                  <c:v>0.36231261818559068</c:v>
                </c:pt>
                <c:pt idx="10">
                  <c:v>0.33882829982560486</c:v>
                </c:pt>
                <c:pt idx="11">
                  <c:v>0.3194310059322793</c:v>
                </c:pt>
                <c:pt idx="12">
                  <c:v>0.23728437825789417</c:v>
                </c:pt>
                <c:pt idx="13">
                  <c:v>0.21279599305367469</c:v>
                </c:pt>
                <c:pt idx="14">
                  <c:v>0.23206513889346173</c:v>
                </c:pt>
                <c:pt idx="15">
                  <c:v>0.33178518017094971</c:v>
                </c:pt>
                <c:pt idx="16">
                  <c:v>0.35491004312418895</c:v>
                </c:pt>
                <c:pt idx="17">
                  <c:v>0.29635920408885341</c:v>
                </c:pt>
                <c:pt idx="18">
                  <c:v>0.26540508423871556</c:v>
                </c:pt>
                <c:pt idx="19">
                  <c:v>0.35973498630455508</c:v>
                </c:pt>
              </c:numCache>
            </c:numRef>
          </c:val>
        </c:ser>
        <c:marker val="1"/>
        <c:axId val="138826496"/>
        <c:axId val="138828032"/>
      </c:lineChart>
      <c:catAx>
        <c:axId val="138826496"/>
        <c:scaling>
          <c:orientation val="minMax"/>
        </c:scaling>
        <c:axPos val="b"/>
        <c:numFmt formatCode="General" sourceLinked="1"/>
        <c:tickLblPos val="nextTo"/>
        <c:crossAx val="138828032"/>
        <c:crosses val="autoZero"/>
        <c:auto val="1"/>
        <c:lblAlgn val="ctr"/>
        <c:lblOffset val="100"/>
      </c:catAx>
      <c:valAx>
        <c:axId val="138828032"/>
        <c:scaling>
          <c:orientation val="minMax"/>
        </c:scaling>
        <c:axPos val="l"/>
        <c:majorGridlines/>
        <c:numFmt formatCode="0.00000_ " sourceLinked="1"/>
        <c:tickLblPos val="nextTo"/>
        <c:crossAx val="13882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01"/>
          <c:y val="8.475199528630444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40206464"/>
        <c:axId val="140208000"/>
      </c:barChart>
      <c:catAx>
        <c:axId val="140206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0208000"/>
        <c:crosses val="autoZero"/>
        <c:auto val="1"/>
        <c:lblAlgn val="ctr"/>
        <c:lblOffset val="100"/>
        <c:tickLblSkip val="1"/>
        <c:tickMarkSkip val="1"/>
      </c:catAx>
      <c:valAx>
        <c:axId val="1402080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02064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5.5750000000000001E-2</c:v>
                </c:pt>
                <c:pt idx="1">
                  <c:v>0.84495833333333337</c:v>
                </c:pt>
                <c:pt idx="2">
                  <c:v>5.8333333333333353E-3</c:v>
                </c:pt>
                <c:pt idx="3">
                  <c:v>3.1750000000000021E-2</c:v>
                </c:pt>
                <c:pt idx="4">
                  <c:v>0.16250000000000003</c:v>
                </c:pt>
                <c:pt idx="5">
                  <c:v>3.3333333333333354E-2</c:v>
                </c:pt>
                <c:pt idx="6">
                  <c:v>3.3625000000000023E-2</c:v>
                </c:pt>
                <c:pt idx="7">
                  <c:v>5.475E-2</c:v>
                </c:pt>
                <c:pt idx="8">
                  <c:v>0.36783333333333329</c:v>
                </c:pt>
                <c:pt idx="9">
                  <c:v>3.8000000000000013E-2</c:v>
                </c:pt>
                <c:pt idx="10">
                  <c:v>1.4083333333333342E-2</c:v>
                </c:pt>
                <c:pt idx="11">
                  <c:v>0.13783333333333334</c:v>
                </c:pt>
                <c:pt idx="12">
                  <c:v>1.6583333333333339E-2</c:v>
                </c:pt>
                <c:pt idx="13">
                  <c:v>0.14587499999999998</c:v>
                </c:pt>
                <c:pt idx="14">
                  <c:v>0.92591666666666661</c:v>
                </c:pt>
                <c:pt idx="15">
                  <c:v>2.9333333333333347E-2</c:v>
                </c:pt>
                <c:pt idx="16">
                  <c:v>4.0166666666666677E-2</c:v>
                </c:pt>
                <c:pt idx="17">
                  <c:v>0.28408333333333335</c:v>
                </c:pt>
                <c:pt idx="18">
                  <c:v>4.4041666666666673E-2</c:v>
                </c:pt>
                <c:pt idx="19">
                  <c:v>0.12870833333333334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0.42262499999999997</c:v>
                </c:pt>
                <c:pt idx="1">
                  <c:v>0.66675000000000006</c:v>
                </c:pt>
                <c:pt idx="2">
                  <c:v>0.64524999999999999</c:v>
                </c:pt>
                <c:pt idx="3">
                  <c:v>0.46554166666666674</c:v>
                </c:pt>
                <c:pt idx="4">
                  <c:v>0.46433333333333326</c:v>
                </c:pt>
                <c:pt idx="5">
                  <c:v>3.2458333333333346E-2</c:v>
                </c:pt>
                <c:pt idx="6">
                  <c:v>3.7000000000000012E-2</c:v>
                </c:pt>
                <c:pt idx="7">
                  <c:v>0.48524999999999996</c:v>
                </c:pt>
                <c:pt idx="8">
                  <c:v>0.47599999999999998</c:v>
                </c:pt>
                <c:pt idx="9">
                  <c:v>0.38466666666666655</c:v>
                </c:pt>
                <c:pt idx="10">
                  <c:v>0.17708333333333334</c:v>
                </c:pt>
                <c:pt idx="11">
                  <c:v>0.52879166666666677</c:v>
                </c:pt>
                <c:pt idx="12">
                  <c:v>0.44879166666666687</c:v>
                </c:pt>
                <c:pt idx="13">
                  <c:v>0.39441666666666664</c:v>
                </c:pt>
                <c:pt idx="14">
                  <c:v>0.35999999999999993</c:v>
                </c:pt>
                <c:pt idx="15">
                  <c:v>0.4875416666666666</c:v>
                </c:pt>
                <c:pt idx="16">
                  <c:v>0.47920833333333329</c:v>
                </c:pt>
                <c:pt idx="17">
                  <c:v>0.54312499999999997</c:v>
                </c:pt>
                <c:pt idx="18">
                  <c:v>0.49458333333333337</c:v>
                </c:pt>
                <c:pt idx="19">
                  <c:v>0.44516666666666654</c:v>
                </c:pt>
              </c:numCache>
            </c:numRef>
          </c:val>
        </c:ser>
        <c:marker val="1"/>
        <c:axId val="142212480"/>
        <c:axId val="144712832"/>
      </c:lineChart>
      <c:catAx>
        <c:axId val="142212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712832"/>
        <c:crosses val="autoZero"/>
        <c:auto val="1"/>
        <c:lblAlgn val="ctr"/>
        <c:lblOffset val="100"/>
        <c:tickLblSkip val="1"/>
        <c:tickMarkSkip val="1"/>
      </c:catAx>
      <c:valAx>
        <c:axId val="14471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2212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0.16283333333333336</c:v>
                </c:pt>
                <c:pt idx="1">
                  <c:v>0.17666250000000003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0.40798749999999995</c:v>
                </c:pt>
                <c:pt idx="1">
                  <c:v>0.43587083333333326</c:v>
                </c:pt>
              </c:numCache>
            </c:numRef>
          </c:val>
        </c:ser>
        <c:axId val="144779520"/>
        <c:axId val="144789504"/>
      </c:barChart>
      <c:catAx>
        <c:axId val="1447795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789504"/>
        <c:crosses val="autoZero"/>
        <c:auto val="1"/>
        <c:lblAlgn val="ctr"/>
        <c:lblOffset val="100"/>
        <c:tickLblSkip val="1"/>
        <c:tickMarkSkip val="1"/>
      </c:catAx>
      <c:valAx>
        <c:axId val="1447895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7795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0.32160034208294641</c:v>
                </c:pt>
                <c:pt idx="1">
                  <c:v>0.38187192566882461</c:v>
                </c:pt>
                <c:pt idx="2">
                  <c:v>0.22636626068754342</c:v>
                </c:pt>
                <c:pt idx="3">
                  <c:v>9.6698318717582943E-2</c:v>
                </c:pt>
                <c:pt idx="4">
                  <c:v>7.0913146872709901E-2</c:v>
                </c:pt>
                <c:pt idx="5">
                  <c:v>5.6226624084196673E-2</c:v>
                </c:pt>
                <c:pt idx="6">
                  <c:v>5.8752437297828863E-2</c:v>
                </c:pt>
                <c:pt idx="7">
                  <c:v>0.11922128845113404</c:v>
                </c:pt>
                <c:pt idx="8">
                  <c:v>0.17760208926792384</c:v>
                </c:pt>
                <c:pt idx="9">
                  <c:v>0.13184254557400971</c:v>
                </c:pt>
                <c:pt idx="10">
                  <c:v>8.2103209843274405E-2</c:v>
                </c:pt>
                <c:pt idx="11">
                  <c:v>8.1797364524115748E-2</c:v>
                </c:pt>
                <c:pt idx="12">
                  <c:v>0.13111332687833463</c:v>
                </c:pt>
                <c:pt idx="13">
                  <c:v>0.28889014454918077</c:v>
                </c:pt>
                <c:pt idx="14">
                  <c:v>0.41058485248588728</c:v>
                </c:pt>
                <c:pt idx="15">
                  <c:v>0.26685255871331465</c:v>
                </c:pt>
                <c:pt idx="16">
                  <c:v>0.14699985974922741</c:v>
                </c:pt>
                <c:pt idx="17">
                  <c:v>0.14008216329813261</c:v>
                </c:pt>
                <c:pt idx="18">
                  <c:v>0.12969304715794702</c:v>
                </c:pt>
                <c:pt idx="19">
                  <c:v>0.11947837102269204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0.51853568033969855</c:v>
                </c:pt>
                <c:pt idx="1">
                  <c:v>0.58644189193842144</c:v>
                </c:pt>
                <c:pt idx="2">
                  <c:v>0.59819178603089551</c:v>
                </c:pt>
                <c:pt idx="3">
                  <c:v>0.51690220944787002</c:v>
                </c:pt>
                <c:pt idx="4">
                  <c:v>0.36625008047528967</c:v>
                </c:pt>
                <c:pt idx="5">
                  <c:v>0.19748328683194047</c:v>
                </c:pt>
                <c:pt idx="6">
                  <c:v>0.19517858206790181</c:v>
                </c:pt>
                <c:pt idx="7">
                  <c:v>0.34120585585722285</c:v>
                </c:pt>
                <c:pt idx="8">
                  <c:v>0.41962583820364063</c:v>
                </c:pt>
                <c:pt idx="9">
                  <c:v>0.37734280674293474</c:v>
                </c:pt>
                <c:pt idx="10">
                  <c:v>0.33765196985929746</c:v>
                </c:pt>
                <c:pt idx="11">
                  <c:v>0.39917968401470388</c:v>
                </c:pt>
                <c:pt idx="12">
                  <c:v>0.42543818046948184</c:v>
                </c:pt>
                <c:pt idx="13">
                  <c:v>0.41163224929330294</c:v>
                </c:pt>
                <c:pt idx="14">
                  <c:v>0.41476439170129881</c:v>
                </c:pt>
                <c:pt idx="15">
                  <c:v>0.46012285544464993</c:v>
                </c:pt>
                <c:pt idx="16">
                  <c:v>0.50402484086450394</c:v>
                </c:pt>
                <c:pt idx="17">
                  <c:v>0.52468273405635113</c:v>
                </c:pt>
                <c:pt idx="18">
                  <c:v>0.51116331423292805</c:v>
                </c:pt>
                <c:pt idx="19">
                  <c:v>0.48380879077888</c:v>
                </c:pt>
              </c:numCache>
            </c:numRef>
          </c:val>
        </c:ser>
        <c:marker val="1"/>
        <c:axId val="144703872"/>
        <c:axId val="144705408"/>
      </c:lineChart>
      <c:catAx>
        <c:axId val="144703872"/>
        <c:scaling>
          <c:orientation val="minMax"/>
        </c:scaling>
        <c:axPos val="b"/>
        <c:numFmt formatCode="General" sourceLinked="1"/>
        <c:tickLblPos val="nextTo"/>
        <c:crossAx val="144705408"/>
        <c:crosses val="autoZero"/>
        <c:auto val="1"/>
        <c:lblAlgn val="ctr"/>
        <c:lblOffset val="100"/>
      </c:catAx>
      <c:valAx>
        <c:axId val="144705408"/>
        <c:scaling>
          <c:orientation val="minMax"/>
        </c:scaling>
        <c:axPos val="l"/>
        <c:majorGridlines/>
        <c:numFmt formatCode="0.00000_ " sourceLinked="1"/>
        <c:tickLblPos val="nextTo"/>
        <c:crossAx val="1447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44871424"/>
        <c:axId val="144872960"/>
      </c:barChart>
      <c:catAx>
        <c:axId val="144871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72960"/>
        <c:crosses val="autoZero"/>
        <c:auto val="1"/>
        <c:lblAlgn val="ctr"/>
        <c:lblOffset val="100"/>
        <c:tickLblSkip val="1"/>
        <c:tickMarkSkip val="1"/>
      </c:catAx>
      <c:valAx>
        <c:axId val="144872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71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44989184"/>
        <c:axId val="144995072"/>
      </c:barChart>
      <c:catAx>
        <c:axId val="144989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995072"/>
        <c:crosses val="autoZero"/>
        <c:auto val="1"/>
        <c:lblAlgn val="ctr"/>
        <c:lblOffset val="100"/>
        <c:tickLblSkip val="1"/>
        <c:tickMarkSkip val="1"/>
      </c:catAx>
      <c:valAx>
        <c:axId val="1449950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9891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3"/>
          <c:y val="8.7542375389230279E-2"/>
          <c:w val="0.82736156351791457"/>
          <c:h val="0.77104630631282911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2.1422225901238504E-2</c:v>
                  </c:pt>
                  <c:pt idx="1">
                    <c:v>2.4979608797512709E-2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2.1422225901238504E-2</c:v>
                  </c:pt>
                  <c:pt idx="1">
                    <c:v>2.4979608797512709E-2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0.23116730769230764</c:v>
                </c:pt>
                <c:pt idx="1">
                  <c:v>0.18160288461538462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9.6555942589308438E-3</c:v>
                  </c:pt>
                  <c:pt idx="1">
                    <c:v>1.419395963479163E-2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9.6555942589308438E-3</c:v>
                  </c:pt>
                  <c:pt idx="1">
                    <c:v>1.419395963479163E-2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0.42388244047619045</c:v>
                </c:pt>
                <c:pt idx="1">
                  <c:v>0.39343878205128208</c:v>
                </c:pt>
              </c:numCache>
            </c:numRef>
          </c:val>
        </c:ser>
        <c:axId val="134978176"/>
        <c:axId val="134988160"/>
      </c:barChart>
      <c:catAx>
        <c:axId val="13497817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4988160"/>
        <c:crosses val="autoZero"/>
        <c:auto val="1"/>
        <c:lblAlgn val="ctr"/>
        <c:lblOffset val="100"/>
        <c:tickLblSkip val="1"/>
        <c:tickMarkSkip val="1"/>
      </c:catAx>
      <c:valAx>
        <c:axId val="134988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497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8"/>
        </c:manualLayout>
      </c:layout>
    </c:legend>
    <c:plotVisOnly val="1"/>
    <c:dispBlanksAs val="gap"/>
  </c:chart>
  <c:printSettings>
    <c:headerFooter alignWithMargins="0"/>
    <c:pageMargins b="1" l="0.75000000000000555" r="0.750000000000005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4.2625000000000003E-2</c:v>
                </c:pt>
                <c:pt idx="1">
                  <c:v>0.91370833333333346</c:v>
                </c:pt>
                <c:pt idx="2">
                  <c:v>8.0833333333333365E-3</c:v>
                </c:pt>
                <c:pt idx="3">
                  <c:v>6.9749999999999979E-2</c:v>
                </c:pt>
                <c:pt idx="4">
                  <c:v>1.5000000000000001E-2</c:v>
                </c:pt>
                <c:pt idx="5">
                  <c:v>0.93770833333333348</c:v>
                </c:pt>
                <c:pt idx="6">
                  <c:v>4.7458333333333345E-2</c:v>
                </c:pt>
                <c:pt idx="7">
                  <c:v>6.2500000000000021E-3</c:v>
                </c:pt>
                <c:pt idx="8">
                  <c:v>2.6583333333333344E-2</c:v>
                </c:pt>
                <c:pt idx="9">
                  <c:v>6.2541666666666676E-2</c:v>
                </c:pt>
                <c:pt idx="10">
                  <c:v>2.3833333333333345E-2</c:v>
                </c:pt>
                <c:pt idx="11">
                  <c:v>3.9958333333333339E-2</c:v>
                </c:pt>
                <c:pt idx="12">
                  <c:v>3.2083333333333343E-3</c:v>
                </c:pt>
                <c:pt idx="13">
                  <c:v>2.4333333333333346E-2</c:v>
                </c:pt>
                <c:pt idx="14">
                  <c:v>1.3000000000000006E-2</c:v>
                </c:pt>
                <c:pt idx="15">
                  <c:v>8.5291666666666655E-2</c:v>
                </c:pt>
                <c:pt idx="16">
                  <c:v>4.9541666666666678E-2</c:v>
                </c:pt>
                <c:pt idx="17">
                  <c:v>3.7541666666666675E-2</c:v>
                </c:pt>
                <c:pt idx="18">
                  <c:v>1.0000000000000004E-2</c:v>
                </c:pt>
                <c:pt idx="19">
                  <c:v>4.7708333333333353E-2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0.42279166666666662</c:v>
                </c:pt>
                <c:pt idx="1">
                  <c:v>0.80133333333333356</c:v>
                </c:pt>
                <c:pt idx="2">
                  <c:v>0.39483333333333331</c:v>
                </c:pt>
                <c:pt idx="3">
                  <c:v>0.27062499999999995</c:v>
                </c:pt>
                <c:pt idx="4">
                  <c:v>0.37208333333333332</c:v>
                </c:pt>
                <c:pt idx="5">
                  <c:v>0.46220833333333339</c:v>
                </c:pt>
                <c:pt idx="6">
                  <c:v>2.8541666666666674E-2</c:v>
                </c:pt>
                <c:pt idx="7">
                  <c:v>0.62845833333333323</c:v>
                </c:pt>
                <c:pt idx="8">
                  <c:v>0.5461666666666668</c:v>
                </c:pt>
                <c:pt idx="9">
                  <c:v>0.63741666666666663</c:v>
                </c:pt>
                <c:pt idx="10">
                  <c:v>0.24458333333333329</c:v>
                </c:pt>
                <c:pt idx="11">
                  <c:v>0.39441666666666658</c:v>
                </c:pt>
                <c:pt idx="12">
                  <c:v>0.56824999999999992</c:v>
                </c:pt>
                <c:pt idx="13">
                  <c:v>0.45637499999999992</c:v>
                </c:pt>
                <c:pt idx="14">
                  <c:v>0.44466666666666671</c:v>
                </c:pt>
                <c:pt idx="15">
                  <c:v>0.50945833333333335</c:v>
                </c:pt>
                <c:pt idx="16">
                  <c:v>2.9500000000000012E-2</c:v>
                </c:pt>
                <c:pt idx="17">
                  <c:v>0.54829166666666651</c:v>
                </c:pt>
                <c:pt idx="18">
                  <c:v>0.42591666666666672</c:v>
                </c:pt>
                <c:pt idx="19">
                  <c:v>2.8916666666666677E-2</c:v>
                </c:pt>
              </c:numCache>
            </c:numRef>
          </c:val>
        </c:ser>
        <c:marker val="1"/>
        <c:axId val="145644160"/>
        <c:axId val="145674624"/>
      </c:lineChart>
      <c:catAx>
        <c:axId val="145644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5674624"/>
        <c:crosses val="autoZero"/>
        <c:auto val="1"/>
        <c:lblAlgn val="ctr"/>
        <c:lblOffset val="100"/>
        <c:tickLblSkip val="1"/>
        <c:tickMarkSkip val="1"/>
      </c:catAx>
      <c:valAx>
        <c:axId val="14567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5644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0.21297083333333333</c:v>
                </c:pt>
                <c:pt idx="1">
                  <c:v>3.3441666666666668E-2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0.45644583333333344</c:v>
                </c:pt>
                <c:pt idx="1">
                  <c:v>0.36503749999999996</c:v>
                </c:pt>
              </c:numCache>
            </c:numRef>
          </c:val>
        </c:ser>
        <c:axId val="145774080"/>
        <c:axId val="145775616"/>
      </c:barChart>
      <c:catAx>
        <c:axId val="145774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5775616"/>
        <c:crosses val="autoZero"/>
        <c:auto val="1"/>
        <c:lblAlgn val="ctr"/>
        <c:lblOffset val="100"/>
        <c:tickLblSkip val="1"/>
        <c:tickMarkSkip val="1"/>
      </c:catAx>
      <c:valAx>
        <c:axId val="1457756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57740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0.32885011090540145</c:v>
                </c:pt>
                <c:pt idx="1">
                  <c:v>0.40415428640074663</c:v>
                </c:pt>
                <c:pt idx="2">
                  <c:v>0.25163058540101552</c:v>
                </c:pt>
                <c:pt idx="3">
                  <c:v>0.15419673989753566</c:v>
                </c:pt>
                <c:pt idx="4">
                  <c:v>0.25767454252807559</c:v>
                </c:pt>
                <c:pt idx="5">
                  <c:v>0.40236613480956257</c:v>
                </c:pt>
                <c:pt idx="6">
                  <c:v>0.25932239028677079</c:v>
                </c:pt>
                <c:pt idx="7">
                  <c:v>8.496827615346085E-2</c:v>
                </c:pt>
                <c:pt idx="8">
                  <c:v>3.1185674346534797E-2</c:v>
                </c:pt>
                <c:pt idx="9">
                  <c:v>4.7965145563787087E-2</c:v>
                </c:pt>
                <c:pt idx="10">
                  <c:v>5.2080700848084888E-2</c:v>
                </c:pt>
                <c:pt idx="11">
                  <c:v>4.6290317525222481E-2</c:v>
                </c:pt>
                <c:pt idx="12">
                  <c:v>2.4818225916167544E-2</c:v>
                </c:pt>
                <c:pt idx="13">
                  <c:v>1.3658764611228931E-2</c:v>
                </c:pt>
                <c:pt idx="14">
                  <c:v>2.2351457378025467E-2</c:v>
                </c:pt>
                <c:pt idx="15">
                  <c:v>4.1234472806729427E-2</c:v>
                </c:pt>
                <c:pt idx="16">
                  <c:v>4.5545278418466062E-2</c:v>
                </c:pt>
                <c:pt idx="17">
                  <c:v>3.3020856056168092E-2</c:v>
                </c:pt>
                <c:pt idx="18">
                  <c:v>2.3618238734000457E-2</c:v>
                </c:pt>
                <c:pt idx="19">
                  <c:v>3.257444407492828E-2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0.53740251720239351</c:v>
                </c:pt>
                <c:pt idx="1">
                  <c:v>0.54841887400843436</c:v>
                </c:pt>
                <c:pt idx="2">
                  <c:v>0.43658789498530953</c:v>
                </c:pt>
                <c:pt idx="3">
                  <c:v>0.34533495742698772</c:v>
                </c:pt>
                <c:pt idx="4">
                  <c:v>0.34104300979093122</c:v>
                </c:pt>
                <c:pt idx="5">
                  <c:v>0.34014385668930264</c:v>
                </c:pt>
                <c:pt idx="6">
                  <c:v>0.33659344050586038</c:v>
                </c:pt>
                <c:pt idx="7">
                  <c:v>0.45759796218806364</c:v>
                </c:pt>
                <c:pt idx="8">
                  <c:v>0.54131879740904254</c:v>
                </c:pt>
                <c:pt idx="9">
                  <c:v>0.50547397817395223</c:v>
                </c:pt>
                <c:pt idx="10">
                  <c:v>0.41178214081415104</c:v>
                </c:pt>
                <c:pt idx="11">
                  <c:v>0.4282841606759536</c:v>
                </c:pt>
                <c:pt idx="12">
                  <c:v>0.48699226850948446</c:v>
                </c:pt>
                <c:pt idx="13">
                  <c:v>0.48937325585072133</c:v>
                </c:pt>
                <c:pt idx="14">
                  <c:v>0.4494484243372705</c:v>
                </c:pt>
                <c:pt idx="15">
                  <c:v>0.37466743200766112</c:v>
                </c:pt>
                <c:pt idx="16">
                  <c:v>0.30996318169215192</c:v>
                </c:pt>
                <c:pt idx="17">
                  <c:v>0.35496952413734489</c:v>
                </c:pt>
                <c:pt idx="18">
                  <c:v>0.3308808030994595</c:v>
                </c:pt>
                <c:pt idx="19">
                  <c:v>0.21264547379770929</c:v>
                </c:pt>
              </c:numCache>
            </c:numRef>
          </c:val>
        </c:ser>
        <c:marker val="1"/>
        <c:axId val="145808768"/>
        <c:axId val="146015360"/>
      </c:lineChart>
      <c:catAx>
        <c:axId val="145808768"/>
        <c:scaling>
          <c:orientation val="minMax"/>
        </c:scaling>
        <c:axPos val="b"/>
        <c:numFmt formatCode="General" sourceLinked="1"/>
        <c:tickLblPos val="nextTo"/>
        <c:crossAx val="146015360"/>
        <c:crosses val="autoZero"/>
        <c:auto val="1"/>
        <c:lblAlgn val="ctr"/>
        <c:lblOffset val="100"/>
      </c:catAx>
      <c:valAx>
        <c:axId val="146015360"/>
        <c:scaling>
          <c:orientation val="minMax"/>
        </c:scaling>
        <c:axPos val="l"/>
        <c:majorGridlines/>
        <c:numFmt formatCode="0.00000_ " sourceLinked="1"/>
        <c:tickLblPos val="nextTo"/>
        <c:crossAx val="14580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46037760"/>
        <c:axId val="146428672"/>
      </c:barChart>
      <c:catAx>
        <c:axId val="146037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428672"/>
        <c:crosses val="autoZero"/>
        <c:auto val="1"/>
        <c:lblAlgn val="ctr"/>
        <c:lblOffset val="100"/>
        <c:tickLblSkip val="1"/>
        <c:tickMarkSkip val="1"/>
      </c:catAx>
      <c:valAx>
        <c:axId val="146428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0377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46467072"/>
        <c:axId val="146489344"/>
      </c:barChart>
      <c:catAx>
        <c:axId val="146467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489344"/>
        <c:crosses val="autoZero"/>
        <c:auto val="1"/>
        <c:lblAlgn val="ctr"/>
        <c:lblOffset val="100"/>
        <c:tickLblSkip val="1"/>
        <c:tickMarkSkip val="1"/>
      </c:catAx>
      <c:valAx>
        <c:axId val="1464893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6467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4.250000000000001E-2</c:v>
                </c:pt>
                <c:pt idx="1">
                  <c:v>3.5833333333333335E-2</c:v>
                </c:pt>
                <c:pt idx="2">
                  <c:v>1.6250000000000001E-2</c:v>
                </c:pt>
                <c:pt idx="3">
                  <c:v>4.6666666666666683E-2</c:v>
                </c:pt>
                <c:pt idx="4">
                  <c:v>0.10841666666666668</c:v>
                </c:pt>
                <c:pt idx="5">
                  <c:v>0.87579166666666675</c:v>
                </c:pt>
                <c:pt idx="6">
                  <c:v>8.8374999999999981E-2</c:v>
                </c:pt>
                <c:pt idx="7">
                  <c:v>7.5749999999999998E-2</c:v>
                </c:pt>
                <c:pt idx="8">
                  <c:v>2.687500000000001E-2</c:v>
                </c:pt>
                <c:pt idx="9">
                  <c:v>4.5708333333333344E-2</c:v>
                </c:pt>
                <c:pt idx="10">
                  <c:v>1.7958333333333344E-2</c:v>
                </c:pt>
                <c:pt idx="11">
                  <c:v>0.60154166666666675</c:v>
                </c:pt>
                <c:pt idx="12">
                  <c:v>7.7083333333333353E-3</c:v>
                </c:pt>
                <c:pt idx="13">
                  <c:v>5.4083333333333337E-2</c:v>
                </c:pt>
                <c:pt idx="14">
                  <c:v>1.3625000000000005E-2</c:v>
                </c:pt>
                <c:pt idx="15">
                  <c:v>3.7083333333333339E-3</c:v>
                </c:pt>
                <c:pt idx="16">
                  <c:v>5.6500000000000015E-2</c:v>
                </c:pt>
                <c:pt idx="17">
                  <c:v>0.93725000000000003</c:v>
                </c:pt>
                <c:pt idx="18">
                  <c:v>2.5583333333333347E-2</c:v>
                </c:pt>
                <c:pt idx="19">
                  <c:v>1.0958333333333339E-2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3.2541666666666677E-2</c:v>
                </c:pt>
                <c:pt idx="1">
                  <c:v>0.60987500000000006</c:v>
                </c:pt>
                <c:pt idx="2">
                  <c:v>0.41204166666666669</c:v>
                </c:pt>
                <c:pt idx="3">
                  <c:v>3.4541666666666679E-2</c:v>
                </c:pt>
                <c:pt idx="4">
                  <c:v>0.38137500000000002</c:v>
                </c:pt>
                <c:pt idx="5">
                  <c:v>0.46270833333333333</c:v>
                </c:pt>
                <c:pt idx="6">
                  <c:v>0.30262499999999998</c:v>
                </c:pt>
                <c:pt idx="7">
                  <c:v>0.7058333333333332</c:v>
                </c:pt>
                <c:pt idx="8">
                  <c:v>0.56779166666666669</c:v>
                </c:pt>
                <c:pt idx="9">
                  <c:v>3.3041666666666678E-2</c:v>
                </c:pt>
                <c:pt idx="10">
                  <c:v>0.37162499999999987</c:v>
                </c:pt>
                <c:pt idx="11">
                  <c:v>0.64316666666666666</c:v>
                </c:pt>
                <c:pt idx="12">
                  <c:v>0.35466666666666669</c:v>
                </c:pt>
                <c:pt idx="13">
                  <c:v>0.43641666666666662</c:v>
                </c:pt>
                <c:pt idx="14">
                  <c:v>0.4071249999999999</c:v>
                </c:pt>
                <c:pt idx="15">
                  <c:v>0.63112499999999983</c:v>
                </c:pt>
                <c:pt idx="16">
                  <c:v>0.57508333333333328</c:v>
                </c:pt>
                <c:pt idx="17">
                  <c:v>0.32537500000000003</c:v>
                </c:pt>
                <c:pt idx="18">
                  <c:v>0.53312499999999996</c:v>
                </c:pt>
                <c:pt idx="19">
                  <c:v>0.37354166666666666</c:v>
                </c:pt>
              </c:numCache>
            </c:numRef>
          </c:val>
        </c:ser>
        <c:marker val="1"/>
        <c:axId val="56964608"/>
        <c:axId val="56966144"/>
      </c:lineChart>
      <c:catAx>
        <c:axId val="56964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66144"/>
        <c:crosses val="autoZero"/>
        <c:auto val="1"/>
        <c:lblAlgn val="ctr"/>
        <c:lblOffset val="100"/>
        <c:tickLblSkip val="1"/>
        <c:tickMarkSkip val="1"/>
      </c:catAx>
      <c:valAx>
        <c:axId val="56966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64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0.13621666666666668</c:v>
                </c:pt>
                <c:pt idx="1">
                  <c:v>0.17289166666666667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0.35423749999999998</c:v>
                </c:pt>
                <c:pt idx="1">
                  <c:v>0.46512500000000001</c:v>
                </c:pt>
              </c:numCache>
            </c:numRef>
          </c:val>
        </c:ser>
        <c:axId val="56496896"/>
        <c:axId val="56498432"/>
      </c:barChart>
      <c:catAx>
        <c:axId val="56496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98432"/>
        <c:crosses val="autoZero"/>
        <c:auto val="1"/>
        <c:lblAlgn val="ctr"/>
        <c:lblOffset val="100"/>
        <c:tickLblSkip val="1"/>
        <c:tickMarkSkip val="1"/>
      </c:catAx>
      <c:valAx>
        <c:axId val="56498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96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5.1892254717199521E-2</c:v>
                </c:pt>
                <c:pt idx="1">
                  <c:v>4.3713685447967249E-2</c:v>
                </c:pt>
                <c:pt idx="2">
                  <c:v>2.9652329990713853E-2</c:v>
                </c:pt>
                <c:pt idx="3">
                  <c:v>8.7753147991998182E-2</c:v>
                </c:pt>
                <c:pt idx="4">
                  <c:v>0.26101000140705038</c:v>
                </c:pt>
                <c:pt idx="5">
                  <c:v>0.40235313306913051</c:v>
                </c:pt>
                <c:pt idx="6">
                  <c:v>0.27383755029830031</c:v>
                </c:pt>
                <c:pt idx="7">
                  <c:v>0.11073251017080732</c:v>
                </c:pt>
                <c:pt idx="8">
                  <c:v>3.1989984861259778E-2</c:v>
                </c:pt>
                <c:pt idx="9">
                  <c:v>5.3925574148542516E-2</c:v>
                </c:pt>
                <c:pt idx="10">
                  <c:v>0.15202121753299028</c:v>
                </c:pt>
                <c:pt idx="11">
                  <c:v>0.24936698910729158</c:v>
                </c:pt>
                <c:pt idx="12">
                  <c:v>0.17240777441166918</c:v>
                </c:pt>
                <c:pt idx="13">
                  <c:v>7.7328023397044532E-2</c:v>
                </c:pt>
                <c:pt idx="14">
                  <c:v>3.2615626672268382E-2</c:v>
                </c:pt>
                <c:pt idx="15">
                  <c:v>8.0135248897477432E-2</c:v>
                </c:pt>
                <c:pt idx="16">
                  <c:v>0.25421867506437268</c:v>
                </c:pt>
                <c:pt idx="17">
                  <c:v>0.40983448423621688</c:v>
                </c:pt>
                <c:pt idx="18">
                  <c:v>0.27546010911723012</c:v>
                </c:pt>
                <c:pt idx="19">
                  <c:v>0.11002233441152302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0.27078468474149836</c:v>
                </c:pt>
                <c:pt idx="1">
                  <c:v>0.36715635474915853</c:v>
                </c:pt>
                <c:pt idx="2">
                  <c:v>0.33458402887947702</c:v>
                </c:pt>
                <c:pt idx="3">
                  <c:v>0.26492044939119486</c:v>
                </c:pt>
                <c:pt idx="4">
                  <c:v>0.31527335959183223</c:v>
                </c:pt>
                <c:pt idx="5">
                  <c:v>0.39225897873035692</c:v>
                </c:pt>
                <c:pt idx="6">
                  <c:v>0.44625130214773473</c:v>
                </c:pt>
                <c:pt idx="7">
                  <c:v>0.50257934663344173</c:v>
                </c:pt>
                <c:pt idx="8">
                  <c:v>0.42775990681448345</c:v>
                </c:pt>
                <c:pt idx="9">
                  <c:v>0.30401013748879463</c:v>
                </c:pt>
                <c:pt idx="10">
                  <c:v>0.35339588752642387</c:v>
                </c:pt>
                <c:pt idx="11">
                  <c:v>0.44348632271124749</c:v>
                </c:pt>
                <c:pt idx="12">
                  <c:v>0.41825314960751325</c:v>
                </c:pt>
                <c:pt idx="13">
                  <c:v>0.39970566297675264</c:v>
                </c:pt>
                <c:pt idx="14">
                  <c:v>0.45248427451875894</c:v>
                </c:pt>
                <c:pt idx="15">
                  <c:v>0.53443613866060757</c:v>
                </c:pt>
                <c:pt idx="16">
                  <c:v>0.52174412190551356</c:v>
                </c:pt>
                <c:pt idx="17">
                  <c:v>0.45643934946118936</c:v>
                </c:pt>
                <c:pt idx="18">
                  <c:v>0.44141506327854713</c:v>
                </c:pt>
                <c:pt idx="19">
                  <c:v>0.42250338342991145</c:v>
                </c:pt>
              </c:numCache>
            </c:numRef>
          </c:val>
        </c:ser>
        <c:marker val="1"/>
        <c:axId val="56543872"/>
        <c:axId val="56549760"/>
      </c:lineChart>
      <c:catAx>
        <c:axId val="56543872"/>
        <c:scaling>
          <c:orientation val="minMax"/>
        </c:scaling>
        <c:axPos val="b"/>
        <c:numFmt formatCode="General" sourceLinked="1"/>
        <c:tickLblPos val="nextTo"/>
        <c:crossAx val="56549760"/>
        <c:crosses val="autoZero"/>
        <c:auto val="1"/>
        <c:lblAlgn val="ctr"/>
        <c:lblOffset val="100"/>
      </c:catAx>
      <c:valAx>
        <c:axId val="56549760"/>
        <c:scaling>
          <c:orientation val="minMax"/>
        </c:scaling>
        <c:axPos val="l"/>
        <c:majorGridlines/>
        <c:numFmt formatCode="0.00000_ " sourceLinked="1"/>
        <c:tickLblPos val="nextTo"/>
        <c:crossAx val="5654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63887616"/>
        <c:axId val="69931008"/>
      </c:barChart>
      <c:catAx>
        <c:axId val="638876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31008"/>
        <c:crosses val="autoZero"/>
        <c:auto val="1"/>
        <c:lblAlgn val="ctr"/>
        <c:lblOffset val="100"/>
        <c:tickLblSkip val="1"/>
        <c:tickMarkSkip val="1"/>
      </c:catAx>
      <c:valAx>
        <c:axId val="699310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8876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986176"/>
        <c:axId val="69987712"/>
      </c:barChart>
      <c:catAx>
        <c:axId val="69986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87712"/>
        <c:crosses val="autoZero"/>
        <c:auto val="1"/>
        <c:lblAlgn val="ctr"/>
        <c:lblOffset val="100"/>
        <c:tickLblSkip val="1"/>
        <c:tickMarkSkip val="1"/>
      </c:catAx>
      <c:valAx>
        <c:axId val="69987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861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8"/>
          <c:y val="8.7542375389230348E-2"/>
          <c:w val="0.82736156351791457"/>
          <c:h val="0.77104630631282933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3.2102375488193828E-2</c:v>
                  </c:pt>
                  <c:pt idx="1">
                    <c:v>2.9989751255907238E-2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3.2102375488193828E-2</c:v>
                  </c:pt>
                  <c:pt idx="1">
                    <c:v>2.9989751255907238E-2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0.15369658119658119</c:v>
                </c:pt>
                <c:pt idx="1">
                  <c:v>0.16473504273504275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2.6246396215517599E-2</c:v>
                  </c:pt>
                  <c:pt idx="1">
                    <c:v>1.7538383028437951E-2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2.6246396215517599E-2</c:v>
                  </c:pt>
                  <c:pt idx="1">
                    <c:v>1.7538383028437951E-2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0.44675595238095239</c:v>
                </c:pt>
                <c:pt idx="1">
                  <c:v>0.40289636752136748</c:v>
                </c:pt>
              </c:numCache>
            </c:numRef>
          </c:val>
        </c:ser>
        <c:axId val="135235072"/>
        <c:axId val="135236608"/>
      </c:barChart>
      <c:catAx>
        <c:axId val="13523507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236608"/>
        <c:crosses val="autoZero"/>
        <c:auto val="1"/>
        <c:lblAlgn val="ctr"/>
        <c:lblOffset val="100"/>
        <c:tickLblSkip val="1"/>
        <c:tickMarkSkip val="1"/>
      </c:catAx>
      <c:valAx>
        <c:axId val="135236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2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6"/>
        </c:manualLayout>
      </c:layout>
    </c:legend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8.1166666666666665E-2</c:v>
                </c:pt>
                <c:pt idx="1">
                  <c:v>1.8375000000000002E-2</c:v>
                </c:pt>
                <c:pt idx="2">
                  <c:v>7.7916666666666662E-2</c:v>
                </c:pt>
                <c:pt idx="3">
                  <c:v>3.9916666666666677E-2</c:v>
                </c:pt>
                <c:pt idx="4">
                  <c:v>4.0500000000000008E-2</c:v>
                </c:pt>
                <c:pt idx="5">
                  <c:v>0.95558333333333323</c:v>
                </c:pt>
                <c:pt idx="6">
                  <c:v>0.67129166666666651</c:v>
                </c:pt>
                <c:pt idx="7">
                  <c:v>2.2916666666666675E-3</c:v>
                </c:pt>
                <c:pt idx="8">
                  <c:v>0.93674999999999986</c:v>
                </c:pt>
                <c:pt idx="9">
                  <c:v>0.13104166666666664</c:v>
                </c:pt>
                <c:pt idx="10">
                  <c:v>3.1500000000000007E-2</c:v>
                </c:pt>
                <c:pt idx="11">
                  <c:v>3.7000000000000012E-2</c:v>
                </c:pt>
                <c:pt idx="12">
                  <c:v>0.46854166666666669</c:v>
                </c:pt>
                <c:pt idx="13">
                  <c:v>2.170833333333334E-2</c:v>
                </c:pt>
                <c:pt idx="14">
                  <c:v>3.5458333333333342E-2</c:v>
                </c:pt>
                <c:pt idx="15">
                  <c:v>0.79649999999999987</c:v>
                </c:pt>
                <c:pt idx="16">
                  <c:v>0.22433333333333327</c:v>
                </c:pt>
                <c:pt idx="17">
                  <c:v>0.11962500000000002</c:v>
                </c:pt>
                <c:pt idx="18">
                  <c:v>6.4500000000000002E-2</c:v>
                </c:pt>
                <c:pt idx="19">
                  <c:v>6.0999999999999999E-2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0.43058333333333326</c:v>
                </c:pt>
                <c:pt idx="1">
                  <c:v>0.42383333333333334</c:v>
                </c:pt>
                <c:pt idx="2">
                  <c:v>0.4195416666666667</c:v>
                </c:pt>
                <c:pt idx="3">
                  <c:v>0.34008333333333335</c:v>
                </c:pt>
                <c:pt idx="4">
                  <c:v>0.56279166666666669</c:v>
                </c:pt>
                <c:pt idx="5">
                  <c:v>0.36687500000000006</c:v>
                </c:pt>
                <c:pt idx="6">
                  <c:v>0.43883333333333341</c:v>
                </c:pt>
                <c:pt idx="7">
                  <c:v>0.73837499999999967</c:v>
                </c:pt>
                <c:pt idx="8">
                  <c:v>0.5348750000000001</c:v>
                </c:pt>
                <c:pt idx="9">
                  <c:v>0.49791666666666656</c:v>
                </c:pt>
                <c:pt idx="10">
                  <c:v>0.53087499999999987</c:v>
                </c:pt>
                <c:pt idx="11">
                  <c:v>0.265625</c:v>
                </c:pt>
                <c:pt idx="12">
                  <c:v>0.33516666666666661</c:v>
                </c:pt>
                <c:pt idx="13">
                  <c:v>0.46370833333333339</c:v>
                </c:pt>
                <c:pt idx="14">
                  <c:v>3.3291666666666678E-2</c:v>
                </c:pt>
                <c:pt idx="15">
                  <c:v>0.4243333333333334</c:v>
                </c:pt>
                <c:pt idx="16">
                  <c:v>0.40541666666666659</c:v>
                </c:pt>
                <c:pt idx="17">
                  <c:v>0.53308333333333324</c:v>
                </c:pt>
                <c:pt idx="18">
                  <c:v>0.58249999999999991</c:v>
                </c:pt>
                <c:pt idx="19">
                  <c:v>0.45045833333333335</c:v>
                </c:pt>
              </c:numCache>
            </c:numRef>
          </c:val>
        </c:ser>
        <c:marker val="1"/>
        <c:axId val="70198784"/>
        <c:axId val="70200320"/>
      </c:lineChart>
      <c:catAx>
        <c:axId val="70198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00320"/>
        <c:crosses val="autoZero"/>
        <c:auto val="1"/>
        <c:lblAlgn val="ctr"/>
        <c:lblOffset val="100"/>
        <c:tickLblSkip val="1"/>
        <c:tickMarkSkip val="1"/>
      </c:catAx>
      <c:valAx>
        <c:axId val="70200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98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0.29548333333333338</c:v>
                </c:pt>
                <c:pt idx="1">
                  <c:v>0.18601666666666669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0.47537083333333335</c:v>
                </c:pt>
                <c:pt idx="1">
                  <c:v>0.40244583333333322</c:v>
                </c:pt>
              </c:numCache>
            </c:numRef>
          </c:val>
        </c:ser>
        <c:axId val="70459776"/>
        <c:axId val="70461312"/>
      </c:barChart>
      <c:catAx>
        <c:axId val="70459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461312"/>
        <c:crosses val="autoZero"/>
        <c:auto val="1"/>
        <c:lblAlgn val="ctr"/>
        <c:lblOffset val="100"/>
        <c:tickLblSkip val="1"/>
        <c:tickMarkSkip val="1"/>
      </c:catAx>
      <c:valAx>
        <c:axId val="704613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4597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7.499824116735003E-2</c:v>
                </c:pt>
                <c:pt idx="1">
                  <c:v>5.9581744516063663E-2</c:v>
                </c:pt>
                <c:pt idx="2">
                  <c:v>4.9986275469900088E-2</c:v>
                </c:pt>
                <c:pt idx="3">
                  <c:v>0.10070191433054175</c:v>
                </c:pt>
                <c:pt idx="4">
                  <c:v>0.30390388590680678</c:v>
                </c:pt>
                <c:pt idx="5">
                  <c:v>0.55892092860987719</c:v>
                </c:pt>
                <c:pt idx="6">
                  <c:v>0.56103304647536645</c:v>
                </c:pt>
                <c:pt idx="7">
                  <c:v>0.4574655567891826</c:v>
                </c:pt>
                <c:pt idx="8">
                  <c:v>0.45172055764826746</c:v>
                </c:pt>
                <c:pt idx="9">
                  <c:v>0.28723312689391783</c:v>
                </c:pt>
                <c:pt idx="10">
                  <c:v>0.13717894824341006</c:v>
                </c:pt>
                <c:pt idx="11">
                  <c:v>0.13998511181049472</c:v>
                </c:pt>
                <c:pt idx="12">
                  <c:v>0.19326232830378484</c:v>
                </c:pt>
                <c:pt idx="13">
                  <c:v>0.17125105783848807</c:v>
                </c:pt>
                <c:pt idx="14">
                  <c:v>0.24930378931972239</c:v>
                </c:pt>
                <c:pt idx="15">
                  <c:v>0.39468095019219457</c:v>
                </c:pt>
                <c:pt idx="16">
                  <c:v>0.31732956686582658</c:v>
                </c:pt>
                <c:pt idx="17">
                  <c:v>0.15740424495927646</c:v>
                </c:pt>
                <c:pt idx="18">
                  <c:v>8.1463090090599183E-2</c:v>
                </c:pt>
                <c:pt idx="19">
                  <c:v>8.3811933397338487E-2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0.43314941538432677</c:v>
                </c:pt>
                <c:pt idx="1">
                  <c:v>0.4259216032809649</c:v>
                </c:pt>
                <c:pt idx="2">
                  <c:v>0.41548396941124172</c:v>
                </c:pt>
                <c:pt idx="3">
                  <c:v>0.42439164346680586</c:v>
                </c:pt>
                <c:pt idx="4">
                  <c:v>0.45270173447488732</c:v>
                </c:pt>
                <c:pt idx="5">
                  <c:v>0.45599777898345834</c:v>
                </c:pt>
                <c:pt idx="6">
                  <c:v>0.51149389061185113</c:v>
                </c:pt>
                <c:pt idx="7">
                  <c:v>0.58134787285888501</c:v>
                </c:pt>
                <c:pt idx="8">
                  <c:v>0.55792187605384524</c:v>
                </c:pt>
                <c:pt idx="9">
                  <c:v>0.50097413201263341</c:v>
                </c:pt>
                <c:pt idx="10">
                  <c:v>0.44147545838069552</c:v>
                </c:pt>
                <c:pt idx="11">
                  <c:v>0.36996101329133452</c:v>
                </c:pt>
                <c:pt idx="12">
                  <c:v>0.33639441498778772</c:v>
                </c:pt>
                <c:pt idx="13">
                  <c:v>0.29846660888188925</c:v>
                </c:pt>
                <c:pt idx="14">
                  <c:v>0.24996285383633735</c:v>
                </c:pt>
                <c:pt idx="15">
                  <c:v>0.32447857521343587</c:v>
                </c:pt>
                <c:pt idx="16">
                  <c:v>0.4338612156590485</c:v>
                </c:pt>
                <c:pt idx="17">
                  <c:v>0.51329699126430761</c:v>
                </c:pt>
                <c:pt idx="18">
                  <c:v>0.52940788881662681</c:v>
                </c:pt>
                <c:pt idx="19">
                  <c:v>0.50336931826825082</c:v>
                </c:pt>
              </c:numCache>
            </c:numRef>
          </c:val>
        </c:ser>
        <c:marker val="1"/>
        <c:axId val="70482176"/>
        <c:axId val="70500352"/>
      </c:lineChart>
      <c:catAx>
        <c:axId val="70482176"/>
        <c:scaling>
          <c:orientation val="minMax"/>
        </c:scaling>
        <c:axPos val="b"/>
        <c:numFmt formatCode="General" sourceLinked="1"/>
        <c:tickLblPos val="nextTo"/>
        <c:crossAx val="70500352"/>
        <c:crosses val="autoZero"/>
        <c:auto val="1"/>
        <c:lblAlgn val="ctr"/>
        <c:lblOffset val="100"/>
      </c:catAx>
      <c:valAx>
        <c:axId val="70500352"/>
        <c:scaling>
          <c:orientation val="minMax"/>
        </c:scaling>
        <c:axPos val="l"/>
        <c:majorGridlines/>
        <c:numFmt formatCode="0.00000_ " sourceLinked="1"/>
        <c:tickLblPos val="nextTo"/>
        <c:crossAx val="7048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70514560"/>
        <c:axId val="70516096"/>
      </c:barChart>
      <c:catAx>
        <c:axId val="705145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516096"/>
        <c:crosses val="autoZero"/>
        <c:auto val="1"/>
        <c:lblAlgn val="ctr"/>
        <c:lblOffset val="100"/>
        <c:tickLblSkip val="1"/>
        <c:tickMarkSkip val="1"/>
      </c:catAx>
      <c:valAx>
        <c:axId val="705160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5145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8126592"/>
        <c:axId val="88128128"/>
      </c:barChart>
      <c:catAx>
        <c:axId val="88126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28128"/>
        <c:crosses val="autoZero"/>
        <c:auto val="1"/>
        <c:lblAlgn val="ctr"/>
        <c:lblOffset val="100"/>
        <c:tickLblSkip val="1"/>
        <c:tickMarkSkip val="1"/>
      </c:catAx>
      <c:valAx>
        <c:axId val="881281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265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8.1250000000000037E-3</c:v>
                </c:pt>
                <c:pt idx="1">
                  <c:v>4.2708333333333348E-2</c:v>
                </c:pt>
                <c:pt idx="2">
                  <c:v>4.0833333333333353E-2</c:v>
                </c:pt>
                <c:pt idx="3">
                  <c:v>0.7032083333333331</c:v>
                </c:pt>
                <c:pt idx="4">
                  <c:v>0.26187500000000002</c:v>
                </c:pt>
                <c:pt idx="5">
                  <c:v>0.83270833333333349</c:v>
                </c:pt>
                <c:pt idx="6">
                  <c:v>0.28354166666666669</c:v>
                </c:pt>
                <c:pt idx="7">
                  <c:v>8.2291666666666666E-2</c:v>
                </c:pt>
                <c:pt idx="8">
                  <c:v>5.9458333333333335E-2</c:v>
                </c:pt>
                <c:pt idx="9">
                  <c:v>4.9375000000000009E-2</c:v>
                </c:pt>
                <c:pt idx="10">
                  <c:v>0.14337500000000003</c:v>
                </c:pt>
                <c:pt idx="11">
                  <c:v>4.9958333333333355E-2</c:v>
                </c:pt>
                <c:pt idx="12">
                  <c:v>1.2291666666666671E-2</c:v>
                </c:pt>
                <c:pt idx="13">
                  <c:v>0.32062499999999999</c:v>
                </c:pt>
                <c:pt idx="14">
                  <c:v>0.12820833333333337</c:v>
                </c:pt>
                <c:pt idx="15">
                  <c:v>5.0416666666666691E-3</c:v>
                </c:pt>
                <c:pt idx="16">
                  <c:v>0.91716666666666669</c:v>
                </c:pt>
                <c:pt idx="17">
                  <c:v>5.2291666666666688E-2</c:v>
                </c:pt>
                <c:pt idx="18">
                  <c:v>8.7000000000000008E-2</c:v>
                </c:pt>
                <c:pt idx="19">
                  <c:v>2.1708333333333343E-2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0.5189583333333333</c:v>
                </c:pt>
                <c:pt idx="1">
                  <c:v>0.5997083333333334</c:v>
                </c:pt>
                <c:pt idx="2">
                  <c:v>0.44954166666666667</c:v>
                </c:pt>
                <c:pt idx="3">
                  <c:v>0.51070833333333343</c:v>
                </c:pt>
                <c:pt idx="4">
                  <c:v>0.55279166666666668</c:v>
                </c:pt>
                <c:pt idx="5">
                  <c:v>0.45600000000000013</c:v>
                </c:pt>
                <c:pt idx="6">
                  <c:v>0.47799999999999998</c:v>
                </c:pt>
                <c:pt idx="7">
                  <c:v>0.426375</c:v>
                </c:pt>
                <c:pt idx="8">
                  <c:v>0.52274999999999994</c:v>
                </c:pt>
                <c:pt idx="9">
                  <c:v>5.2625000000000012E-2</c:v>
                </c:pt>
                <c:pt idx="10">
                  <c:v>0.38474999999999998</c:v>
                </c:pt>
                <c:pt idx="11">
                  <c:v>4.8000000000000015E-2</c:v>
                </c:pt>
                <c:pt idx="12">
                  <c:v>0.56545833333333329</c:v>
                </c:pt>
                <c:pt idx="13">
                  <c:v>0.42379166666666657</c:v>
                </c:pt>
                <c:pt idx="14">
                  <c:v>0.43254166666666666</c:v>
                </c:pt>
                <c:pt idx="15">
                  <c:v>0.70795833333333336</c:v>
                </c:pt>
                <c:pt idx="16">
                  <c:v>0.14758333333333332</c:v>
                </c:pt>
                <c:pt idx="17">
                  <c:v>5.6541666666666678E-2</c:v>
                </c:pt>
                <c:pt idx="18">
                  <c:v>0.51383333333333325</c:v>
                </c:pt>
                <c:pt idx="19">
                  <c:v>0.3075416666666666</c:v>
                </c:pt>
              </c:numCache>
            </c:numRef>
          </c:val>
        </c:ser>
        <c:marker val="1"/>
        <c:axId val="88445696"/>
        <c:axId val="88447232"/>
      </c:lineChart>
      <c:catAx>
        <c:axId val="88445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447232"/>
        <c:crosses val="autoZero"/>
        <c:auto val="1"/>
        <c:lblAlgn val="ctr"/>
        <c:lblOffset val="100"/>
        <c:tickLblSkip val="1"/>
        <c:tickMarkSkip val="1"/>
      </c:catAx>
      <c:valAx>
        <c:axId val="88447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445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0.23641249999999994</c:v>
                </c:pt>
                <c:pt idx="1">
                  <c:v>0.17376666666666671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0.45674583333333335</c:v>
                </c:pt>
                <c:pt idx="1">
                  <c:v>0.35879999999999995</c:v>
                </c:pt>
              </c:numCache>
            </c:numRef>
          </c:val>
        </c:ser>
        <c:axId val="89030656"/>
        <c:axId val="89032192"/>
      </c:barChart>
      <c:catAx>
        <c:axId val="89030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032192"/>
        <c:crosses val="autoZero"/>
        <c:auto val="1"/>
        <c:lblAlgn val="ctr"/>
        <c:lblOffset val="100"/>
        <c:tickLblSkip val="1"/>
        <c:tickMarkSkip val="1"/>
      </c:catAx>
      <c:valAx>
        <c:axId val="89032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030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5.5760296839356099E-2</c:v>
                </c:pt>
                <c:pt idx="1">
                  <c:v>0.10353008770910366</c:v>
                </c:pt>
                <c:pt idx="2">
                  <c:v>0.23209145701424236</c:v>
                </c:pt>
                <c:pt idx="3">
                  <c:v>0.42361598714833743</c:v>
                </c:pt>
                <c:pt idx="4">
                  <c:v>0.51361377535267971</c:v>
                </c:pt>
                <c:pt idx="5">
                  <c:v>0.53331596369542811</c:v>
                </c:pt>
                <c:pt idx="6">
                  <c:v>0.36963455847282289</c:v>
                </c:pt>
                <c:pt idx="7">
                  <c:v>0.16754497526442239</c:v>
                </c:pt>
                <c:pt idx="8">
                  <c:v>7.388822420766207E-2</c:v>
                </c:pt>
                <c:pt idx="9">
                  <c:v>7.1138165369122999E-2</c:v>
                </c:pt>
                <c:pt idx="10">
                  <c:v>8.3468956945875569E-2</c:v>
                </c:pt>
                <c:pt idx="11">
                  <c:v>7.8964676501938905E-2</c:v>
                </c:pt>
                <c:pt idx="12">
                  <c:v>0.11572848199863645</c:v>
                </c:pt>
                <c:pt idx="13">
                  <c:v>0.17261525502125877</c:v>
                </c:pt>
                <c:pt idx="14">
                  <c:v>0.18720844927254907</c:v>
                </c:pt>
                <c:pt idx="15">
                  <c:v>0.2757058665755221</c:v>
                </c:pt>
                <c:pt idx="16">
                  <c:v>0.39611898423724573</c:v>
                </c:pt>
                <c:pt idx="17">
                  <c:v>0.26560991232125736</c:v>
                </c:pt>
                <c:pt idx="18">
                  <c:v>0.10811778271624511</c:v>
                </c:pt>
                <c:pt idx="19">
                  <c:v>2.6038663308643465E-2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0.53847349159593361</c:v>
                </c:pt>
                <c:pt idx="1">
                  <c:v>0.52613331136342179</c:v>
                </c:pt>
                <c:pt idx="2">
                  <c:v>0.499081526163978</c:v>
                </c:pt>
                <c:pt idx="3">
                  <c:v>0.50789256637723779</c:v>
                </c:pt>
                <c:pt idx="4">
                  <c:v>0.51975239133648243</c:v>
                </c:pt>
                <c:pt idx="5">
                  <c:v>0.49201839091286631</c:v>
                </c:pt>
                <c:pt idx="6">
                  <c:v>0.4646219941878007</c:v>
                </c:pt>
                <c:pt idx="7">
                  <c:v>0.44072455018141071</c:v>
                </c:pt>
                <c:pt idx="8">
                  <c:v>0.38009617067812845</c:v>
                </c:pt>
                <c:pt idx="9">
                  <c:v>0.27183456151248137</c:v>
                </c:pt>
                <c:pt idx="10">
                  <c:v>0.24414149696909337</c:v>
                </c:pt>
                <c:pt idx="11">
                  <c:v>0.26961939427345472</c:v>
                </c:pt>
                <c:pt idx="12">
                  <c:v>0.38416878303067986</c:v>
                </c:pt>
                <c:pt idx="13">
                  <c:v>0.45237014606259912</c:v>
                </c:pt>
                <c:pt idx="14">
                  <c:v>0.48864538046632361</c:v>
                </c:pt>
                <c:pt idx="15">
                  <c:v>0.4551030336451462</c:v>
                </c:pt>
                <c:pt idx="16">
                  <c:v>0.3022193828355994</c:v>
                </c:pt>
                <c:pt idx="17">
                  <c:v>0.2420432220703741</c:v>
                </c:pt>
                <c:pt idx="18">
                  <c:v>0.31486050905442814</c:v>
                </c:pt>
                <c:pt idx="19">
                  <c:v>0.34245129527497936</c:v>
                </c:pt>
              </c:numCache>
            </c:numRef>
          </c:val>
        </c:ser>
        <c:marker val="1"/>
        <c:axId val="89061248"/>
        <c:axId val="89062784"/>
      </c:lineChart>
      <c:catAx>
        <c:axId val="89061248"/>
        <c:scaling>
          <c:orientation val="minMax"/>
        </c:scaling>
        <c:axPos val="b"/>
        <c:numFmt formatCode="General" sourceLinked="1"/>
        <c:tickLblPos val="nextTo"/>
        <c:crossAx val="89062784"/>
        <c:crosses val="autoZero"/>
        <c:auto val="1"/>
        <c:lblAlgn val="ctr"/>
        <c:lblOffset val="100"/>
      </c:catAx>
      <c:valAx>
        <c:axId val="89062784"/>
        <c:scaling>
          <c:orientation val="minMax"/>
        </c:scaling>
        <c:axPos val="l"/>
        <c:majorGridlines/>
        <c:numFmt formatCode="0.00000_ " sourceLinked="1"/>
        <c:tickLblPos val="nextTo"/>
        <c:crossAx val="890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70620672"/>
        <c:axId val="70622208"/>
      </c:barChart>
      <c:catAx>
        <c:axId val="70620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22208"/>
        <c:crosses val="autoZero"/>
        <c:auto val="1"/>
        <c:lblAlgn val="ctr"/>
        <c:lblOffset val="100"/>
        <c:tickLblSkip val="1"/>
        <c:tickMarkSkip val="1"/>
      </c:catAx>
      <c:valAx>
        <c:axId val="706222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206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9829376"/>
        <c:axId val="89830912"/>
      </c:barChart>
      <c:catAx>
        <c:axId val="89829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830912"/>
        <c:crosses val="autoZero"/>
        <c:auto val="1"/>
        <c:lblAlgn val="ctr"/>
        <c:lblOffset val="100"/>
        <c:tickLblSkip val="1"/>
        <c:tickMarkSkip val="1"/>
      </c:catAx>
      <c:valAx>
        <c:axId val="898309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829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23E-2"/>
          <c:w val="0.8517915309446311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-0.29934616074195963</c:v>
                </c:pt>
                <c:pt idx="1">
                  <c:v>-0.28994572450307166</c:v>
                </c:pt>
                <c:pt idx="2">
                  <c:v>-0.2660105641805014</c:v>
                </c:pt>
                <c:pt idx="3">
                  <c:v>-0.2073537105676577</c:v>
                </c:pt>
                <c:pt idx="4">
                  <c:v>-0.12636360520209539</c:v>
                </c:pt>
                <c:pt idx="5">
                  <c:v>-8.53268641395728E-2</c:v>
                </c:pt>
                <c:pt idx="6">
                  <c:v>-0.11536332423340195</c:v>
                </c:pt>
                <c:pt idx="7">
                  <c:v>-0.16405564070145057</c:v>
                </c:pt>
                <c:pt idx="8">
                  <c:v>-0.17682575292666833</c:v>
                </c:pt>
                <c:pt idx="9">
                  <c:v>-0.16720321336065638</c:v>
                </c:pt>
                <c:pt idx="10">
                  <c:v>-0.16816898815979586</c:v>
                </c:pt>
                <c:pt idx="11">
                  <c:v>-0.18613128813715604</c:v>
                </c:pt>
                <c:pt idx="12">
                  <c:v>-0.19979457904076098</c:v>
                </c:pt>
                <c:pt idx="13">
                  <c:v>-0.1975010570941601</c:v>
                </c:pt>
                <c:pt idx="14">
                  <c:v>-0.19477245921756364</c:v>
                </c:pt>
                <c:pt idx="15">
                  <c:v>-0.20429001891577334</c:v>
                </c:pt>
                <c:pt idx="16">
                  <c:v>-0.21446131212827774</c:v>
                </c:pt>
                <c:pt idx="17">
                  <c:v>-0.22723946533536746</c:v>
                </c:pt>
                <c:pt idx="18">
                  <c:v>-0.24839438501545816</c:v>
                </c:pt>
                <c:pt idx="19">
                  <c:v>-0.27089335126256359</c:v>
                </c:pt>
              </c:numCache>
            </c:numRef>
          </c:val>
        </c:ser>
        <c:marker val="1"/>
        <c:axId val="135601536"/>
        <c:axId val="135652480"/>
      </c:lineChart>
      <c:catAx>
        <c:axId val="135601536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5652480"/>
        <c:crossesAt val="0"/>
        <c:auto val="1"/>
        <c:lblAlgn val="ctr"/>
        <c:lblOffset val="100"/>
        <c:tickLblSkip val="1"/>
        <c:tickMarkSkip val="1"/>
      </c:catAx>
      <c:valAx>
        <c:axId val="135652480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60153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11" r="0.75000000000000511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0.21179166666666663</c:v>
                </c:pt>
                <c:pt idx="1">
                  <c:v>0.13295833333333335</c:v>
                </c:pt>
                <c:pt idx="2">
                  <c:v>9.2999999999999985E-2</c:v>
                </c:pt>
                <c:pt idx="3">
                  <c:v>4.8333333333333353E-3</c:v>
                </c:pt>
                <c:pt idx="4">
                  <c:v>5.2833333333333336E-2</c:v>
                </c:pt>
                <c:pt idx="5">
                  <c:v>0.14054166666666668</c:v>
                </c:pt>
                <c:pt idx="6">
                  <c:v>6.0666666666666653E-2</c:v>
                </c:pt>
                <c:pt idx="7">
                  <c:v>2.416666666666667E-2</c:v>
                </c:pt>
                <c:pt idx="8">
                  <c:v>0.97799999999999987</c:v>
                </c:pt>
                <c:pt idx="9">
                  <c:v>2.8750000000000015E-2</c:v>
                </c:pt>
                <c:pt idx="10">
                  <c:v>0.2722916666666666</c:v>
                </c:pt>
                <c:pt idx="11">
                  <c:v>0.8600833333333332</c:v>
                </c:pt>
                <c:pt idx="12">
                  <c:v>9.191666666666666E-2</c:v>
                </c:pt>
                <c:pt idx="13">
                  <c:v>4.1916666666666678E-2</c:v>
                </c:pt>
                <c:pt idx="14">
                  <c:v>0.35195833333333337</c:v>
                </c:pt>
                <c:pt idx="15">
                  <c:v>1.3083333333333336E-2</c:v>
                </c:pt>
                <c:pt idx="16">
                  <c:v>0.12025000000000001</c:v>
                </c:pt>
                <c:pt idx="17">
                  <c:v>0.11862500000000004</c:v>
                </c:pt>
                <c:pt idx="18">
                  <c:v>4.316666666666668E-2</c:v>
                </c:pt>
                <c:pt idx="19">
                  <c:v>3.6750000000000012E-2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0.33470833333333333</c:v>
                </c:pt>
                <c:pt idx="1">
                  <c:v>0.47616666666666663</c:v>
                </c:pt>
                <c:pt idx="2">
                  <c:v>0.57825000000000004</c:v>
                </c:pt>
                <c:pt idx="3">
                  <c:v>0.66920833333333329</c:v>
                </c:pt>
                <c:pt idx="4">
                  <c:v>0.41758333333333336</c:v>
                </c:pt>
                <c:pt idx="5">
                  <c:v>0.38450000000000006</c:v>
                </c:pt>
                <c:pt idx="6">
                  <c:v>0.34674999999999995</c:v>
                </c:pt>
                <c:pt idx="7">
                  <c:v>0.24783333333333332</c:v>
                </c:pt>
                <c:pt idx="8">
                  <c:v>0.29545833333333332</c:v>
                </c:pt>
                <c:pt idx="9">
                  <c:v>0.36829166666666668</c:v>
                </c:pt>
                <c:pt idx="10">
                  <c:v>0.41958333333333325</c:v>
                </c:pt>
                <c:pt idx="11">
                  <c:v>0.48441666666666666</c:v>
                </c:pt>
                <c:pt idx="12">
                  <c:v>0.4114166666666666</c:v>
                </c:pt>
                <c:pt idx="13">
                  <c:v>4.3458333333333342E-2</c:v>
                </c:pt>
                <c:pt idx="14">
                  <c:v>0.6156666666666667</c:v>
                </c:pt>
                <c:pt idx="15">
                  <c:v>0.5066666666666666</c:v>
                </c:pt>
                <c:pt idx="16">
                  <c:v>0.4280000000000001</c:v>
                </c:pt>
                <c:pt idx="17">
                  <c:v>0.36749999999999994</c:v>
                </c:pt>
                <c:pt idx="18">
                  <c:v>4.9166666666666671E-2</c:v>
                </c:pt>
                <c:pt idx="19">
                  <c:v>0.45166666666666661</c:v>
                </c:pt>
              </c:numCache>
            </c:numRef>
          </c:val>
        </c:ser>
        <c:marker val="1"/>
        <c:axId val="90062208"/>
        <c:axId val="90080384"/>
      </c:lineChart>
      <c:catAx>
        <c:axId val="90062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080384"/>
        <c:crosses val="autoZero"/>
        <c:auto val="1"/>
        <c:lblAlgn val="ctr"/>
        <c:lblOffset val="100"/>
        <c:tickLblSkip val="1"/>
        <c:tickMarkSkip val="1"/>
      </c:catAx>
      <c:valAx>
        <c:axId val="90080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062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0.17275416666666665</c:v>
                </c:pt>
                <c:pt idx="1">
                  <c:v>0.19500416666666667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0.41187499999999994</c:v>
                </c:pt>
                <c:pt idx="1">
                  <c:v>0.37775416666666667</c:v>
                </c:pt>
              </c:numCache>
            </c:numRef>
          </c:val>
        </c:ser>
        <c:axId val="90323584"/>
        <c:axId val="90325376"/>
      </c:barChart>
      <c:catAx>
        <c:axId val="90323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325376"/>
        <c:crosses val="autoZero"/>
        <c:auto val="1"/>
        <c:lblAlgn val="ctr"/>
        <c:lblOffset val="100"/>
        <c:tickLblSkip val="1"/>
        <c:tickMarkSkip val="1"/>
      </c:catAx>
      <c:valAx>
        <c:axId val="903253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3235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0.18104850334826617</c:v>
                </c:pt>
                <c:pt idx="1">
                  <c:v>0.13462465448586161</c:v>
                </c:pt>
                <c:pt idx="2">
                  <c:v>8.3280835613335949E-2</c:v>
                </c:pt>
                <c:pt idx="3">
                  <c:v>5.6849022062113876E-2</c:v>
                </c:pt>
                <c:pt idx="4">
                  <c:v>6.9789633711996882E-2</c:v>
                </c:pt>
                <c:pt idx="5">
                  <c:v>8.5709425345948428E-2</c:v>
                </c:pt>
                <c:pt idx="6">
                  <c:v>0.12823561163933747</c:v>
                </c:pt>
                <c:pt idx="7">
                  <c:v>0.27540397577979253</c:v>
                </c:pt>
                <c:pt idx="8">
                  <c:v>0.42497068459150245</c:v>
                </c:pt>
                <c:pt idx="9">
                  <c:v>0.36239974764727334</c:v>
                </c:pt>
                <c:pt idx="10">
                  <c:v>0.3824692174598161</c:v>
                </c:pt>
                <c:pt idx="11">
                  <c:v>0.42539781082432038</c:v>
                </c:pt>
                <c:pt idx="12">
                  <c:v>0.27907214469585001</c:v>
                </c:pt>
                <c:pt idx="13">
                  <c:v>0.16017924634575437</c:v>
                </c:pt>
                <c:pt idx="14">
                  <c:v>0.1521445538904958</c:v>
                </c:pt>
                <c:pt idx="15">
                  <c:v>0.11121206184417398</c:v>
                </c:pt>
                <c:pt idx="16">
                  <c:v>9.2199429496532467E-2</c:v>
                </c:pt>
                <c:pt idx="17">
                  <c:v>8.2147288603173899E-2</c:v>
                </c:pt>
                <c:pt idx="18">
                  <c:v>6.2696543602838287E-2</c:v>
                </c:pt>
                <c:pt idx="19">
                  <c:v>4.8535976413873354E-2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0.41886451773175976</c:v>
                </c:pt>
                <c:pt idx="1">
                  <c:v>0.48825167827405208</c:v>
                </c:pt>
                <c:pt idx="2">
                  <c:v>0.56296093485721499</c:v>
                </c:pt>
                <c:pt idx="3">
                  <c:v>0.57403446336253949</c:v>
                </c:pt>
                <c:pt idx="4">
                  <c:v>0.49794249634700982</c:v>
                </c:pt>
                <c:pt idx="5">
                  <c:v>0.41095275995653258</c:v>
                </c:pt>
                <c:pt idx="6">
                  <c:v>0.33509952590783709</c:v>
                </c:pt>
                <c:pt idx="7">
                  <c:v>0.29492520671808214</c:v>
                </c:pt>
                <c:pt idx="8">
                  <c:v>0.316922773443507</c:v>
                </c:pt>
                <c:pt idx="9">
                  <c:v>0.36862026822993094</c:v>
                </c:pt>
                <c:pt idx="10">
                  <c:v>0.4039733659561599</c:v>
                </c:pt>
                <c:pt idx="11">
                  <c:v>0.40218192534108538</c:v>
                </c:pt>
                <c:pt idx="12">
                  <c:v>0.3528923007414877</c:v>
                </c:pt>
                <c:pt idx="13">
                  <c:v>0.33682258610709231</c:v>
                </c:pt>
                <c:pt idx="14">
                  <c:v>0.43730912916902498</c:v>
                </c:pt>
                <c:pt idx="15">
                  <c:v>0.46948306842765225</c:v>
                </c:pt>
                <c:pt idx="16">
                  <c:v>0.41018388990135218</c:v>
                </c:pt>
                <c:pt idx="17">
                  <c:v>0.31401447372746277</c:v>
                </c:pt>
                <c:pt idx="18">
                  <c:v>0.25577743063744013</c:v>
                </c:pt>
                <c:pt idx="19">
                  <c:v>0.30697027291350487</c:v>
                </c:pt>
              </c:numCache>
            </c:numRef>
          </c:val>
        </c:ser>
        <c:marker val="1"/>
        <c:axId val="90362624"/>
        <c:axId val="90364160"/>
      </c:lineChart>
      <c:catAx>
        <c:axId val="90362624"/>
        <c:scaling>
          <c:orientation val="minMax"/>
        </c:scaling>
        <c:axPos val="b"/>
        <c:numFmt formatCode="General" sourceLinked="1"/>
        <c:tickLblPos val="nextTo"/>
        <c:crossAx val="90364160"/>
        <c:crosses val="autoZero"/>
        <c:auto val="1"/>
        <c:lblAlgn val="ctr"/>
        <c:lblOffset val="100"/>
      </c:catAx>
      <c:valAx>
        <c:axId val="90364160"/>
        <c:scaling>
          <c:orientation val="minMax"/>
        </c:scaling>
        <c:axPos val="l"/>
        <c:majorGridlines/>
        <c:numFmt formatCode="0.00000_ " sourceLinked="1"/>
        <c:tickLblPos val="nextTo"/>
        <c:crossAx val="9036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90018944"/>
        <c:axId val="90020480"/>
      </c:barChart>
      <c:catAx>
        <c:axId val="90018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020480"/>
        <c:crosses val="autoZero"/>
        <c:auto val="1"/>
        <c:lblAlgn val="ctr"/>
        <c:lblOffset val="100"/>
        <c:tickLblSkip val="1"/>
        <c:tickMarkSkip val="1"/>
      </c:catAx>
      <c:valAx>
        <c:axId val="900204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018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9920256"/>
        <c:axId val="89921792"/>
      </c:barChart>
      <c:catAx>
        <c:axId val="89920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921792"/>
        <c:crosses val="autoZero"/>
        <c:auto val="1"/>
        <c:lblAlgn val="ctr"/>
        <c:lblOffset val="100"/>
        <c:tickLblSkip val="1"/>
        <c:tickMarkSkip val="1"/>
      </c:catAx>
      <c:valAx>
        <c:axId val="899217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99202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1.091666666666667E-2</c:v>
                </c:pt>
                <c:pt idx="1">
                  <c:v>1.9833333333333338E-2</c:v>
                </c:pt>
                <c:pt idx="2">
                  <c:v>0.76737500000000003</c:v>
                </c:pt>
                <c:pt idx="3">
                  <c:v>1.6250000000000006E-3</c:v>
                </c:pt>
                <c:pt idx="4">
                  <c:v>0.2511250000000001</c:v>
                </c:pt>
                <c:pt idx="5">
                  <c:v>0.93620833333333309</c:v>
                </c:pt>
                <c:pt idx="6">
                  <c:v>2.3291666666666679E-2</c:v>
                </c:pt>
                <c:pt idx="7">
                  <c:v>0.9341666666666667</c:v>
                </c:pt>
                <c:pt idx="8">
                  <c:v>3.4916666666666679E-2</c:v>
                </c:pt>
                <c:pt idx="9">
                  <c:v>6.8791666666666682E-2</c:v>
                </c:pt>
                <c:pt idx="10">
                  <c:v>2.725000000000001E-2</c:v>
                </c:pt>
                <c:pt idx="11">
                  <c:v>6.9375000000000006E-2</c:v>
                </c:pt>
                <c:pt idx="12">
                  <c:v>4.7625000000000008E-2</c:v>
                </c:pt>
                <c:pt idx="13">
                  <c:v>2.2125000000000006E-2</c:v>
                </c:pt>
                <c:pt idx="14">
                  <c:v>0.38416666666666671</c:v>
                </c:pt>
                <c:pt idx="15">
                  <c:v>4.9500000000000016E-2</c:v>
                </c:pt>
                <c:pt idx="16">
                  <c:v>0.35895833333333343</c:v>
                </c:pt>
                <c:pt idx="17">
                  <c:v>8.9833333333333334E-2</c:v>
                </c:pt>
                <c:pt idx="18">
                  <c:v>0.26087500000000002</c:v>
                </c:pt>
                <c:pt idx="19">
                  <c:v>2.6666666666666674E-3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0.23387500000000003</c:v>
                </c:pt>
                <c:pt idx="1">
                  <c:v>0.41991666666666666</c:v>
                </c:pt>
                <c:pt idx="2">
                  <c:v>0.48166666666666669</c:v>
                </c:pt>
                <c:pt idx="3">
                  <c:v>0.454625</c:v>
                </c:pt>
                <c:pt idx="4">
                  <c:v>0.52512499999999995</c:v>
                </c:pt>
                <c:pt idx="5">
                  <c:v>0.37825000000000003</c:v>
                </c:pt>
                <c:pt idx="6">
                  <c:v>0.51908333333333345</c:v>
                </c:pt>
                <c:pt idx="7">
                  <c:v>0.6649166666666666</c:v>
                </c:pt>
                <c:pt idx="8">
                  <c:v>0.57533333333333336</c:v>
                </c:pt>
                <c:pt idx="9">
                  <c:v>0.34720833333333329</c:v>
                </c:pt>
                <c:pt idx="10">
                  <c:v>0.50695833333333329</c:v>
                </c:pt>
                <c:pt idx="11">
                  <c:v>0.40700000000000003</c:v>
                </c:pt>
                <c:pt idx="12">
                  <c:v>4.4125000000000018E-2</c:v>
                </c:pt>
                <c:pt idx="13">
                  <c:v>0.43012500000000004</c:v>
                </c:pt>
                <c:pt idx="14">
                  <c:v>0.43608333333333332</c:v>
                </c:pt>
                <c:pt idx="15">
                  <c:v>0.34095833333333331</c:v>
                </c:pt>
                <c:pt idx="16">
                  <c:v>0.42637499999999995</c:v>
                </c:pt>
                <c:pt idx="17">
                  <c:v>0.27924999999999994</c:v>
                </c:pt>
                <c:pt idx="18">
                  <c:v>0.3199583333333334</c:v>
                </c:pt>
                <c:pt idx="19">
                  <c:v>0.48000000000000004</c:v>
                </c:pt>
              </c:numCache>
            </c:numRef>
          </c:val>
        </c:ser>
        <c:marker val="1"/>
        <c:axId val="90685824"/>
        <c:axId val="90687360"/>
      </c:lineChart>
      <c:catAx>
        <c:axId val="90685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687360"/>
        <c:crosses val="autoZero"/>
        <c:auto val="1"/>
        <c:lblAlgn val="ctr"/>
        <c:lblOffset val="100"/>
        <c:tickLblSkip val="1"/>
        <c:tickMarkSkip val="1"/>
      </c:catAx>
      <c:valAx>
        <c:axId val="90687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685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0.30482500000000007</c:v>
                </c:pt>
                <c:pt idx="1">
                  <c:v>0.13123749999999998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0.45999999999999991</c:v>
                </c:pt>
                <c:pt idx="1">
                  <c:v>0.36708333333333326</c:v>
                </c:pt>
              </c:numCache>
            </c:numRef>
          </c:val>
        </c:ser>
        <c:axId val="90520576"/>
        <c:axId val="90555136"/>
      </c:barChart>
      <c:catAx>
        <c:axId val="90520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555136"/>
        <c:crosses val="autoZero"/>
        <c:auto val="1"/>
        <c:lblAlgn val="ctr"/>
        <c:lblOffset val="100"/>
        <c:tickLblSkip val="1"/>
        <c:tickMarkSkip val="1"/>
      </c:catAx>
      <c:valAx>
        <c:axId val="905551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5205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6.3834684607551817E-2</c:v>
                </c:pt>
                <c:pt idx="1">
                  <c:v>0.19555624992023843</c:v>
                </c:pt>
                <c:pt idx="2">
                  <c:v>0.3370414226783478</c:v>
                </c:pt>
                <c:pt idx="3">
                  <c:v>0.32106424831534536</c:v>
                </c:pt>
                <c:pt idx="4">
                  <c:v>0.38622847832145313</c:v>
                </c:pt>
                <c:pt idx="5">
                  <c:v>0.50113565232289192</c:v>
                </c:pt>
                <c:pt idx="6">
                  <c:v>0.47967165757128072</c:v>
                </c:pt>
                <c:pt idx="7">
                  <c:v>0.4531788504455892</c:v>
                </c:pt>
                <c:pt idx="8">
                  <c:v>0.25907272951244409</c:v>
                </c:pt>
                <c:pt idx="9">
                  <c:v>9.0604087474361952E-2</c:v>
                </c:pt>
                <c:pt idx="10">
                  <c:v>3.3328168992018056E-2</c:v>
                </c:pt>
                <c:pt idx="11">
                  <c:v>4.8744036005536735E-2</c:v>
                </c:pt>
                <c:pt idx="12">
                  <c:v>7.3832866719809001E-2</c:v>
                </c:pt>
                <c:pt idx="13">
                  <c:v>0.13091973416608629</c:v>
                </c:pt>
                <c:pt idx="14">
                  <c:v>0.21224983961202892</c:v>
                </c:pt>
                <c:pt idx="15">
                  <c:v>0.22624436416339802</c:v>
                </c:pt>
                <c:pt idx="16">
                  <c:v>0.23363018474363617</c:v>
                </c:pt>
                <c:pt idx="17">
                  <c:v>0.20536757064672759</c:v>
                </c:pt>
                <c:pt idx="18">
                  <c:v>0.17976305314662652</c:v>
                </c:pt>
                <c:pt idx="19">
                  <c:v>0.11391897128451017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0.31047733972044228</c:v>
                </c:pt>
                <c:pt idx="1">
                  <c:v>0.38522170720174526</c:v>
                </c:pt>
                <c:pt idx="2">
                  <c:v>0.44970344939721024</c:v>
                </c:pt>
                <c:pt idx="3">
                  <c:v>0.48235921973289481</c:v>
                </c:pt>
                <c:pt idx="4">
                  <c:v>0.4785564117427803</c:v>
                </c:pt>
                <c:pt idx="5">
                  <c:v>0.46767187105973873</c:v>
                </c:pt>
                <c:pt idx="6">
                  <c:v>0.51771333675528652</c:v>
                </c:pt>
                <c:pt idx="7">
                  <c:v>0.56878364854035535</c:v>
                </c:pt>
                <c:pt idx="8">
                  <c:v>0.52246083452597336</c:v>
                </c:pt>
                <c:pt idx="9">
                  <c:v>0.43733829548416764</c:v>
                </c:pt>
                <c:pt idx="10">
                  <c:v>0.4055991123199148</c:v>
                </c:pt>
                <c:pt idx="11">
                  <c:v>0.3453111903513349</c:v>
                </c:pt>
                <c:pt idx="12">
                  <c:v>0.28452338366040886</c:v>
                </c:pt>
                <c:pt idx="13">
                  <c:v>0.33787656670335048</c:v>
                </c:pt>
                <c:pt idx="14">
                  <c:v>0.3877308739608023</c:v>
                </c:pt>
                <c:pt idx="15">
                  <c:v>0.38535823959508542</c:v>
                </c:pt>
                <c:pt idx="16">
                  <c:v>0.36904457229281684</c:v>
                </c:pt>
                <c:pt idx="17">
                  <c:v>0.3493019927885968</c:v>
                </c:pt>
                <c:pt idx="18">
                  <c:v>0.36739555069991958</c:v>
                </c:pt>
                <c:pt idx="19">
                  <c:v>0.41444676929728264</c:v>
                </c:pt>
              </c:numCache>
            </c:numRef>
          </c:val>
        </c:ser>
        <c:marker val="1"/>
        <c:axId val="90834048"/>
        <c:axId val="90835584"/>
      </c:lineChart>
      <c:catAx>
        <c:axId val="90834048"/>
        <c:scaling>
          <c:orientation val="minMax"/>
        </c:scaling>
        <c:axPos val="b"/>
        <c:numFmt formatCode="General" sourceLinked="1"/>
        <c:tickLblPos val="nextTo"/>
        <c:crossAx val="90835584"/>
        <c:crosses val="autoZero"/>
        <c:auto val="1"/>
        <c:lblAlgn val="ctr"/>
        <c:lblOffset val="100"/>
      </c:catAx>
      <c:valAx>
        <c:axId val="90835584"/>
        <c:scaling>
          <c:orientation val="minMax"/>
        </c:scaling>
        <c:axPos val="l"/>
        <c:majorGridlines/>
        <c:numFmt formatCode="0.00000_ " sourceLinked="1"/>
        <c:tickLblPos val="nextTo"/>
        <c:crossAx val="9083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90903296"/>
        <c:axId val="90904832"/>
      </c:barChart>
      <c:catAx>
        <c:axId val="90903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904832"/>
        <c:crosses val="autoZero"/>
        <c:auto val="1"/>
        <c:lblAlgn val="ctr"/>
        <c:lblOffset val="100"/>
        <c:tickLblSkip val="1"/>
        <c:tickMarkSkip val="1"/>
      </c:catAx>
      <c:valAx>
        <c:axId val="909048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9032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90955776"/>
        <c:axId val="90957312"/>
      </c:barChart>
      <c:catAx>
        <c:axId val="90955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957312"/>
        <c:crosses val="autoZero"/>
        <c:auto val="1"/>
        <c:lblAlgn val="ctr"/>
        <c:lblOffset val="100"/>
        <c:tickLblSkip val="1"/>
        <c:tickMarkSkip val="1"/>
      </c:catAx>
      <c:valAx>
        <c:axId val="909573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09557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2"/>
          <c:y val="8.7542375389230237E-2"/>
          <c:w val="0.82736156351791457"/>
          <c:h val="0.7710463063128288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1.7557801726737005E-2</c:v>
                  </c:pt>
                  <c:pt idx="1">
                    <c:v>2.1376409596584083E-2</c:v>
                  </c:pt>
                  <c:pt idx="2">
                    <c:v>1.2664618458886898E-2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1.7557801726737005E-2</c:v>
                  </c:pt>
                  <c:pt idx="1">
                    <c:v>2.1376409596584083E-2</c:v>
                  </c:pt>
                  <c:pt idx="2">
                    <c:v>1.2664618458886898E-2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0.24180128979347784</c:v>
                </c:pt>
                <c:pt idx="1">
                  <c:v>0.18132150804142932</c:v>
                </c:pt>
                <c:pt idx="2">
                  <c:v>0.21156139891745357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7.8128660651365835E-3</c:v>
                  </c:pt>
                  <c:pt idx="1">
                    <c:v>1.172710469549771E-2</c:v>
                  </c:pt>
                  <c:pt idx="2">
                    <c:v>6.4609752579825718E-3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7.8128660651365835E-3</c:v>
                  </c:pt>
                  <c:pt idx="1">
                    <c:v>1.172710469549771E-2</c:v>
                  </c:pt>
                  <c:pt idx="2">
                    <c:v>6.4609752579825718E-3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0.4319111547842181</c:v>
                </c:pt>
                <c:pt idx="1">
                  <c:v>0.39308216334119611</c:v>
                </c:pt>
                <c:pt idx="2">
                  <c:v>0.41249665906270711</c:v>
                </c:pt>
              </c:numCache>
            </c:numRef>
          </c:val>
        </c:ser>
        <c:axId val="136967680"/>
        <c:axId val="136969216"/>
      </c:barChart>
      <c:catAx>
        <c:axId val="13696768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6969216"/>
        <c:crosses val="autoZero"/>
        <c:auto val="1"/>
        <c:lblAlgn val="ctr"/>
        <c:lblOffset val="100"/>
        <c:tickLblSkip val="1"/>
        <c:tickMarkSkip val="1"/>
      </c:catAx>
      <c:valAx>
        <c:axId val="136969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7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696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57"/>
        </c:manualLayout>
      </c:layout>
    </c:legend>
    <c:plotVisOnly val="1"/>
    <c:dispBlanksAs val="gap"/>
  </c:chart>
  <c:printSettings>
    <c:headerFooter alignWithMargins="0"/>
    <c:pageMargins b="1" l="0.75000000000000533" r="0.75000000000000533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3.5791666666666673E-2</c:v>
                </c:pt>
                <c:pt idx="1">
                  <c:v>0.2870833333333333</c:v>
                </c:pt>
                <c:pt idx="2">
                  <c:v>4.2291666666666672E-2</c:v>
                </c:pt>
                <c:pt idx="3">
                  <c:v>0.12925</c:v>
                </c:pt>
                <c:pt idx="4">
                  <c:v>0.95500000000000007</c:v>
                </c:pt>
                <c:pt idx="5">
                  <c:v>6.6958333333333342E-2</c:v>
                </c:pt>
                <c:pt idx="6">
                  <c:v>0.6629166666666666</c:v>
                </c:pt>
                <c:pt idx="7">
                  <c:v>6.8333333333333362E-3</c:v>
                </c:pt>
                <c:pt idx="8">
                  <c:v>0.9145416666666667</c:v>
                </c:pt>
                <c:pt idx="9">
                  <c:v>4.5708333333333344E-2</c:v>
                </c:pt>
                <c:pt idx="10">
                  <c:v>2.9416666666666678E-2</c:v>
                </c:pt>
                <c:pt idx="11">
                  <c:v>2.7500000000000011E-3</c:v>
                </c:pt>
                <c:pt idx="12">
                  <c:v>8.020833333333334E-2</c:v>
                </c:pt>
                <c:pt idx="13">
                  <c:v>9.1833333333333336E-2</c:v>
                </c:pt>
                <c:pt idx="14">
                  <c:v>5.5708333333333339E-2</c:v>
                </c:pt>
                <c:pt idx="15">
                  <c:v>2.9166666666666677E-3</c:v>
                </c:pt>
                <c:pt idx="16">
                  <c:v>0.22375</c:v>
                </c:pt>
                <c:pt idx="17">
                  <c:v>9.6916666666666693E-2</c:v>
                </c:pt>
                <c:pt idx="18">
                  <c:v>0.17366666666666664</c:v>
                </c:pt>
                <c:pt idx="19">
                  <c:v>0.2210833333333333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0.53900000000000003</c:v>
                </c:pt>
                <c:pt idx="1">
                  <c:v>0.46641666666666654</c:v>
                </c:pt>
                <c:pt idx="2">
                  <c:v>0.4717083333333334</c:v>
                </c:pt>
                <c:pt idx="3">
                  <c:v>0.50787499999999997</c:v>
                </c:pt>
                <c:pt idx="4">
                  <c:v>0.44312499999999999</c:v>
                </c:pt>
                <c:pt idx="5">
                  <c:v>0.44274999999999992</c:v>
                </c:pt>
                <c:pt idx="6">
                  <c:v>0.29204166666666664</c:v>
                </c:pt>
                <c:pt idx="7">
                  <c:v>0.49254166666666666</c:v>
                </c:pt>
                <c:pt idx="8">
                  <c:v>0.43362499999999993</c:v>
                </c:pt>
                <c:pt idx="9">
                  <c:v>3.7000000000000012E-2</c:v>
                </c:pt>
                <c:pt idx="10">
                  <c:v>0.35479166666666662</c:v>
                </c:pt>
                <c:pt idx="11">
                  <c:v>0.53025</c:v>
                </c:pt>
                <c:pt idx="12">
                  <c:v>0.55862500000000004</c:v>
                </c:pt>
                <c:pt idx="13">
                  <c:v>0.50837500000000013</c:v>
                </c:pt>
                <c:pt idx="14">
                  <c:v>0.48291666666666672</c:v>
                </c:pt>
                <c:pt idx="15">
                  <c:v>0.68562499999999993</c:v>
                </c:pt>
                <c:pt idx="16">
                  <c:v>0.35116666666666668</c:v>
                </c:pt>
                <c:pt idx="17">
                  <c:v>0.21849999999999994</c:v>
                </c:pt>
                <c:pt idx="18">
                  <c:v>0.60795833333333316</c:v>
                </c:pt>
                <c:pt idx="19">
                  <c:v>0.4936666666666667</c:v>
                </c:pt>
              </c:numCache>
            </c:numRef>
          </c:val>
        </c:ser>
        <c:marker val="1"/>
        <c:axId val="91270144"/>
        <c:axId val="91034752"/>
      </c:lineChart>
      <c:catAx>
        <c:axId val="91270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034752"/>
        <c:crosses val="autoZero"/>
        <c:auto val="1"/>
        <c:lblAlgn val="ctr"/>
        <c:lblOffset val="100"/>
        <c:tickLblSkip val="1"/>
        <c:tickMarkSkip val="1"/>
      </c:catAx>
      <c:valAx>
        <c:axId val="91034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270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0.31463750000000007</c:v>
                </c:pt>
                <c:pt idx="1">
                  <c:v>9.7825000000000009E-2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0.4126083333333333</c:v>
                </c:pt>
                <c:pt idx="1">
                  <c:v>0.47918750000000004</c:v>
                </c:pt>
              </c:numCache>
            </c:numRef>
          </c:val>
        </c:ser>
        <c:axId val="91080960"/>
        <c:axId val="91086848"/>
      </c:barChart>
      <c:catAx>
        <c:axId val="91080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086848"/>
        <c:crosses val="autoZero"/>
        <c:auto val="1"/>
        <c:lblAlgn val="ctr"/>
        <c:lblOffset val="100"/>
        <c:tickLblSkip val="1"/>
        <c:tickMarkSkip val="1"/>
      </c:catAx>
      <c:valAx>
        <c:axId val="910868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080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0.11926500377437949</c:v>
                </c:pt>
                <c:pt idx="1">
                  <c:v>0.14257332225290356</c:v>
                </c:pt>
                <c:pt idx="2">
                  <c:v>0.16828560079653299</c:v>
                </c:pt>
                <c:pt idx="3">
                  <c:v>0.30568914864776942</c:v>
                </c:pt>
                <c:pt idx="4">
                  <c:v>0.46300805271126078</c:v>
                </c:pt>
                <c:pt idx="5">
                  <c:v>0.41558783324473209</c:v>
                </c:pt>
                <c:pt idx="6">
                  <c:v>0.39525186518704852</c:v>
                </c:pt>
                <c:pt idx="7">
                  <c:v>0.39394139255437777</c:v>
                </c:pt>
                <c:pt idx="8">
                  <c:v>0.43047693698376926</c:v>
                </c:pt>
                <c:pt idx="9">
                  <c:v>0.25465793222607136</c:v>
                </c:pt>
                <c:pt idx="10">
                  <c:v>8.9235968040029992E-2</c:v>
                </c:pt>
                <c:pt idx="11">
                  <c:v>2.9439149167401767E-2</c:v>
                </c:pt>
                <c:pt idx="12">
                  <c:v>3.7260761254367947E-2</c:v>
                </c:pt>
                <c:pt idx="13">
                  <c:v>4.0762150968016178E-2</c:v>
                </c:pt>
                <c:pt idx="14">
                  <c:v>3.475810480546971E-2</c:v>
                </c:pt>
                <c:pt idx="15">
                  <c:v>5.7602054992532799E-2</c:v>
                </c:pt>
                <c:pt idx="16">
                  <c:v>0.11525533028113927</c:v>
                </c:pt>
                <c:pt idx="17">
                  <c:v>0.14716889966762545</c:v>
                </c:pt>
                <c:pt idx="18">
                  <c:v>0.17845567823739064</c:v>
                </c:pt>
                <c:pt idx="19">
                  <c:v>0.20911440512078674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0.52510068892290795</c:v>
                </c:pt>
                <c:pt idx="1">
                  <c:v>0.50787224270111675</c:v>
                </c:pt>
                <c:pt idx="2">
                  <c:v>0.4936193977765389</c:v>
                </c:pt>
                <c:pt idx="3">
                  <c:v>0.48430467119344017</c:v>
                </c:pt>
                <c:pt idx="4">
                  <c:v>0.45535305609251209</c:v>
                </c:pt>
                <c:pt idx="5">
                  <c:v>0.4065485090589907</c:v>
                </c:pt>
                <c:pt idx="6">
                  <c:v>0.37958338449407097</c:v>
                </c:pt>
                <c:pt idx="7">
                  <c:v>0.39447162300493704</c:v>
                </c:pt>
                <c:pt idx="8">
                  <c:v>0.33972212345502911</c:v>
                </c:pt>
                <c:pt idx="9">
                  <c:v>0.26403745480809382</c:v>
                </c:pt>
                <c:pt idx="10">
                  <c:v>0.32695074506969912</c:v>
                </c:pt>
                <c:pt idx="11">
                  <c:v>0.45277349152774526</c:v>
                </c:pt>
                <c:pt idx="12">
                  <c:v>0.51303936345018009</c:v>
                </c:pt>
                <c:pt idx="13">
                  <c:v>0.51848650557282838</c:v>
                </c:pt>
                <c:pt idx="14">
                  <c:v>0.53028820323795622</c:v>
                </c:pt>
                <c:pt idx="15">
                  <c:v>0.51100086327879846</c:v>
                </c:pt>
                <c:pt idx="16">
                  <c:v>0.4121858453519483</c:v>
                </c:pt>
                <c:pt idx="17">
                  <c:v>0.37577159256374015</c:v>
                </c:pt>
                <c:pt idx="18">
                  <c:v>0.45333795364981655</c:v>
                </c:pt>
                <c:pt idx="19">
                  <c:v>0.5021539080624452</c:v>
                </c:pt>
              </c:numCache>
            </c:numRef>
          </c:val>
        </c:ser>
        <c:marker val="1"/>
        <c:axId val="91136384"/>
        <c:axId val="91137920"/>
      </c:lineChart>
      <c:catAx>
        <c:axId val="91136384"/>
        <c:scaling>
          <c:orientation val="minMax"/>
        </c:scaling>
        <c:axPos val="b"/>
        <c:numFmt formatCode="General" sourceLinked="1"/>
        <c:tickLblPos val="nextTo"/>
        <c:crossAx val="91137920"/>
        <c:crosses val="autoZero"/>
        <c:auto val="1"/>
        <c:lblAlgn val="ctr"/>
        <c:lblOffset val="100"/>
      </c:catAx>
      <c:valAx>
        <c:axId val="91137920"/>
        <c:scaling>
          <c:orientation val="minMax"/>
        </c:scaling>
        <c:axPos val="l"/>
        <c:majorGridlines/>
        <c:numFmt formatCode="0.00000_ " sourceLinked="1"/>
        <c:tickLblPos val="nextTo"/>
        <c:crossAx val="91136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91365376"/>
        <c:axId val="91366912"/>
      </c:barChart>
      <c:catAx>
        <c:axId val="91365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366912"/>
        <c:crosses val="autoZero"/>
        <c:auto val="1"/>
        <c:lblAlgn val="ctr"/>
        <c:lblOffset val="100"/>
        <c:tickLblSkip val="1"/>
        <c:tickMarkSkip val="1"/>
      </c:catAx>
      <c:valAx>
        <c:axId val="913669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365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91294720"/>
        <c:axId val="91300608"/>
      </c:barChart>
      <c:catAx>
        <c:axId val="91294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300608"/>
        <c:crosses val="autoZero"/>
        <c:auto val="1"/>
        <c:lblAlgn val="ctr"/>
        <c:lblOffset val="100"/>
        <c:tickLblSkip val="1"/>
        <c:tickMarkSkip val="1"/>
      </c:catAx>
      <c:valAx>
        <c:axId val="913006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294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4.908333333333334E-2</c:v>
                </c:pt>
                <c:pt idx="1">
                  <c:v>8.3333333333333367E-3</c:v>
                </c:pt>
                <c:pt idx="2">
                  <c:v>4.9208333333333333E-2</c:v>
                </c:pt>
                <c:pt idx="3">
                  <c:v>6.7833333333333315E-2</c:v>
                </c:pt>
                <c:pt idx="4">
                  <c:v>0.44970833333333332</c:v>
                </c:pt>
                <c:pt idx="5">
                  <c:v>4.5500000000000006E-2</c:v>
                </c:pt>
                <c:pt idx="6">
                  <c:v>0.51783333333333326</c:v>
                </c:pt>
                <c:pt idx="7">
                  <c:v>2.2833333333333341E-2</c:v>
                </c:pt>
                <c:pt idx="8">
                  <c:v>1.545833333333334E-2</c:v>
                </c:pt>
                <c:pt idx="9">
                  <c:v>0.18670833333333337</c:v>
                </c:pt>
                <c:pt idx="10">
                  <c:v>0.90024999999999977</c:v>
                </c:pt>
                <c:pt idx="11">
                  <c:v>2.0416666666666677E-2</c:v>
                </c:pt>
                <c:pt idx="12">
                  <c:v>4.8374999999999994E-2</c:v>
                </c:pt>
                <c:pt idx="13">
                  <c:v>4.7833333333333346E-2</c:v>
                </c:pt>
                <c:pt idx="14">
                  <c:v>0.96004166666666668</c:v>
                </c:pt>
                <c:pt idx="15">
                  <c:v>0.15341666666666662</c:v>
                </c:pt>
                <c:pt idx="16">
                  <c:v>8.4291666666666695E-2</c:v>
                </c:pt>
                <c:pt idx="17">
                  <c:v>1.9375000000000007E-2</c:v>
                </c:pt>
                <c:pt idx="18">
                  <c:v>0.54695833333333344</c:v>
                </c:pt>
                <c:pt idx="19">
                  <c:v>0.18083333333333337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3.9750000000000014E-2</c:v>
                </c:pt>
                <c:pt idx="1">
                  <c:v>0.8111666666666667</c:v>
                </c:pt>
                <c:pt idx="2">
                  <c:v>3.9958333333333353E-2</c:v>
                </c:pt>
                <c:pt idx="3">
                  <c:v>0.43333333333333335</c:v>
                </c:pt>
                <c:pt idx="4">
                  <c:v>0.49679166666666652</c:v>
                </c:pt>
                <c:pt idx="5">
                  <c:v>0.41420833333333335</c:v>
                </c:pt>
                <c:pt idx="6">
                  <c:v>0.31424999999999997</c:v>
                </c:pt>
                <c:pt idx="7">
                  <c:v>0.32866666666666661</c:v>
                </c:pt>
                <c:pt idx="8">
                  <c:v>0.47283333333333344</c:v>
                </c:pt>
                <c:pt idx="9">
                  <c:v>0.54574999999999996</c:v>
                </c:pt>
                <c:pt idx="10">
                  <c:v>0.22229166666666667</c:v>
                </c:pt>
                <c:pt idx="11">
                  <c:v>0.40674999999999994</c:v>
                </c:pt>
                <c:pt idx="12">
                  <c:v>0.1930833333333333</c:v>
                </c:pt>
                <c:pt idx="13">
                  <c:v>4.0041666666666684E-2</c:v>
                </c:pt>
                <c:pt idx="14">
                  <c:v>0.33574999999999994</c:v>
                </c:pt>
                <c:pt idx="15">
                  <c:v>0.30854166666666666</c:v>
                </c:pt>
                <c:pt idx="16">
                  <c:v>0.36575000000000002</c:v>
                </c:pt>
                <c:pt idx="17">
                  <c:v>0.37437500000000007</c:v>
                </c:pt>
                <c:pt idx="18">
                  <c:v>0.49416666666666664</c:v>
                </c:pt>
                <c:pt idx="19">
                  <c:v>0.52641666666666664</c:v>
                </c:pt>
              </c:numCache>
            </c:numRef>
          </c:val>
        </c:ser>
        <c:marker val="1"/>
        <c:axId val="91736704"/>
        <c:axId val="91427200"/>
      </c:lineChart>
      <c:catAx>
        <c:axId val="91736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427200"/>
        <c:crosses val="autoZero"/>
        <c:auto val="1"/>
        <c:lblAlgn val="ctr"/>
        <c:lblOffset val="100"/>
        <c:tickLblSkip val="1"/>
        <c:tickMarkSkip val="1"/>
      </c:catAx>
      <c:valAx>
        <c:axId val="91427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736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0.14124999999999999</c:v>
                </c:pt>
                <c:pt idx="1">
                  <c:v>0.2961791666666666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0.38967083333333336</c:v>
                </c:pt>
                <c:pt idx="1">
                  <c:v>0.3267166666666666</c:v>
                </c:pt>
              </c:numCache>
            </c:numRef>
          </c:val>
        </c:ser>
        <c:axId val="91465216"/>
        <c:axId val="91466752"/>
      </c:barChart>
      <c:catAx>
        <c:axId val="91465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466752"/>
        <c:crosses val="autoZero"/>
        <c:auto val="1"/>
        <c:lblAlgn val="ctr"/>
        <c:lblOffset val="100"/>
        <c:tickLblSkip val="1"/>
        <c:tickMarkSkip val="1"/>
      </c:catAx>
      <c:valAx>
        <c:axId val="914667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4652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4.0634224262878417E-2</c:v>
                </c:pt>
                <c:pt idx="1">
                  <c:v>3.4288506297974565E-2</c:v>
                </c:pt>
                <c:pt idx="2">
                  <c:v>6.8499839137115201E-2</c:v>
                </c:pt>
                <c:pt idx="3">
                  <c:v>0.1541427779063434</c:v>
                </c:pt>
                <c:pt idx="4">
                  <c:v>0.25352744219072404</c:v>
                </c:pt>
                <c:pt idx="5">
                  <c:v>0.27320686132472555</c:v>
                </c:pt>
                <c:pt idx="6">
                  <c:v>0.26796219687475525</c:v>
                </c:pt>
                <c:pt idx="7">
                  <c:v>0.16462281545578908</c:v>
                </c:pt>
                <c:pt idx="8">
                  <c:v>0.15150686755471823</c:v>
                </c:pt>
                <c:pt idx="9">
                  <c:v>0.29460523645909759</c:v>
                </c:pt>
                <c:pt idx="10">
                  <c:v>0.40186746677994795</c:v>
                </c:pt>
                <c:pt idx="11">
                  <c:v>0.24341780844827285</c:v>
                </c:pt>
                <c:pt idx="12">
                  <c:v>0.14549125265017657</c:v>
                </c:pt>
                <c:pt idx="13">
                  <c:v>0.27543670795150954</c:v>
                </c:pt>
                <c:pt idx="14">
                  <c:v>0.45199715233493798</c:v>
                </c:pt>
                <c:pt idx="15">
                  <c:v>0.32523412237444038</c:v>
                </c:pt>
                <c:pt idx="16">
                  <c:v>0.17169725456577897</c:v>
                </c:pt>
                <c:pt idx="17">
                  <c:v>0.19346846872616716</c:v>
                </c:pt>
                <c:pt idx="18">
                  <c:v>0.30615025216293096</c:v>
                </c:pt>
                <c:pt idx="19">
                  <c:v>0.29898043384860107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0.30404344915281722</c:v>
                </c:pt>
                <c:pt idx="1">
                  <c:v>0.39877567061245395</c:v>
                </c:pt>
                <c:pt idx="2">
                  <c:v>0.35371018317817976</c:v>
                </c:pt>
                <c:pt idx="3">
                  <c:v>0.37734379336224683</c:v>
                </c:pt>
                <c:pt idx="4">
                  <c:v>0.42173344146643421</c:v>
                </c:pt>
                <c:pt idx="5">
                  <c:v>0.41521906363359301</c:v>
                </c:pt>
                <c:pt idx="6">
                  <c:v>0.38112483796760133</c:v>
                </c:pt>
                <c:pt idx="7">
                  <c:v>0.39650678476123025</c:v>
                </c:pt>
                <c:pt idx="8">
                  <c:v>0.44035849940276456</c:v>
                </c:pt>
                <c:pt idx="9">
                  <c:v>0.4301606289680322</c:v>
                </c:pt>
                <c:pt idx="10">
                  <c:v>0.35597980968912651</c:v>
                </c:pt>
                <c:pt idx="11">
                  <c:v>0.30036212211782165</c:v>
                </c:pt>
                <c:pt idx="12">
                  <c:v>0.22913693500939389</c:v>
                </c:pt>
                <c:pt idx="13">
                  <c:v>0.19709781057667597</c:v>
                </c:pt>
                <c:pt idx="14">
                  <c:v>0.2579553172714108</c:v>
                </c:pt>
                <c:pt idx="15">
                  <c:v>0.31840750804830803</c:v>
                </c:pt>
                <c:pt idx="16">
                  <c:v>0.35689180060760134</c:v>
                </c:pt>
                <c:pt idx="17">
                  <c:v>0.40014753557238986</c:v>
                </c:pt>
                <c:pt idx="18">
                  <c:v>0.45345007379498153</c:v>
                </c:pt>
                <c:pt idx="19">
                  <c:v>0.48654692739172223</c:v>
                </c:pt>
              </c:numCache>
            </c:numRef>
          </c:val>
        </c:ser>
        <c:marker val="1"/>
        <c:axId val="91491712"/>
        <c:axId val="91493504"/>
      </c:lineChart>
      <c:catAx>
        <c:axId val="91491712"/>
        <c:scaling>
          <c:orientation val="minMax"/>
        </c:scaling>
        <c:axPos val="b"/>
        <c:numFmt formatCode="General" sourceLinked="1"/>
        <c:tickLblPos val="nextTo"/>
        <c:crossAx val="91493504"/>
        <c:crosses val="autoZero"/>
        <c:auto val="1"/>
        <c:lblAlgn val="ctr"/>
        <c:lblOffset val="100"/>
      </c:catAx>
      <c:valAx>
        <c:axId val="91493504"/>
        <c:scaling>
          <c:orientation val="minMax"/>
        </c:scaling>
        <c:axPos val="l"/>
        <c:majorGridlines/>
        <c:numFmt formatCode="0.00000_ " sourceLinked="1"/>
        <c:tickLblPos val="nextTo"/>
        <c:crossAx val="9149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23"/>
          <c:y val="8.475199528630451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02312960"/>
        <c:axId val="102322944"/>
      </c:barChart>
      <c:catAx>
        <c:axId val="102312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322944"/>
        <c:crosses val="autoZero"/>
        <c:auto val="1"/>
        <c:lblAlgn val="ctr"/>
        <c:lblOffset val="100"/>
        <c:tickLblSkip val="1"/>
        <c:tickMarkSkip val="1"/>
      </c:catAx>
      <c:valAx>
        <c:axId val="1023229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312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02344960"/>
        <c:axId val="102363136"/>
      </c:barChart>
      <c:catAx>
        <c:axId val="1023449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363136"/>
        <c:crosses val="autoZero"/>
        <c:auto val="1"/>
        <c:lblAlgn val="ctr"/>
        <c:lblOffset val="100"/>
        <c:tickLblSkip val="1"/>
        <c:tickMarkSkip val="1"/>
      </c:catAx>
      <c:valAx>
        <c:axId val="1023631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3449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-5.4392068167595031</c:v>
                </c:pt>
                <c:pt idx="1">
                  <c:v>-6.0948634039520551</c:v>
                </c:pt>
                <c:pt idx="2">
                  <c:v>-6.5938565143541981</c:v>
                </c:pt>
                <c:pt idx="3">
                  <c:v>-5.4030884828727013</c:v>
                </c:pt>
                <c:pt idx="4">
                  <c:v>-2.0651300691150096</c:v>
                </c:pt>
                <c:pt idx="5">
                  <c:v>-0.37580105722992435</c:v>
                </c:pt>
                <c:pt idx="6">
                  <c:v>-2.6288769755502686</c:v>
                </c:pt>
                <c:pt idx="7">
                  <c:v>-4.9478700777951063</c:v>
                </c:pt>
                <c:pt idx="8">
                  <c:v>-3.9559248883003906</c:v>
                </c:pt>
                <c:pt idx="9">
                  <c:v>-3.8265032234190461</c:v>
                </c:pt>
                <c:pt idx="10">
                  <c:v>-3.5527877428154429</c:v>
                </c:pt>
                <c:pt idx="11">
                  <c:v>-3.9237456723551998</c:v>
                </c:pt>
                <c:pt idx="12">
                  <c:v>-4.7102338693253953</c:v>
                </c:pt>
                <c:pt idx="13">
                  <c:v>-4.6769262337381434</c:v>
                </c:pt>
                <c:pt idx="14">
                  <c:v>-3.8469833035560499</c:v>
                </c:pt>
                <c:pt idx="15">
                  <c:v>-4.5111147635099123</c:v>
                </c:pt>
                <c:pt idx="16">
                  <c:v>-4.4115842870152351</c:v>
                </c:pt>
                <c:pt idx="17">
                  <c:v>-4.6651622311794814</c:v>
                </c:pt>
                <c:pt idx="18">
                  <c:v>-5.2067572617180673</c:v>
                </c:pt>
                <c:pt idx="19">
                  <c:v>-5.0273029796720134</c:v>
                </c:pt>
              </c:numCache>
            </c:numRef>
          </c:val>
        </c:ser>
        <c:marker val="1"/>
        <c:axId val="137126656"/>
        <c:axId val="137128192"/>
      </c:lineChart>
      <c:catAx>
        <c:axId val="137126656"/>
        <c:scaling>
          <c:orientation val="minMax"/>
        </c:scaling>
        <c:axPos val="b"/>
        <c:tickLblPos val="low"/>
        <c:crossAx val="137128192"/>
        <c:crosses val="autoZero"/>
        <c:auto val="1"/>
        <c:lblAlgn val="ctr"/>
        <c:lblOffset val="100"/>
      </c:catAx>
      <c:valAx>
        <c:axId val="137128192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137126656"/>
        <c:crosses val="autoZero"/>
        <c:crossBetween val="between"/>
        <c:majorUnit val="5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3.5416666666666673E-2</c:v>
                </c:pt>
                <c:pt idx="1">
                  <c:v>9.3583333333333338E-2</c:v>
                </c:pt>
                <c:pt idx="2">
                  <c:v>9.4083333333333338E-2</c:v>
                </c:pt>
                <c:pt idx="3">
                  <c:v>1.808333333333334E-2</c:v>
                </c:pt>
                <c:pt idx="4">
                  <c:v>4.3250000000000011E-2</c:v>
                </c:pt>
                <c:pt idx="5">
                  <c:v>0.84583333333333321</c:v>
                </c:pt>
                <c:pt idx="6">
                  <c:v>6.2541666666666676E-2</c:v>
                </c:pt>
                <c:pt idx="7">
                  <c:v>3.1333333333333338E-2</c:v>
                </c:pt>
                <c:pt idx="8">
                  <c:v>0.92633333333333312</c:v>
                </c:pt>
                <c:pt idx="9">
                  <c:v>0.167125</c:v>
                </c:pt>
                <c:pt idx="10">
                  <c:v>0.76225000000000021</c:v>
                </c:pt>
                <c:pt idx="11">
                  <c:v>2.5250000000000005E-2</c:v>
                </c:pt>
                <c:pt idx="12">
                  <c:v>7.1708333333333346E-2</c:v>
                </c:pt>
                <c:pt idx="13">
                  <c:v>4.3833333333333342E-2</c:v>
                </c:pt>
                <c:pt idx="14">
                  <c:v>0.73970833333333319</c:v>
                </c:pt>
                <c:pt idx="15">
                  <c:v>3.5166666666666686E-2</c:v>
                </c:pt>
                <c:pt idx="16">
                  <c:v>0.24337500000000001</c:v>
                </c:pt>
                <c:pt idx="17">
                  <c:v>4.366666666666668E-2</c:v>
                </c:pt>
                <c:pt idx="18">
                  <c:v>0.32879166666666676</c:v>
                </c:pt>
                <c:pt idx="19">
                  <c:v>2.5625000000000005E-2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0.48375000000000007</c:v>
                </c:pt>
                <c:pt idx="1">
                  <c:v>0.3772083333333332</c:v>
                </c:pt>
                <c:pt idx="2">
                  <c:v>0.71695833333333348</c:v>
                </c:pt>
                <c:pt idx="3">
                  <c:v>0.37524999999999992</c:v>
                </c:pt>
                <c:pt idx="4">
                  <c:v>3.8083333333333351E-2</c:v>
                </c:pt>
                <c:pt idx="5">
                  <c:v>0.34545833333333342</c:v>
                </c:pt>
                <c:pt idx="6">
                  <c:v>0.50587500000000007</c:v>
                </c:pt>
                <c:pt idx="7">
                  <c:v>0.39975000000000005</c:v>
                </c:pt>
                <c:pt idx="8">
                  <c:v>0.30291666666666661</c:v>
                </c:pt>
                <c:pt idx="9">
                  <c:v>0.47570833333333334</c:v>
                </c:pt>
                <c:pt idx="10">
                  <c:v>0.6216666666666667</c:v>
                </c:pt>
                <c:pt idx="11">
                  <c:v>0.60124999999999995</c:v>
                </c:pt>
                <c:pt idx="12">
                  <c:v>0.31604166666666661</c:v>
                </c:pt>
                <c:pt idx="13">
                  <c:v>3.7958333333333351E-2</c:v>
                </c:pt>
                <c:pt idx="14">
                  <c:v>0.38124999999999992</c:v>
                </c:pt>
                <c:pt idx="15">
                  <c:v>0.47291666666666665</c:v>
                </c:pt>
                <c:pt idx="16">
                  <c:v>0.49529166666666669</c:v>
                </c:pt>
                <c:pt idx="17">
                  <c:v>3.708333333333335E-2</c:v>
                </c:pt>
                <c:pt idx="18">
                  <c:v>0.41491666666666666</c:v>
                </c:pt>
                <c:pt idx="19">
                  <c:v>0.61212500000000003</c:v>
                </c:pt>
              </c:numCache>
            </c:numRef>
          </c:val>
        </c:ser>
        <c:marker val="1"/>
        <c:axId val="134367104"/>
        <c:axId val="134368640"/>
      </c:lineChart>
      <c:catAx>
        <c:axId val="134367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368640"/>
        <c:crosses val="autoZero"/>
        <c:auto val="1"/>
        <c:lblAlgn val="ctr"/>
        <c:lblOffset val="100"/>
        <c:tickLblSkip val="1"/>
        <c:tickMarkSkip val="1"/>
      </c:catAx>
      <c:valAx>
        <c:axId val="13436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367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0.2317583333333334</c:v>
                </c:pt>
                <c:pt idx="1">
                  <c:v>0.23193749999999994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0.40209583333333332</c:v>
                </c:pt>
                <c:pt idx="1">
                  <c:v>0.39905000000000013</c:v>
                </c:pt>
              </c:numCache>
            </c:numRef>
          </c:val>
        </c:ser>
        <c:axId val="102834176"/>
        <c:axId val="102835712"/>
      </c:barChart>
      <c:catAx>
        <c:axId val="102834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835712"/>
        <c:crosses val="autoZero"/>
        <c:auto val="1"/>
        <c:lblAlgn val="ctr"/>
        <c:lblOffset val="100"/>
        <c:tickLblSkip val="1"/>
        <c:tickMarkSkip val="1"/>
      </c:catAx>
      <c:valAx>
        <c:axId val="102835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28341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22" r="0.75000000000000422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5.9486991524538423E-2</c:v>
                </c:pt>
                <c:pt idx="1">
                  <c:v>6.1167861324607782E-2</c:v>
                </c:pt>
                <c:pt idx="2">
                  <c:v>5.5609851182236734E-2</c:v>
                </c:pt>
                <c:pt idx="3">
                  <c:v>9.5117340239623413E-2</c:v>
                </c:pt>
                <c:pt idx="4">
                  <c:v>0.24768779711227329</c:v>
                </c:pt>
                <c:pt idx="5">
                  <c:v>0.3802979217441102</c:v>
                </c:pt>
                <c:pt idx="6">
                  <c:v>0.2983101439478052</c:v>
                </c:pt>
                <c:pt idx="7">
                  <c:v>0.31392096509905748</c:v>
                </c:pt>
                <c:pt idx="8">
                  <c:v>0.46487389325423734</c:v>
                </c:pt>
                <c:pt idx="9">
                  <c:v>0.46831895792588463</c:v>
                </c:pt>
                <c:pt idx="10">
                  <c:v>0.40805101007302697</c:v>
                </c:pt>
                <c:pt idx="11">
                  <c:v>0.22217680169093371</c:v>
                </c:pt>
                <c:pt idx="12">
                  <c:v>0.13038140602538098</c:v>
                </c:pt>
                <c:pt idx="13">
                  <c:v>0.20427722493650857</c:v>
                </c:pt>
                <c:pt idx="14">
                  <c:v>0.324073188273517</c:v>
                </c:pt>
                <c:pt idx="15">
                  <c:v>0.25534888135415945</c:v>
                </c:pt>
                <c:pt idx="16">
                  <c:v>0.19226009793670792</c:v>
                </c:pt>
                <c:pt idx="17">
                  <c:v>0.17290007338062388</c:v>
                </c:pt>
                <c:pt idx="18">
                  <c:v>0.18730827784139481</c:v>
                </c:pt>
                <c:pt idx="19">
                  <c:v>0.14059018353417846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0.4852247571939346</c:v>
                </c:pt>
                <c:pt idx="1">
                  <c:v>0.50867874576515903</c:v>
                </c:pt>
                <c:pt idx="2">
                  <c:v>0.50823109350989404</c:v>
                </c:pt>
                <c:pt idx="3">
                  <c:v>0.37394068528834573</c:v>
                </c:pt>
                <c:pt idx="4">
                  <c:v>0.25200221859823457</c:v>
                </c:pt>
                <c:pt idx="5">
                  <c:v>0.29944208825549629</c:v>
                </c:pt>
                <c:pt idx="6">
                  <c:v>0.38145108440731429</c:v>
                </c:pt>
                <c:pt idx="7">
                  <c:v>0.3852569518269342</c:v>
                </c:pt>
                <c:pt idx="8">
                  <c:v>0.39451509581956051</c:v>
                </c:pt>
                <c:pt idx="9">
                  <c:v>0.48088196523336052</c:v>
                </c:pt>
                <c:pt idx="10">
                  <c:v>0.55415218625028806</c:v>
                </c:pt>
                <c:pt idx="11">
                  <c:v>0.49565310456111739</c:v>
                </c:pt>
                <c:pt idx="12">
                  <c:v>0.33209990104351866</c:v>
                </c:pt>
                <c:pt idx="13">
                  <c:v>0.23930365604841211</c:v>
                </c:pt>
                <c:pt idx="14">
                  <c:v>0.31696085689783499</c:v>
                </c:pt>
                <c:pt idx="15">
                  <c:v>0.39331070099547977</c:v>
                </c:pt>
                <c:pt idx="16">
                  <c:v>0.35797573207924899</c:v>
                </c:pt>
                <c:pt idx="17">
                  <c:v>0.28527432665985281</c:v>
                </c:pt>
                <c:pt idx="18">
                  <c:v>0.36132656356793741</c:v>
                </c:pt>
                <c:pt idx="19">
                  <c:v>0.48666611980889168</c:v>
                </c:pt>
              </c:numCache>
            </c:numRef>
          </c:val>
        </c:ser>
        <c:marker val="1"/>
        <c:axId val="102864768"/>
        <c:axId val="102866304"/>
      </c:lineChart>
      <c:catAx>
        <c:axId val="102864768"/>
        <c:scaling>
          <c:orientation val="minMax"/>
        </c:scaling>
        <c:axPos val="b"/>
        <c:numFmt formatCode="General" sourceLinked="1"/>
        <c:tickLblPos val="nextTo"/>
        <c:crossAx val="102866304"/>
        <c:crosses val="autoZero"/>
        <c:auto val="1"/>
        <c:lblAlgn val="ctr"/>
        <c:lblOffset val="100"/>
      </c:catAx>
      <c:valAx>
        <c:axId val="102866304"/>
        <c:scaling>
          <c:orientation val="minMax"/>
        </c:scaling>
        <c:axPos val="l"/>
        <c:majorGridlines/>
        <c:numFmt formatCode="0.00000_ " sourceLinked="1"/>
        <c:tickLblPos val="nextTo"/>
        <c:crossAx val="10286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46"/>
          <c:y val="8.47519952863045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4566656"/>
        <c:axId val="134568192"/>
      </c:barChart>
      <c:catAx>
        <c:axId val="13456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568192"/>
        <c:crosses val="autoZero"/>
        <c:auto val="1"/>
        <c:lblAlgn val="ctr"/>
        <c:lblOffset val="100"/>
        <c:tickLblSkip val="1"/>
        <c:tickMarkSkip val="1"/>
      </c:catAx>
      <c:valAx>
        <c:axId val="134568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566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34487424"/>
        <c:axId val="134493312"/>
      </c:barChart>
      <c:catAx>
        <c:axId val="134487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493312"/>
        <c:crosses val="autoZero"/>
        <c:auto val="1"/>
        <c:lblAlgn val="ctr"/>
        <c:lblOffset val="100"/>
        <c:tickLblSkip val="1"/>
        <c:tickMarkSkip val="1"/>
      </c:catAx>
      <c:valAx>
        <c:axId val="1344933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487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2.9083333333333346E-2</c:v>
                </c:pt>
                <c:pt idx="1">
                  <c:v>0.62183333333333335</c:v>
                </c:pt>
                <c:pt idx="2">
                  <c:v>1.9625000000000007E-2</c:v>
                </c:pt>
                <c:pt idx="3">
                  <c:v>7.8958333333333325E-2</c:v>
                </c:pt>
                <c:pt idx="4">
                  <c:v>3.9666666666666676E-2</c:v>
                </c:pt>
                <c:pt idx="5">
                  <c:v>0.96958333333333302</c:v>
                </c:pt>
                <c:pt idx="6">
                  <c:v>0.61812500000000004</c:v>
                </c:pt>
                <c:pt idx="7">
                  <c:v>3.7166666666666674E-2</c:v>
                </c:pt>
                <c:pt idx="8">
                  <c:v>0.29729166666666662</c:v>
                </c:pt>
                <c:pt idx="9">
                  <c:v>4.600000000000002E-2</c:v>
                </c:pt>
                <c:pt idx="10">
                  <c:v>3.9916666666666677E-2</c:v>
                </c:pt>
                <c:pt idx="11">
                  <c:v>0.95595833333333324</c:v>
                </c:pt>
                <c:pt idx="12">
                  <c:v>0.29479166666666667</c:v>
                </c:pt>
                <c:pt idx="13">
                  <c:v>0.11195833333333331</c:v>
                </c:pt>
                <c:pt idx="14">
                  <c:v>0.93408333333333327</c:v>
                </c:pt>
                <c:pt idx="15">
                  <c:v>4.0000000000000015E-2</c:v>
                </c:pt>
                <c:pt idx="16">
                  <c:v>0.35662500000000003</c:v>
                </c:pt>
                <c:pt idx="17">
                  <c:v>2.7250000000000007E-2</c:v>
                </c:pt>
                <c:pt idx="18">
                  <c:v>0.97883333333333311</c:v>
                </c:pt>
                <c:pt idx="19">
                  <c:v>9.829166666666668E-2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0.50583333333333325</c:v>
                </c:pt>
                <c:pt idx="1">
                  <c:v>0.58304166666666668</c:v>
                </c:pt>
                <c:pt idx="2">
                  <c:v>0.45354166666666668</c:v>
                </c:pt>
                <c:pt idx="3">
                  <c:v>0.48649999999999999</c:v>
                </c:pt>
                <c:pt idx="4">
                  <c:v>3.825000000000002E-2</c:v>
                </c:pt>
                <c:pt idx="5">
                  <c:v>0.58524999999999994</c:v>
                </c:pt>
                <c:pt idx="6">
                  <c:v>0.31383333333333341</c:v>
                </c:pt>
                <c:pt idx="7">
                  <c:v>0.66233333333333344</c:v>
                </c:pt>
                <c:pt idx="8">
                  <c:v>0.55866666666666676</c:v>
                </c:pt>
                <c:pt idx="9">
                  <c:v>0.36749999999999994</c:v>
                </c:pt>
                <c:pt idx="10">
                  <c:v>3.450000000000001E-2</c:v>
                </c:pt>
                <c:pt idx="11">
                  <c:v>0.44354166666666656</c:v>
                </c:pt>
                <c:pt idx="12">
                  <c:v>0.58720833333333322</c:v>
                </c:pt>
                <c:pt idx="13">
                  <c:v>0.60441666666666649</c:v>
                </c:pt>
                <c:pt idx="14">
                  <c:v>0.51441666666666674</c:v>
                </c:pt>
                <c:pt idx="15">
                  <c:v>0.51908333333333334</c:v>
                </c:pt>
                <c:pt idx="16">
                  <c:v>0.30391666666666661</c:v>
                </c:pt>
                <c:pt idx="17">
                  <c:v>0.33179166666666665</c:v>
                </c:pt>
                <c:pt idx="18">
                  <c:v>0.5089999999999999</c:v>
                </c:pt>
                <c:pt idx="19">
                  <c:v>0.35175000000000006</c:v>
                </c:pt>
              </c:numCache>
            </c:numRef>
          </c:val>
        </c:ser>
        <c:marker val="1"/>
        <c:axId val="134917120"/>
        <c:axId val="134685440"/>
      </c:lineChart>
      <c:catAx>
        <c:axId val="134917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685440"/>
        <c:crosses val="autoZero"/>
        <c:auto val="1"/>
        <c:lblAlgn val="ctr"/>
        <c:lblOffset val="100"/>
        <c:tickLblSkip val="1"/>
        <c:tickMarkSkip val="1"/>
      </c:catAx>
      <c:valAx>
        <c:axId val="1346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917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0.27573333333333333</c:v>
                </c:pt>
                <c:pt idx="1">
                  <c:v>0.38377083333333334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0.45547499999999985</c:v>
                </c:pt>
                <c:pt idx="1">
                  <c:v>0.41996250000000002</c:v>
                </c:pt>
              </c:numCache>
            </c:numRef>
          </c:val>
        </c:ser>
        <c:axId val="134735744"/>
        <c:axId val="134737280"/>
      </c:barChart>
      <c:catAx>
        <c:axId val="134735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737280"/>
        <c:crosses val="autoZero"/>
        <c:auto val="1"/>
        <c:lblAlgn val="ctr"/>
        <c:lblOffset val="100"/>
        <c:tickLblSkip val="1"/>
        <c:tickMarkSkip val="1"/>
      </c:catAx>
      <c:valAx>
        <c:axId val="1347372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47357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0.25858694469911897</c:v>
                </c:pt>
                <c:pt idx="1">
                  <c:v>0.3029869536680036</c:v>
                </c:pt>
                <c:pt idx="2">
                  <c:v>0.19607426367080572</c:v>
                </c:pt>
                <c:pt idx="3">
                  <c:v>0.15064034107833726</c:v>
                </c:pt>
                <c:pt idx="4">
                  <c:v>0.30982556272854073</c:v>
                </c:pt>
                <c:pt idx="5">
                  <c:v>0.55243045947818681</c:v>
                </c:pt>
                <c:pt idx="6">
                  <c:v>0.50416613020581857</c:v>
                </c:pt>
                <c:pt idx="7">
                  <c:v>0.28906522003789303</c:v>
                </c:pt>
                <c:pt idx="8">
                  <c:v>0.17059168775189579</c:v>
                </c:pt>
                <c:pt idx="9">
                  <c:v>0.15366235614849036</c:v>
                </c:pt>
                <c:pt idx="10">
                  <c:v>0.29038824486954445</c:v>
                </c:pt>
                <c:pt idx="11">
                  <c:v>0.48002531566822243</c:v>
                </c:pt>
                <c:pt idx="12">
                  <c:v>0.44131010609144061</c:v>
                </c:pt>
                <c:pt idx="13">
                  <c:v>0.40079286971254841</c:v>
                </c:pt>
                <c:pt idx="14">
                  <c:v>0.44895630784233947</c:v>
                </c:pt>
                <c:pt idx="15">
                  <c:v>0.33331016273472475</c:v>
                </c:pt>
                <c:pt idx="16">
                  <c:v>0.26987957703064924</c:v>
                </c:pt>
                <c:pt idx="17">
                  <c:v>0.34318152262321283</c:v>
                </c:pt>
                <c:pt idx="18">
                  <c:v>0.48579415306191337</c:v>
                </c:pt>
                <c:pt idx="19">
                  <c:v>0.41555447748356517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0.52636463930309152</c:v>
                </c:pt>
                <c:pt idx="1">
                  <c:v>0.5304662644998791</c:v>
                </c:pt>
                <c:pt idx="2">
                  <c:v>0.47929393134341486</c:v>
                </c:pt>
                <c:pt idx="3">
                  <c:v>0.390557074796756</c:v>
                </c:pt>
                <c:pt idx="4">
                  <c:v>0.32762184010919643</c:v>
                </c:pt>
                <c:pt idx="5">
                  <c:v>0.39311611568922961</c:v>
                </c:pt>
                <c:pt idx="6">
                  <c:v>0.45844199776976846</c:v>
                </c:pt>
                <c:pt idx="7">
                  <c:v>0.52552619617021512</c:v>
                </c:pt>
                <c:pt idx="8">
                  <c:v>0.48816745075182716</c:v>
                </c:pt>
                <c:pt idx="9">
                  <c:v>0.35403278149349243</c:v>
                </c:pt>
                <c:pt idx="10">
                  <c:v>0.27747391305694025</c:v>
                </c:pt>
                <c:pt idx="11">
                  <c:v>0.39633714708346229</c:v>
                </c:pt>
                <c:pt idx="12">
                  <c:v>0.53189255900540322</c:v>
                </c:pt>
                <c:pt idx="13">
                  <c:v>0.56466368028606484</c:v>
                </c:pt>
                <c:pt idx="14">
                  <c:v>0.52215958746559332</c:v>
                </c:pt>
                <c:pt idx="15">
                  <c:v>0.45623910867636669</c:v>
                </c:pt>
                <c:pt idx="16">
                  <c:v>0.38048477384013296</c:v>
                </c:pt>
                <c:pt idx="17">
                  <c:v>0.36095101788540968</c:v>
                </c:pt>
                <c:pt idx="18">
                  <c:v>0.39617892904203184</c:v>
                </c:pt>
                <c:pt idx="19">
                  <c:v>0.4169116170096045</c:v>
                </c:pt>
              </c:numCache>
            </c:numRef>
          </c:val>
        </c:ser>
        <c:marker val="1"/>
        <c:axId val="135102464"/>
        <c:axId val="135104000"/>
      </c:lineChart>
      <c:catAx>
        <c:axId val="135102464"/>
        <c:scaling>
          <c:orientation val="minMax"/>
        </c:scaling>
        <c:axPos val="b"/>
        <c:numFmt formatCode="General" sourceLinked="1"/>
        <c:tickLblPos val="nextTo"/>
        <c:crossAx val="135104000"/>
        <c:crosses val="autoZero"/>
        <c:auto val="1"/>
        <c:lblAlgn val="ctr"/>
        <c:lblOffset val="100"/>
      </c:catAx>
      <c:valAx>
        <c:axId val="135104000"/>
        <c:scaling>
          <c:orientation val="minMax"/>
        </c:scaling>
        <c:axPos val="l"/>
        <c:majorGridlines/>
        <c:numFmt formatCode="0.00000_ " sourceLinked="1"/>
        <c:tickLblPos val="nextTo"/>
        <c:crossAx val="13510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79"/>
          <c:y val="8.475199528630458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5122304"/>
        <c:axId val="135488640"/>
      </c:barChart>
      <c:catAx>
        <c:axId val="135122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488640"/>
        <c:crosses val="autoZero"/>
        <c:auto val="1"/>
        <c:lblAlgn val="ctr"/>
        <c:lblOffset val="100"/>
        <c:tickLblSkip val="1"/>
        <c:tickMarkSkip val="1"/>
      </c:catAx>
      <c:valAx>
        <c:axId val="135488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122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35518848"/>
        <c:axId val="135147904"/>
      </c:barChart>
      <c:catAx>
        <c:axId val="135518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147904"/>
        <c:crosses val="autoZero"/>
        <c:auto val="1"/>
        <c:lblAlgn val="ctr"/>
        <c:lblOffset val="100"/>
        <c:tickLblSkip val="1"/>
        <c:tickMarkSkip val="1"/>
      </c:catAx>
      <c:valAx>
        <c:axId val="1351479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5188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-0.15055522676457711</c:v>
                </c:pt>
                <c:pt idx="1">
                  <c:v>-0.14144399607256591</c:v>
                </c:pt>
                <c:pt idx="2">
                  <c:v>-0.14032956790604043</c:v>
                </c:pt>
                <c:pt idx="3">
                  <c:v>-0.11742482467849767</c:v>
                </c:pt>
                <c:pt idx="4">
                  <c:v>-4.9011349413740662E-2</c:v>
                </c:pt>
                <c:pt idx="5">
                  <c:v>-1.0308850104143726E-2</c:v>
                </c:pt>
                <c:pt idx="6">
                  <c:v>-5.3085320986109505E-2</c:v>
                </c:pt>
                <c:pt idx="7">
                  <c:v>-0.10170633583335122</c:v>
                </c:pt>
                <c:pt idx="8">
                  <c:v>-9.0358447305600303E-2</c:v>
                </c:pt>
                <c:pt idx="9">
                  <c:v>-7.6522294952539649E-2</c:v>
                </c:pt>
                <c:pt idx="10">
                  <c:v>-7.4459532783236693E-2</c:v>
                </c:pt>
                <c:pt idx="11">
                  <c:v>-9.3204886480281177E-2</c:v>
                </c:pt>
                <c:pt idx="12">
                  <c:v>-0.10654817151765029</c:v>
                </c:pt>
                <c:pt idx="13">
                  <c:v>-9.6860586038971005E-2</c:v>
                </c:pt>
                <c:pt idx="14">
                  <c:v>-8.5225700167184879E-2</c:v>
                </c:pt>
                <c:pt idx="15">
                  <c:v>-0.10551615100417031</c:v>
                </c:pt>
                <c:pt idx="16">
                  <c:v>-0.10506270961631094</c:v>
                </c:pt>
                <c:pt idx="17">
                  <c:v>-0.10549457525781121</c:v>
                </c:pt>
                <c:pt idx="18">
                  <c:v>-0.12025806505619349</c:v>
                </c:pt>
                <c:pt idx="19">
                  <c:v>-0.14411449698329828</c:v>
                </c:pt>
              </c:numCache>
            </c:numRef>
          </c:val>
        </c:ser>
        <c:marker val="1"/>
        <c:axId val="137254400"/>
        <c:axId val="137255936"/>
      </c:lineChart>
      <c:catAx>
        <c:axId val="137254400"/>
        <c:scaling>
          <c:orientation val="minMax"/>
        </c:scaling>
        <c:axPos val="b"/>
        <c:tickLblPos val="low"/>
        <c:crossAx val="137255936"/>
        <c:crosses val="autoZero"/>
        <c:auto val="1"/>
        <c:lblAlgn val="ctr"/>
        <c:lblOffset val="100"/>
      </c:catAx>
      <c:valAx>
        <c:axId val="137255936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137254400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0.12783333333333333</c:v>
                </c:pt>
                <c:pt idx="1">
                  <c:v>2.8583333333333346E-2</c:v>
                </c:pt>
                <c:pt idx="2">
                  <c:v>0.78774999999999962</c:v>
                </c:pt>
                <c:pt idx="3">
                  <c:v>3.1666666666666683E-3</c:v>
                </c:pt>
                <c:pt idx="4">
                  <c:v>0.83629166666666677</c:v>
                </c:pt>
                <c:pt idx="5">
                  <c:v>0.67558333333333331</c:v>
                </c:pt>
                <c:pt idx="6">
                  <c:v>4.4791666666666674E-2</c:v>
                </c:pt>
                <c:pt idx="7">
                  <c:v>6.0083333333333343E-2</c:v>
                </c:pt>
                <c:pt idx="8">
                  <c:v>0.94049999999999978</c:v>
                </c:pt>
                <c:pt idx="9">
                  <c:v>0.23387500000000008</c:v>
                </c:pt>
                <c:pt idx="10">
                  <c:v>8.9041666666666672E-2</c:v>
                </c:pt>
                <c:pt idx="11">
                  <c:v>8.2666666666666666E-2</c:v>
                </c:pt>
                <c:pt idx="12">
                  <c:v>7.9000000000000001E-2</c:v>
                </c:pt>
                <c:pt idx="13">
                  <c:v>4.225000000000001E-2</c:v>
                </c:pt>
                <c:pt idx="14">
                  <c:v>0.24162500000000001</c:v>
                </c:pt>
                <c:pt idx="15">
                  <c:v>0.18562499999999996</c:v>
                </c:pt>
                <c:pt idx="16">
                  <c:v>3.6125000000000011E-2</c:v>
                </c:pt>
                <c:pt idx="17">
                  <c:v>3.2208333333333353E-2</c:v>
                </c:pt>
                <c:pt idx="18">
                  <c:v>3.5375000000000011E-2</c:v>
                </c:pt>
                <c:pt idx="19">
                  <c:v>5.5041666666666662E-2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0.55762500000000004</c:v>
                </c:pt>
                <c:pt idx="1">
                  <c:v>0.56374999999999997</c:v>
                </c:pt>
                <c:pt idx="2">
                  <c:v>0.50179166666666675</c:v>
                </c:pt>
                <c:pt idx="3">
                  <c:v>0.81104166666666655</c:v>
                </c:pt>
                <c:pt idx="4">
                  <c:v>0.32487499999999997</c:v>
                </c:pt>
                <c:pt idx="5">
                  <c:v>0.40783333333333333</c:v>
                </c:pt>
                <c:pt idx="6">
                  <c:v>2.7083333333333345E-2</c:v>
                </c:pt>
                <c:pt idx="7">
                  <c:v>0.44920833333333327</c:v>
                </c:pt>
                <c:pt idx="8">
                  <c:v>0.33124999999999999</c:v>
                </c:pt>
                <c:pt idx="9">
                  <c:v>0.50666666666666671</c:v>
                </c:pt>
                <c:pt idx="10">
                  <c:v>0.41266666666666668</c:v>
                </c:pt>
                <c:pt idx="11">
                  <c:v>0.58737500000000009</c:v>
                </c:pt>
                <c:pt idx="12">
                  <c:v>0.51008333333333322</c:v>
                </c:pt>
                <c:pt idx="13">
                  <c:v>2.6416666666666675E-2</c:v>
                </c:pt>
                <c:pt idx="14">
                  <c:v>0.58266666666666656</c:v>
                </c:pt>
                <c:pt idx="15">
                  <c:v>0.57070833333333348</c:v>
                </c:pt>
                <c:pt idx="16">
                  <c:v>0.35870833333333335</c:v>
                </c:pt>
                <c:pt idx="17">
                  <c:v>0.32891666666666663</c:v>
                </c:pt>
                <c:pt idx="18">
                  <c:v>0.41674999999999979</c:v>
                </c:pt>
                <c:pt idx="19">
                  <c:v>0.36533333333333334</c:v>
                </c:pt>
              </c:numCache>
            </c:numRef>
          </c:val>
        </c:ser>
        <c:marker val="1"/>
        <c:axId val="135674112"/>
        <c:axId val="135684096"/>
      </c:lineChart>
      <c:catAx>
        <c:axId val="135674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684096"/>
        <c:crosses val="autoZero"/>
        <c:auto val="1"/>
        <c:lblAlgn val="ctr"/>
        <c:lblOffset val="100"/>
        <c:tickLblSkip val="1"/>
        <c:tickMarkSkip val="1"/>
      </c:catAx>
      <c:valAx>
        <c:axId val="13568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674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0.27573333333333333</c:v>
                </c:pt>
                <c:pt idx="1">
                  <c:v>0.38377083333333334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0.45547499999999985</c:v>
                </c:pt>
                <c:pt idx="1">
                  <c:v>0.41996250000000002</c:v>
                </c:pt>
              </c:numCache>
            </c:numRef>
          </c:val>
        </c:ser>
        <c:axId val="135873664"/>
        <c:axId val="135875200"/>
      </c:barChart>
      <c:catAx>
        <c:axId val="135873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875200"/>
        <c:crosses val="autoZero"/>
        <c:auto val="1"/>
        <c:lblAlgn val="ctr"/>
        <c:lblOffset val="100"/>
        <c:tickLblSkip val="1"/>
        <c:tickMarkSkip val="1"/>
      </c:catAx>
      <c:valAx>
        <c:axId val="135875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873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0.17712719038168911</c:v>
                </c:pt>
                <c:pt idx="1">
                  <c:v>0.26427838927613667</c:v>
                </c:pt>
                <c:pt idx="2">
                  <c:v>0.39220178491408725</c:v>
                </c:pt>
                <c:pt idx="3">
                  <c:v>0.43603954889320867</c:v>
                </c:pt>
                <c:pt idx="4">
                  <c:v>0.53887963099484937</c:v>
                </c:pt>
                <c:pt idx="5">
                  <c:v>0.47180869848745294</c:v>
                </c:pt>
                <c:pt idx="6">
                  <c:v>0.29113313871195273</c:v>
                </c:pt>
                <c:pt idx="7">
                  <c:v>0.31520951991603047</c:v>
                </c:pt>
                <c:pt idx="8">
                  <c:v>0.46160977853842938</c:v>
                </c:pt>
                <c:pt idx="9">
                  <c:v>0.35689066700151345</c:v>
                </c:pt>
                <c:pt idx="10">
                  <c:v>0.17369089912000246</c:v>
                </c:pt>
                <c:pt idx="11">
                  <c:v>8.5008296810965889E-2</c:v>
                </c:pt>
                <c:pt idx="12">
                  <c:v>7.7077969118817688E-2</c:v>
                </c:pt>
                <c:pt idx="13">
                  <c:v>0.10684117123435206</c:v>
                </c:pt>
                <c:pt idx="14">
                  <c:v>0.15096026162762921</c:v>
                </c:pt>
                <c:pt idx="15">
                  <c:v>0.13277237538997083</c:v>
                </c:pt>
                <c:pt idx="16">
                  <c:v>7.0182392323880224E-2</c:v>
                </c:pt>
                <c:pt idx="17">
                  <c:v>3.3910744571799857E-2</c:v>
                </c:pt>
                <c:pt idx="18">
                  <c:v>3.9843375221662237E-2</c:v>
                </c:pt>
                <c:pt idx="19">
                  <c:v>6.0525082210028114E-2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0.54459086688398728</c:v>
                </c:pt>
                <c:pt idx="1">
                  <c:v>0.55699900631479571</c:v>
                </c:pt>
                <c:pt idx="2">
                  <c:v>0.58254303388809925</c:v>
                </c:pt>
                <c:pt idx="3">
                  <c:v>0.5765618111560824</c:v>
                </c:pt>
                <c:pt idx="4">
                  <c:v>0.4456876809165114</c:v>
                </c:pt>
                <c:pt idx="5">
                  <c:v>0.32654293493220515</c:v>
                </c:pt>
                <c:pt idx="6">
                  <c:v>0.27102147875520954</c:v>
                </c:pt>
                <c:pt idx="7">
                  <c:v>0.33361487910264703</c:v>
                </c:pt>
                <c:pt idx="8">
                  <c:v>0.39834901985961091</c:v>
                </c:pt>
                <c:pt idx="9">
                  <c:v>0.44524337601973635</c:v>
                </c:pt>
                <c:pt idx="10">
                  <c:v>0.47358914197798185</c:v>
                </c:pt>
                <c:pt idx="11">
                  <c:v>0.4826667688852106</c:v>
                </c:pt>
                <c:pt idx="12">
                  <c:v>0.40608643292295571</c:v>
                </c:pt>
                <c:pt idx="13">
                  <c:v>0.34397021904353769</c:v>
                </c:pt>
                <c:pt idx="14">
                  <c:v>0.4320153295466122</c:v>
                </c:pt>
                <c:pt idx="15">
                  <c:v>0.46641767124317607</c:v>
                </c:pt>
                <c:pt idx="16">
                  <c:v>0.40320016583290297</c:v>
                </c:pt>
                <c:pt idx="17">
                  <c:v>0.3633931154739789</c:v>
                </c:pt>
                <c:pt idx="18">
                  <c:v>0.38008129087017378</c:v>
                </c:pt>
                <c:pt idx="19">
                  <c:v>0.3861982408036066</c:v>
                </c:pt>
              </c:numCache>
            </c:numRef>
          </c:val>
        </c:ser>
        <c:marker val="1"/>
        <c:axId val="135891968"/>
        <c:axId val="135893760"/>
      </c:lineChart>
      <c:catAx>
        <c:axId val="135891968"/>
        <c:scaling>
          <c:orientation val="minMax"/>
        </c:scaling>
        <c:axPos val="b"/>
        <c:numFmt formatCode="General" sourceLinked="1"/>
        <c:tickLblPos val="nextTo"/>
        <c:crossAx val="135893760"/>
        <c:crosses val="autoZero"/>
        <c:auto val="1"/>
        <c:lblAlgn val="ctr"/>
        <c:lblOffset val="100"/>
      </c:catAx>
      <c:valAx>
        <c:axId val="135893760"/>
        <c:scaling>
          <c:orientation val="minMax"/>
        </c:scaling>
        <c:axPos val="l"/>
        <c:majorGridlines/>
        <c:numFmt formatCode="0.00000_ " sourceLinked="1"/>
        <c:tickLblPos val="nextTo"/>
        <c:crossAx val="13589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01"/>
          <c:y val="8.4751995286304643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5965312"/>
        <c:axId val="135967104"/>
      </c:barChart>
      <c:catAx>
        <c:axId val="135965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967104"/>
        <c:crosses val="autoZero"/>
        <c:auto val="1"/>
        <c:lblAlgn val="ctr"/>
        <c:lblOffset val="100"/>
        <c:tickLblSkip val="1"/>
        <c:tickMarkSkip val="1"/>
      </c:catAx>
      <c:valAx>
        <c:axId val="1359671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59653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36002944"/>
        <c:axId val="136008832"/>
      </c:barChart>
      <c:catAx>
        <c:axId val="136002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008832"/>
        <c:crosses val="autoZero"/>
        <c:auto val="1"/>
        <c:lblAlgn val="ctr"/>
        <c:lblOffset val="100"/>
        <c:tickLblSkip val="1"/>
        <c:tickMarkSkip val="1"/>
      </c:catAx>
      <c:valAx>
        <c:axId val="1360088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002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8.7500000000000026E-3</c:v>
                </c:pt>
                <c:pt idx="1">
                  <c:v>0.49554166666666671</c:v>
                </c:pt>
                <c:pt idx="2">
                  <c:v>3.7416666666666674E-2</c:v>
                </c:pt>
                <c:pt idx="3">
                  <c:v>4.7458333333333325E-2</c:v>
                </c:pt>
                <c:pt idx="4">
                  <c:v>6.008333333333335E-2</c:v>
                </c:pt>
                <c:pt idx="5">
                  <c:v>0.90329166666666671</c:v>
                </c:pt>
                <c:pt idx="6">
                  <c:v>5.0625000000000003E-2</c:v>
                </c:pt>
                <c:pt idx="7">
                  <c:v>1.8708333333333337E-2</c:v>
                </c:pt>
                <c:pt idx="8">
                  <c:v>2.4708333333333343E-2</c:v>
                </c:pt>
                <c:pt idx="9">
                  <c:v>0.47849999999999993</c:v>
                </c:pt>
                <c:pt idx="10">
                  <c:v>0.88216666666666699</c:v>
                </c:pt>
                <c:pt idx="11">
                  <c:v>3.9791666666666677E-2</c:v>
                </c:pt>
                <c:pt idx="12">
                  <c:v>0.10291666666666667</c:v>
                </c:pt>
                <c:pt idx="13">
                  <c:v>2.2708333333333334E-2</c:v>
                </c:pt>
                <c:pt idx="14">
                  <c:v>0.95033333333333314</c:v>
                </c:pt>
                <c:pt idx="15">
                  <c:v>1.4333333333333339E-2</c:v>
                </c:pt>
                <c:pt idx="16">
                  <c:v>4.7916666666666672E-3</c:v>
                </c:pt>
                <c:pt idx="17">
                  <c:v>3.1125000000000003E-2</c:v>
                </c:pt>
                <c:pt idx="18">
                  <c:v>9.129166666666666E-2</c:v>
                </c:pt>
                <c:pt idx="19">
                  <c:v>0.10716666666666662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0.58974999999999989</c:v>
                </c:pt>
                <c:pt idx="1">
                  <c:v>0.47666666666666679</c:v>
                </c:pt>
                <c:pt idx="2">
                  <c:v>0.27558333333333329</c:v>
                </c:pt>
                <c:pt idx="3">
                  <c:v>0.54816666666666658</c:v>
                </c:pt>
                <c:pt idx="4">
                  <c:v>0.59591666666666654</c:v>
                </c:pt>
                <c:pt idx="5">
                  <c:v>0.40449999999999986</c:v>
                </c:pt>
                <c:pt idx="6">
                  <c:v>0.53104166666666675</c:v>
                </c:pt>
                <c:pt idx="7">
                  <c:v>0.25908333333333333</c:v>
                </c:pt>
                <c:pt idx="8">
                  <c:v>0.45200000000000012</c:v>
                </c:pt>
                <c:pt idx="9">
                  <c:v>0.38500000000000001</c:v>
                </c:pt>
                <c:pt idx="10">
                  <c:v>0.62312499999999993</c:v>
                </c:pt>
                <c:pt idx="11">
                  <c:v>0.26770833333333333</c:v>
                </c:pt>
                <c:pt idx="12">
                  <c:v>0.21741666666666667</c:v>
                </c:pt>
                <c:pt idx="13">
                  <c:v>0.27566666666666667</c:v>
                </c:pt>
                <c:pt idx="14">
                  <c:v>0.33770833333333333</c:v>
                </c:pt>
                <c:pt idx="15">
                  <c:v>0.4351666666666667</c:v>
                </c:pt>
                <c:pt idx="16">
                  <c:v>0.50504166666666672</c:v>
                </c:pt>
                <c:pt idx="17">
                  <c:v>0.37937500000000002</c:v>
                </c:pt>
                <c:pt idx="18">
                  <c:v>0.42908333333333326</c:v>
                </c:pt>
                <c:pt idx="19">
                  <c:v>0.55158333333333331</c:v>
                </c:pt>
              </c:numCache>
            </c:numRef>
          </c:val>
        </c:ser>
        <c:marker val="1"/>
        <c:axId val="136248320"/>
        <c:axId val="136344320"/>
      </c:lineChart>
      <c:catAx>
        <c:axId val="136248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344320"/>
        <c:crosses val="autoZero"/>
        <c:auto val="1"/>
        <c:lblAlgn val="ctr"/>
        <c:lblOffset val="100"/>
        <c:tickLblSkip val="1"/>
        <c:tickMarkSkip val="1"/>
      </c:catAx>
      <c:valAx>
        <c:axId val="13634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248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0.27573333333333333</c:v>
                </c:pt>
                <c:pt idx="1">
                  <c:v>0.38377083333333334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0.45547499999999985</c:v>
                </c:pt>
                <c:pt idx="1">
                  <c:v>0.41996250000000002</c:v>
                </c:pt>
              </c:numCache>
            </c:numRef>
          </c:val>
        </c:ser>
        <c:axId val="136378240"/>
        <c:axId val="136379776"/>
      </c:barChart>
      <c:catAx>
        <c:axId val="136378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379776"/>
        <c:crosses val="autoZero"/>
        <c:auto val="1"/>
        <c:lblAlgn val="ctr"/>
        <c:lblOffset val="100"/>
        <c:tickLblSkip val="1"/>
        <c:tickMarkSkip val="1"/>
      </c:catAx>
      <c:valAx>
        <c:axId val="136379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3782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0.19490153388448106</c:v>
                </c:pt>
                <c:pt idx="1">
                  <c:v>0.24734008548251338</c:v>
                </c:pt>
                <c:pt idx="2">
                  <c:v>0.16748004907973749</c:v>
                </c:pt>
                <c:pt idx="3">
                  <c:v>0.12927439627203494</c:v>
                </c:pt>
                <c:pt idx="4">
                  <c:v>0.24953797297190591</c:v>
                </c:pt>
                <c:pt idx="5">
                  <c:v>0.38727110123924907</c:v>
                </c:pt>
                <c:pt idx="6">
                  <c:v>0.25673056665301958</c:v>
                </c:pt>
                <c:pt idx="7">
                  <c:v>0.13245965959140349</c:v>
                </c:pt>
                <c:pt idx="8">
                  <c:v>0.21606796563752573</c:v>
                </c:pt>
                <c:pt idx="9">
                  <c:v>0.4379818413081058</c:v>
                </c:pt>
                <c:pt idx="10">
                  <c:v>0.49441766340529153</c:v>
                </c:pt>
                <c:pt idx="11">
                  <c:v>0.28121212305472504</c:v>
                </c:pt>
                <c:pt idx="12">
                  <c:v>0.16287783859296948</c:v>
                </c:pt>
                <c:pt idx="13">
                  <c:v>0.27196940407251696</c:v>
                </c:pt>
                <c:pt idx="14">
                  <c:v>0.41070928686058811</c:v>
                </c:pt>
                <c:pt idx="15">
                  <c:v>0.24541607438231608</c:v>
                </c:pt>
                <c:pt idx="16">
                  <c:v>6.9223184535185334E-2</c:v>
                </c:pt>
                <c:pt idx="17">
                  <c:v>3.6452502290184506E-2</c:v>
                </c:pt>
                <c:pt idx="18">
                  <c:v>7.6691423626656804E-2</c:v>
                </c:pt>
                <c:pt idx="19">
                  <c:v>0.10191679227000237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0.5220939842223169</c:v>
                </c:pt>
                <c:pt idx="1">
                  <c:v>0.45463569313781865</c:v>
                </c:pt>
                <c:pt idx="2">
                  <c:v>0.43090480618680044</c:v>
                </c:pt>
                <c:pt idx="3">
                  <c:v>0.49697619060286452</c:v>
                </c:pt>
                <c:pt idx="4">
                  <c:v>0.53345536184956044</c:v>
                </c:pt>
                <c:pt idx="5">
                  <c:v>0.49103248725008203</c:v>
                </c:pt>
                <c:pt idx="6">
                  <c:v>0.43638926422292995</c:v>
                </c:pt>
                <c:pt idx="7">
                  <c:v>0.38993287518269421</c:v>
                </c:pt>
                <c:pt idx="8">
                  <c:v>0.40790964273636954</c:v>
                </c:pt>
                <c:pt idx="9">
                  <c:v>0.44200105815449642</c:v>
                </c:pt>
                <c:pt idx="10">
                  <c:v>0.44232337989915466</c:v>
                </c:pt>
                <c:pt idx="11">
                  <c:v>0.34396350396016601</c:v>
                </c:pt>
                <c:pt idx="12">
                  <c:v>0.28109885201470153</c:v>
                </c:pt>
                <c:pt idx="13">
                  <c:v>0.30465829911571862</c:v>
                </c:pt>
                <c:pt idx="14">
                  <c:v>0.37341102798418807</c:v>
                </c:pt>
                <c:pt idx="15">
                  <c:v>0.43422062963435093</c:v>
                </c:pt>
                <c:pt idx="16">
                  <c:v>0.45752383492676879</c:v>
                </c:pt>
                <c:pt idx="17">
                  <c:v>0.44613798030604862</c:v>
                </c:pt>
                <c:pt idx="18">
                  <c:v>0.46467104625812361</c:v>
                </c:pt>
                <c:pt idx="19">
                  <c:v>0.51148665513805402</c:v>
                </c:pt>
              </c:numCache>
            </c:numRef>
          </c:val>
        </c:ser>
        <c:marker val="1"/>
        <c:axId val="135577600"/>
        <c:axId val="135579136"/>
      </c:lineChart>
      <c:catAx>
        <c:axId val="135577600"/>
        <c:scaling>
          <c:orientation val="minMax"/>
        </c:scaling>
        <c:axPos val="b"/>
        <c:numFmt formatCode="General" sourceLinked="1"/>
        <c:tickLblPos val="nextTo"/>
        <c:crossAx val="135579136"/>
        <c:crosses val="autoZero"/>
        <c:auto val="1"/>
        <c:lblAlgn val="ctr"/>
        <c:lblOffset val="100"/>
      </c:catAx>
      <c:valAx>
        <c:axId val="135579136"/>
        <c:scaling>
          <c:orientation val="minMax"/>
        </c:scaling>
        <c:axPos val="l"/>
        <c:majorGridlines/>
        <c:numFmt formatCode="0.00000_ " sourceLinked="1"/>
        <c:tickLblPos val="nextTo"/>
        <c:crossAx val="13557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23"/>
          <c:y val="8.4751995286304699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6514944"/>
        <c:axId val="136541312"/>
      </c:barChart>
      <c:catAx>
        <c:axId val="136514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541312"/>
        <c:crosses val="autoZero"/>
        <c:auto val="1"/>
        <c:lblAlgn val="ctr"/>
        <c:lblOffset val="100"/>
        <c:tickLblSkip val="1"/>
        <c:tickMarkSkip val="1"/>
      </c:catAx>
      <c:valAx>
        <c:axId val="1365413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5149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36583808"/>
        <c:axId val="136606080"/>
      </c:barChart>
      <c:catAx>
        <c:axId val="136583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606080"/>
        <c:crosses val="autoZero"/>
        <c:auto val="1"/>
        <c:lblAlgn val="ctr"/>
        <c:lblOffset val="100"/>
        <c:tickLblSkip val="1"/>
        <c:tickMarkSkip val="1"/>
      </c:catAx>
      <c:valAx>
        <c:axId val="1366060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5838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359E-2"/>
          <c:w val="0.851791530944632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-0.1535436356885703</c:v>
                </c:pt>
                <c:pt idx="1">
                  <c:v>-0.15232857788785331</c:v>
                </c:pt>
                <c:pt idx="2">
                  <c:v>-0.14028383993608906</c:v>
                </c:pt>
                <c:pt idx="3">
                  <c:v>-0.10652957989952064</c:v>
                </c:pt>
                <c:pt idx="4">
                  <c:v>-5.8780616489501683E-2</c:v>
                </c:pt>
                <c:pt idx="5">
                  <c:v>-3.2043116924133586E-2</c:v>
                </c:pt>
                <c:pt idx="6">
                  <c:v>-4.8238720218522907E-2</c:v>
                </c:pt>
                <c:pt idx="7">
                  <c:v>-7.7254124902541799E-2</c:v>
                </c:pt>
                <c:pt idx="8">
                  <c:v>-8.4696869033044506E-2</c:v>
                </c:pt>
                <c:pt idx="9">
                  <c:v>-7.8283965620052687E-2</c:v>
                </c:pt>
                <c:pt idx="10">
                  <c:v>-7.566855727543137E-2</c:v>
                </c:pt>
                <c:pt idx="11">
                  <c:v>-8.2180736555237638E-2</c:v>
                </c:pt>
                <c:pt idx="12">
                  <c:v>-8.8748759006383501E-2</c:v>
                </c:pt>
                <c:pt idx="13">
                  <c:v>-8.9919312280944741E-2</c:v>
                </c:pt>
                <c:pt idx="14">
                  <c:v>-9.1128540844257686E-2</c:v>
                </c:pt>
                <c:pt idx="15">
                  <c:v>-9.4911013107780093E-2</c:v>
                </c:pt>
                <c:pt idx="16">
                  <c:v>-9.3078786732254337E-2</c:v>
                </c:pt>
                <c:pt idx="17">
                  <c:v>-9.1254494073452569E-2</c:v>
                </c:pt>
                <c:pt idx="18">
                  <c:v>-9.6831066964930684E-2</c:v>
                </c:pt>
                <c:pt idx="19">
                  <c:v>-0.10628316838730109</c:v>
                </c:pt>
              </c:numCache>
            </c:numRef>
          </c:val>
        </c:ser>
        <c:marker val="1"/>
        <c:axId val="137388032"/>
        <c:axId val="137389568"/>
      </c:lineChart>
      <c:catAx>
        <c:axId val="13738803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7389568"/>
        <c:crossesAt val="0"/>
        <c:auto val="1"/>
        <c:lblAlgn val="ctr"/>
        <c:lblOffset val="100"/>
        <c:tickLblSkip val="1"/>
        <c:tickMarkSkip val="1"/>
      </c:catAx>
      <c:valAx>
        <c:axId val="13738956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3880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2.1999773549559163E-3</c:v>
                  </c:pt>
                  <c:pt idx="1">
                    <c:v>1.2518172177352226E-2</c:v>
                  </c:pt>
                  <c:pt idx="2">
                    <c:v>1.2739256153441433E-4</c:v>
                  </c:pt>
                  <c:pt idx="3">
                    <c:v>2.1633195997866931E-4</c:v>
                  </c:pt>
                  <c:pt idx="4">
                    <c:v>1.7632178532636378E-2</c:v>
                  </c:pt>
                  <c:pt idx="5">
                    <c:v>1.8004293637129385E-3</c:v>
                  </c:pt>
                  <c:pt idx="6">
                    <c:v>3.7878524373259966E-3</c:v>
                  </c:pt>
                  <c:pt idx="7">
                    <c:v>5.4166666666666599E-4</c:v>
                  </c:pt>
                  <c:pt idx="8">
                    <c:v>1.0753408486713665E-2</c:v>
                  </c:pt>
                  <c:pt idx="9">
                    <c:v>6.0719319403237061E-3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5.0291666666666658E-2</c:v>
                </c:pt>
                <c:pt idx="1">
                  <c:v>0.58949999999999991</c:v>
                </c:pt>
                <c:pt idx="2">
                  <c:v>1.233333333333334E-2</c:v>
                </c:pt>
                <c:pt idx="3">
                  <c:v>4.4208333333333343E-2</c:v>
                </c:pt>
                <c:pt idx="4">
                  <c:v>0.95208333333333328</c:v>
                </c:pt>
                <c:pt idx="5">
                  <c:v>0.41541666666666671</c:v>
                </c:pt>
                <c:pt idx="6">
                  <c:v>0.123625</c:v>
                </c:pt>
                <c:pt idx="7">
                  <c:v>3.8833333333333338E-2</c:v>
                </c:pt>
                <c:pt idx="8">
                  <c:v>0.34412500000000001</c:v>
                </c:pt>
                <c:pt idx="9">
                  <c:v>0.22700000000000006</c:v>
                </c:pt>
                <c:pt idx="10">
                  <c:v>0.10112500000000002</c:v>
                </c:pt>
                <c:pt idx="11">
                  <c:v>4.3833333333333342E-2</c:v>
                </c:pt>
                <c:pt idx="12">
                  <c:v>0.51004166666666684</c:v>
                </c:pt>
                <c:pt idx="13">
                  <c:v>2.2916666666666675E-3</c:v>
                </c:pt>
                <c:pt idx="14">
                  <c:v>0.22791666666666668</c:v>
                </c:pt>
                <c:pt idx="15">
                  <c:v>4.8666666666666684E-2</c:v>
                </c:pt>
                <c:pt idx="16">
                  <c:v>0.43429166666666658</c:v>
                </c:pt>
                <c:pt idx="17">
                  <c:v>7.4208333333333334E-2</c:v>
                </c:pt>
                <c:pt idx="18">
                  <c:v>0.22037500000000002</c:v>
                </c:pt>
                <c:pt idx="19">
                  <c:v>3.3000000000000008E-2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9.4064481798982497E-2</c:v>
                  </c:pt>
                  <c:pt idx="1">
                    <c:v>8.2237356413342205E-2</c:v>
                  </c:pt>
                  <c:pt idx="2">
                    <c:v>1.2112346477791479E-3</c:v>
                  </c:pt>
                  <c:pt idx="3">
                    <c:v>8.7774763561957236E-2</c:v>
                  </c:pt>
                  <c:pt idx="4">
                    <c:v>7.9297647177114197E-2</c:v>
                  </c:pt>
                  <c:pt idx="5">
                    <c:v>9.0598498123969126E-2</c:v>
                  </c:pt>
                  <c:pt idx="6">
                    <c:v>9.3239610276517768E-2</c:v>
                  </c:pt>
                  <c:pt idx="7">
                    <c:v>7.1440039700037872E-2</c:v>
                  </c:pt>
                  <c:pt idx="8">
                    <c:v>8.4805168422588353E-2</c:v>
                  </c:pt>
                  <c:pt idx="9">
                    <c:v>8.36644201875206E-2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0.53683333333333338</c:v>
                </c:pt>
                <c:pt idx="1">
                  <c:v>0.39899999999999997</c:v>
                </c:pt>
                <c:pt idx="2">
                  <c:v>0.41283333333333339</c:v>
                </c:pt>
                <c:pt idx="3">
                  <c:v>0.43062499999999998</c:v>
                </c:pt>
                <c:pt idx="4">
                  <c:v>0.33270833333333322</c:v>
                </c:pt>
                <c:pt idx="5">
                  <c:v>0.53612500000000007</c:v>
                </c:pt>
                <c:pt idx="6">
                  <c:v>0.41212500000000007</c:v>
                </c:pt>
                <c:pt idx="7">
                  <c:v>0.54470833333333324</c:v>
                </c:pt>
                <c:pt idx="8">
                  <c:v>0.24145833333333333</c:v>
                </c:pt>
                <c:pt idx="9">
                  <c:v>0.41666666666666657</c:v>
                </c:pt>
                <c:pt idx="10">
                  <c:v>0.38787499999999997</c:v>
                </c:pt>
                <c:pt idx="11">
                  <c:v>2.8583333333333346E-2</c:v>
                </c:pt>
                <c:pt idx="12">
                  <c:v>0.51020833333333326</c:v>
                </c:pt>
                <c:pt idx="13">
                  <c:v>0.7014999999999999</c:v>
                </c:pt>
                <c:pt idx="14">
                  <c:v>0.39166666666666666</c:v>
                </c:pt>
                <c:pt idx="15">
                  <c:v>0.31837499999999996</c:v>
                </c:pt>
                <c:pt idx="16">
                  <c:v>0.4684166666666667</c:v>
                </c:pt>
                <c:pt idx="17">
                  <c:v>0.45508333333333334</c:v>
                </c:pt>
                <c:pt idx="18">
                  <c:v>0.55237499999999995</c:v>
                </c:pt>
                <c:pt idx="19">
                  <c:v>0.33200000000000007</c:v>
                </c:pt>
              </c:numCache>
            </c:numRef>
          </c:val>
        </c:ser>
        <c:marker val="1"/>
        <c:axId val="136481024"/>
        <c:axId val="136491008"/>
      </c:lineChart>
      <c:catAx>
        <c:axId val="1364810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491008"/>
        <c:crosses val="autoZero"/>
        <c:auto val="1"/>
        <c:lblAlgn val="ctr"/>
        <c:lblOffset val="100"/>
        <c:tickLblSkip val="1"/>
        <c:tickMarkSkip val="1"/>
      </c:catAx>
      <c:valAx>
        <c:axId val="136491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481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0.27573333333333333</c:v>
                </c:pt>
                <c:pt idx="1">
                  <c:v>0.38377083333333334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0.45547499999999985</c:v>
                </c:pt>
                <c:pt idx="1">
                  <c:v>0.41996250000000002</c:v>
                </c:pt>
              </c:numCache>
            </c:numRef>
          </c:val>
        </c:ser>
        <c:axId val="136791168"/>
        <c:axId val="136792704"/>
      </c:barChart>
      <c:catAx>
        <c:axId val="136791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792704"/>
        <c:crosses val="autoZero"/>
        <c:auto val="1"/>
        <c:lblAlgn val="ctr"/>
        <c:lblOffset val="100"/>
        <c:tickLblSkip val="1"/>
        <c:tickMarkSkip val="1"/>
      </c:catAx>
      <c:valAx>
        <c:axId val="1367927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67911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1.2719281931359775E-2</c:v>
                  </c:pt>
                  <c:pt idx="1">
                    <c:v>1.0084293498524516E-2</c:v>
                  </c:pt>
                  <c:pt idx="2">
                    <c:v>8.863695440946456E-3</c:v>
                  </c:pt>
                  <c:pt idx="3">
                    <c:v>1.201752943931946E-2</c:v>
                  </c:pt>
                  <c:pt idx="4">
                    <c:v>1.5349519207526705E-2</c:v>
                  </c:pt>
                  <c:pt idx="5">
                    <c:v>1.4488632579496103E-2</c:v>
                  </c:pt>
                  <c:pt idx="6">
                    <c:v>1.142378956446833E-2</c:v>
                  </c:pt>
                  <c:pt idx="7">
                    <c:v>9.7137156890659774E-3</c:v>
                  </c:pt>
                  <c:pt idx="8">
                    <c:v>1.1769521846387543E-2</c:v>
                  </c:pt>
                  <c:pt idx="9">
                    <c:v>1.1768435098958927E-2</c:v>
                  </c:pt>
                  <c:pt idx="10">
                    <c:v>1.0721735990481936E-2</c:v>
                  </c:pt>
                  <c:pt idx="11">
                    <c:v>9.4776351296721531E-3</c:v>
                  </c:pt>
                  <c:pt idx="12">
                    <c:v>1.4332463491176953E-2</c:v>
                  </c:pt>
                  <c:pt idx="13">
                    <c:v>1.7962499153104251E-2</c:v>
                  </c:pt>
                  <c:pt idx="14">
                    <c:v>1.4896612356261624E-2</c:v>
                  </c:pt>
                  <c:pt idx="15">
                    <c:v>1.0472181059430522E-2</c:v>
                  </c:pt>
                  <c:pt idx="16">
                    <c:v>1.138199339310964E-2</c:v>
                  </c:pt>
                  <c:pt idx="17">
                    <c:v>1.2279022306263059E-2</c:v>
                  </c:pt>
                  <c:pt idx="18">
                    <c:v>1.1864413103534409E-2</c:v>
                  </c:pt>
                  <c:pt idx="19">
                    <c:v>1.3813513624730113E-2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0.24069259842465432</c:v>
                </c:pt>
                <c:pt idx="1">
                  <c:v>0.28096090433635745</c:v>
                </c:pt>
                <c:pt idx="2">
                  <c:v>0.22433571868107471</c:v>
                </c:pt>
                <c:pt idx="3">
                  <c:v>0.31513171126218215</c:v>
                </c:pt>
                <c:pt idx="4">
                  <c:v>0.5080587177714434</c:v>
                </c:pt>
                <c:pt idx="5">
                  <c:v>0.43703215310509763</c:v>
                </c:pt>
                <c:pt idx="6">
                  <c:v>0.23040838569651975</c:v>
                </c:pt>
                <c:pt idx="7">
                  <c:v>0.16073814408367812</c:v>
                </c:pt>
                <c:pt idx="8">
                  <c:v>0.2203788444766365</c:v>
                </c:pt>
                <c:pt idx="9">
                  <c:v>0.20886656166991457</c:v>
                </c:pt>
                <c:pt idx="10">
                  <c:v>0.15416957654834301</c:v>
                </c:pt>
                <c:pt idx="11">
                  <c:v>0.17384746772404361</c:v>
                </c:pt>
                <c:pt idx="12">
                  <c:v>0.23269200255418551</c:v>
                </c:pt>
                <c:pt idx="13">
                  <c:v>0.18682153987769001</c:v>
                </c:pt>
                <c:pt idx="14">
                  <c:v>0.16553843903572937</c:v>
                </c:pt>
                <c:pt idx="15">
                  <c:v>0.18817031761691003</c:v>
                </c:pt>
                <c:pt idx="16">
                  <c:v>0.22751985725340004</c:v>
                </c:pt>
                <c:pt idx="17">
                  <c:v>0.17397039019912655</c:v>
                </c:pt>
                <c:pt idx="18">
                  <c:v>0.11386489905397378</c:v>
                </c:pt>
                <c:pt idx="19">
                  <c:v>5.8975207479884689E-2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6.2481033274572446E-2</c:v>
                  </c:pt>
                  <c:pt idx="1">
                    <c:v>4.0128815634192523E-2</c:v>
                  </c:pt>
                  <c:pt idx="2">
                    <c:v>2.280738589659858E-2</c:v>
                  </c:pt>
                  <c:pt idx="3">
                    <c:v>4.1279926685582911E-2</c:v>
                  </c:pt>
                  <c:pt idx="4">
                    <c:v>4.6108698702480126E-2</c:v>
                  </c:pt>
                  <c:pt idx="5">
                    <c:v>4.4155693374032273E-2</c:v>
                  </c:pt>
                  <c:pt idx="6">
                    <c:v>4.1879649841825406E-2</c:v>
                  </c:pt>
                  <c:pt idx="7">
                    <c:v>3.3634931260399847E-2</c:v>
                  </c:pt>
                  <c:pt idx="8">
                    <c:v>3.2717284295272035E-2</c:v>
                  </c:pt>
                  <c:pt idx="9">
                    <c:v>4.1575616327474654E-2</c:v>
                  </c:pt>
                  <c:pt idx="10">
                    <c:v>4.5647039298828011E-2</c:v>
                  </c:pt>
                  <c:pt idx="11">
                    <c:v>4.1473222686308577E-2</c:v>
                  </c:pt>
                  <c:pt idx="12">
                    <c:v>3.1872258009908443E-2</c:v>
                  </c:pt>
                  <c:pt idx="13">
                    <c:v>3.224825731527186E-2</c:v>
                  </c:pt>
                  <c:pt idx="14">
                    <c:v>2.0588755152097338E-2</c:v>
                  </c:pt>
                  <c:pt idx="15">
                    <c:v>4.9959320878379884E-2</c:v>
                  </c:pt>
                  <c:pt idx="16">
                    <c:v>6.7926501786187282E-2</c:v>
                  </c:pt>
                  <c:pt idx="17">
                    <c:v>5.9414188698244955E-2</c:v>
                  </c:pt>
                  <c:pt idx="18">
                    <c:v>3.7941552158396633E-2</c:v>
                  </c:pt>
                  <c:pt idx="19">
                    <c:v>4.6059144595214936E-2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0.46399903150375121</c:v>
                </c:pt>
                <c:pt idx="1">
                  <c:v>0.43772012381980135</c:v>
                </c:pt>
                <c:pt idx="2">
                  <c:v>0.425545146666928</c:v>
                </c:pt>
                <c:pt idx="3">
                  <c:v>0.41496213076655031</c:v>
                </c:pt>
                <c:pt idx="4">
                  <c:v>0.41313063094861802</c:v>
                </c:pt>
                <c:pt idx="5">
                  <c:v>0.44468583988531091</c:v>
                </c:pt>
                <c:pt idx="6">
                  <c:v>0.46006601494114768</c:v>
                </c:pt>
                <c:pt idx="7">
                  <c:v>0.44304679505184968</c:v>
                </c:pt>
                <c:pt idx="8">
                  <c:v>0.38519593819315107</c:v>
                </c:pt>
                <c:pt idx="9">
                  <c:v>0.3565392871127841</c:v>
                </c:pt>
                <c:pt idx="10">
                  <c:v>0.30167305055728416</c:v>
                </c:pt>
                <c:pt idx="11">
                  <c:v>0.28608099610625898</c:v>
                </c:pt>
                <c:pt idx="12">
                  <c:v>0.42840331036596008</c:v>
                </c:pt>
                <c:pt idx="13">
                  <c:v>0.51927969292116505</c:v>
                </c:pt>
                <c:pt idx="14">
                  <c:v>0.45440251855269526</c:v>
                </c:pt>
                <c:pt idx="15">
                  <c:v>0.39319935327814665</c:v>
                </c:pt>
                <c:pt idx="16">
                  <c:v>0.4241077462045984</c:v>
                </c:pt>
                <c:pt idx="17">
                  <c:v>0.46334974570623061</c:v>
                </c:pt>
                <c:pt idx="18">
                  <c:v>0.4594007042564468</c:v>
                </c:pt>
                <c:pt idx="19">
                  <c:v>0.41090198380692095</c:v>
                </c:pt>
              </c:numCache>
            </c:numRef>
          </c:val>
        </c:ser>
        <c:marker val="1"/>
        <c:axId val="136825856"/>
        <c:axId val="136831744"/>
      </c:lineChart>
      <c:catAx>
        <c:axId val="136825856"/>
        <c:scaling>
          <c:orientation val="minMax"/>
        </c:scaling>
        <c:axPos val="b"/>
        <c:numFmt formatCode="General" sourceLinked="1"/>
        <c:tickLblPos val="nextTo"/>
        <c:crossAx val="136831744"/>
        <c:crosses val="autoZero"/>
        <c:auto val="1"/>
        <c:lblAlgn val="ctr"/>
        <c:lblOffset val="100"/>
      </c:catAx>
      <c:valAx>
        <c:axId val="136831744"/>
        <c:scaling>
          <c:orientation val="minMax"/>
        </c:scaling>
        <c:axPos val="l"/>
        <c:majorGridlines/>
        <c:numFmt formatCode="0.00000_ " sourceLinked="1"/>
        <c:tickLblPos val="nextTo"/>
        <c:crossAx val="1368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46"/>
          <c:y val="8.475199528630475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2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1.7692930214901425E-3</c:v>
                  </c:pt>
                  <c:pt idx="1">
                    <c:v>2.8060552838528787E-3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0.14645416666666669</c:v>
                </c:pt>
                <c:pt idx="1">
                  <c:v>0.19420833333333329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2.0656052966493508E-2</c:v>
                  </c:pt>
                  <c:pt idx="1">
                    <c:v>2.1727279417674938E-2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0.42988333333333345</c:v>
                </c:pt>
                <c:pt idx="1">
                  <c:v>0.3017083333333333</c:v>
                </c:pt>
              </c:numCache>
            </c:numRef>
          </c:val>
        </c:ser>
        <c:axId val="137009792"/>
        <c:axId val="137011584"/>
      </c:barChart>
      <c:catAx>
        <c:axId val="1370097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7011584"/>
        <c:crosses val="autoZero"/>
        <c:auto val="1"/>
        <c:lblAlgn val="ctr"/>
        <c:lblOffset val="100"/>
        <c:tickLblSkip val="1"/>
        <c:tickMarkSkip val="1"/>
      </c:catAx>
      <c:valAx>
        <c:axId val="1370115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70097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" r="0.750000000000004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137656192"/>
        <c:axId val="137657728"/>
      </c:barChart>
      <c:catAx>
        <c:axId val="137656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7657728"/>
        <c:crosses val="autoZero"/>
        <c:auto val="1"/>
        <c:lblAlgn val="ctr"/>
        <c:lblOffset val="100"/>
        <c:tickLblSkip val="1"/>
        <c:tickMarkSkip val="1"/>
      </c:catAx>
      <c:valAx>
        <c:axId val="1376577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76561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7"/>
          <c:y val="8.7542375389230417E-2"/>
          <c:w val="0.82736156351791457"/>
          <c:h val="0.77104630631282967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8.8241069965030571E-3</c:v>
                  </c:pt>
                  <c:pt idx="1">
                    <c:v>8.7106881680679878E-3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8.8241069965030571E-3</c:v>
                  </c:pt>
                  <c:pt idx="1">
                    <c:v>8.7106881680679878E-3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5.9082879112834941E-2</c:v>
                </c:pt>
                <c:pt idx="1">
                  <c:v>3.2215528895805118E-2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6.4879535611796187E-3</c:v>
                  </c:pt>
                  <c:pt idx="1">
                    <c:v>8.9073278370151669E-3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6.4879535611796187E-3</c:v>
                  </c:pt>
                  <c:pt idx="1">
                    <c:v>8.9073278370151669E-3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0.14975818830472282</c:v>
                </c:pt>
                <c:pt idx="1">
                  <c:v>0.12325269209267893</c:v>
                </c:pt>
              </c:numCache>
            </c:numRef>
          </c:val>
        </c:ser>
        <c:axId val="137439104"/>
        <c:axId val="137440640"/>
      </c:barChart>
      <c:catAx>
        <c:axId val="13743910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440640"/>
        <c:crosses val="autoZero"/>
        <c:auto val="1"/>
        <c:lblAlgn val="ctr"/>
        <c:lblOffset val="100"/>
        <c:tickLblSkip val="1"/>
        <c:tickMarkSkip val="1"/>
      </c:catAx>
      <c:valAx>
        <c:axId val="13744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8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43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7"/>
        </c:manualLayout>
      </c:layout>
    </c:legend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180975</xdr:colOff>
      <xdr:row>47</xdr:row>
      <xdr:rowOff>28575</xdr:rowOff>
    </xdr:from>
    <xdr:to>
      <xdr:col>32</xdr:col>
      <xdr:colOff>542925</xdr:colOff>
      <xdr:row>61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2.7625000000000007E-2</v>
      </c>
      <c r="D2" s="4">
        <f>'sub01'!E$50</f>
        <v>0.13970833333333335</v>
      </c>
      <c r="E2" s="4">
        <f>'sub01'!F$50</f>
        <v>4.6708333333333345E-2</v>
      </c>
      <c r="F2" s="4">
        <f>'sub01'!G$50</f>
        <v>3.5833333333333346E-3</v>
      </c>
      <c r="G2" s="4">
        <f>'sub01'!H$50</f>
        <v>0.83883333333333343</v>
      </c>
      <c r="H2" s="4">
        <f>'sub01'!I$50</f>
        <v>3.616666666666668E-2</v>
      </c>
      <c r="I2" s="4">
        <f>'sub01'!J$50</f>
        <v>5.2000000000000011E-2</v>
      </c>
      <c r="J2" s="4">
        <f>'sub01'!K$50</f>
        <v>2.7916666666666684E-3</v>
      </c>
      <c r="K2" s="4">
        <f>'sub01'!L$50</f>
        <v>7.7291666666666675E-2</v>
      </c>
      <c r="L2" s="4">
        <f>'sub01'!M$50</f>
        <v>0.23983333333333332</v>
      </c>
      <c r="M2" s="4">
        <f>'sub01'!N$50</f>
        <v>0.95220833333333321</v>
      </c>
      <c r="N2" s="4">
        <f>'sub01'!O$50</f>
        <v>6.666666666666668E-2</v>
      </c>
      <c r="O2" s="4">
        <f>'sub01'!P$50</f>
        <v>4.7250000000000007E-2</v>
      </c>
      <c r="P2" s="4">
        <f>'sub01'!Q$50</f>
        <v>0.31245833333333334</v>
      </c>
      <c r="Q2" s="4">
        <f>'sub01'!R$50</f>
        <v>4.5083333333333343E-2</v>
      </c>
      <c r="R2" s="4">
        <f>'sub01'!S$50</f>
        <v>1.5500000000000005E-2</v>
      </c>
      <c r="S2" s="4">
        <f>'sub01'!T$50</f>
        <v>0.41808333333333331</v>
      </c>
      <c r="T2" s="4">
        <f>'sub01'!U$50</f>
        <v>2.1750000000000009E-2</v>
      </c>
      <c r="U2" s="4">
        <f>'sub01'!V$50</f>
        <v>4.754166666666667E-2</v>
      </c>
      <c r="V2" s="4">
        <f>'sub01'!W$50</f>
        <v>1.5541666666666676E-2</v>
      </c>
      <c r="Z2" s="4">
        <f>AVERAGE(C2:L2)</f>
        <v>0.14645416666666672</v>
      </c>
      <c r="AA2" s="4">
        <f>AVERAGE(M2:V2)</f>
        <v>0.19420833333333332</v>
      </c>
      <c r="AC2" s="4">
        <f>AVERAGE(C2:E2)</f>
        <v>7.1347222222222242E-2</v>
      </c>
      <c r="AD2" s="4">
        <f>AVERAGE(R2:T2)</f>
        <v>0.15177777777777776</v>
      </c>
    </row>
    <row r="3" spans="1:42" s="4" customFormat="1">
      <c r="A3" s="4" t="s">
        <v>29</v>
      </c>
      <c r="B3" s="4" t="s">
        <v>27</v>
      </c>
      <c r="C3" s="4">
        <f>'sub02'!D$50</f>
        <v>5.5750000000000001E-2</v>
      </c>
      <c r="D3" s="4">
        <f>'sub02'!E$50</f>
        <v>0.84495833333333337</v>
      </c>
      <c r="E3" s="4">
        <f>'sub02'!F$50</f>
        <v>5.8333333333333353E-3</v>
      </c>
      <c r="F3" s="4">
        <f>'sub02'!G$50</f>
        <v>3.1750000000000021E-2</v>
      </c>
      <c r="G3" s="4">
        <f>'sub02'!H$50</f>
        <v>0.16250000000000003</v>
      </c>
      <c r="H3" s="4">
        <f>'sub02'!I$50</f>
        <v>3.3333333333333354E-2</v>
      </c>
      <c r="I3" s="4">
        <f>'sub02'!J$50</f>
        <v>3.3625000000000023E-2</v>
      </c>
      <c r="J3" s="4">
        <f>'sub02'!K$50</f>
        <v>5.475E-2</v>
      </c>
      <c r="K3" s="4">
        <f>'sub02'!L$50</f>
        <v>0.36783333333333329</v>
      </c>
      <c r="L3" s="4">
        <f>'sub02'!M$50</f>
        <v>3.8000000000000013E-2</v>
      </c>
      <c r="M3" s="4">
        <f>'sub02'!N$50</f>
        <v>1.4083333333333342E-2</v>
      </c>
      <c r="N3" s="4">
        <f>'sub02'!O$50</f>
        <v>0.13783333333333334</v>
      </c>
      <c r="O3" s="4">
        <f>'sub02'!P$50</f>
        <v>1.6583333333333339E-2</v>
      </c>
      <c r="P3" s="4">
        <f>'sub02'!Q$50</f>
        <v>0.14587499999999998</v>
      </c>
      <c r="Q3" s="4">
        <f>'sub02'!R$50</f>
        <v>0.92591666666666661</v>
      </c>
      <c r="R3" s="4">
        <f>'sub02'!S$50</f>
        <v>2.9333333333333347E-2</v>
      </c>
      <c r="S3" s="4">
        <f>'sub02'!T$50</f>
        <v>4.0166666666666677E-2</v>
      </c>
      <c r="T3" s="4">
        <f>'sub02'!U$50</f>
        <v>0.28408333333333335</v>
      </c>
      <c r="U3" s="4">
        <f>'sub02'!V$50</f>
        <v>4.4041666666666673E-2</v>
      </c>
      <c r="V3" s="4">
        <f>'sub02'!W$50</f>
        <v>0.12870833333333334</v>
      </c>
      <c r="Z3" s="4">
        <f t="shared" ref="Z3:Z29" si="0">AVERAGE(C3:L3)</f>
        <v>0.16283333333333336</v>
      </c>
      <c r="AA3" s="4">
        <f t="shared" ref="AA3:AA29" si="1">AVERAGE(M3:V3)</f>
        <v>0.17666250000000003</v>
      </c>
      <c r="AC3" s="4">
        <f t="shared" ref="AC3:AC29" si="2">AVERAGE(C3:E3)</f>
        <v>0.30218055555555556</v>
      </c>
      <c r="AD3" s="4">
        <f t="shared" ref="AD3:AD29" si="3">AVERAGE(R3:T3)</f>
        <v>0.11786111111111112</v>
      </c>
    </row>
    <row r="4" spans="1:42" s="4" customFormat="1">
      <c r="A4" s="4" t="s">
        <v>30</v>
      </c>
      <c r="B4" s="4" t="s">
        <v>27</v>
      </c>
      <c r="C4" s="4">
        <f>'sub03'!D$50</f>
        <v>4.2625000000000003E-2</v>
      </c>
      <c r="D4" s="4">
        <f>'sub03'!E$50</f>
        <v>0.91370833333333346</v>
      </c>
      <c r="E4" s="4">
        <f>'sub03'!F$50</f>
        <v>8.0833333333333365E-3</v>
      </c>
      <c r="F4" s="4">
        <f>'sub03'!G$50</f>
        <v>6.9749999999999979E-2</v>
      </c>
      <c r="G4" s="4">
        <f>'sub03'!H$50</f>
        <v>1.5000000000000001E-2</v>
      </c>
      <c r="H4" s="4">
        <f>'sub03'!I$50</f>
        <v>0.93770833333333348</v>
      </c>
      <c r="I4" s="4">
        <f>'sub03'!J$50</f>
        <v>4.7458333333333345E-2</v>
      </c>
      <c r="J4" s="4">
        <f>'sub03'!K$50</f>
        <v>6.2500000000000021E-3</v>
      </c>
      <c r="K4" s="4">
        <f>'sub03'!L$50</f>
        <v>2.6583333333333344E-2</v>
      </c>
      <c r="L4" s="4">
        <f>'sub03'!M$50</f>
        <v>6.2541666666666676E-2</v>
      </c>
      <c r="M4" s="4">
        <f>'sub03'!N$50</f>
        <v>2.3833333333333345E-2</v>
      </c>
      <c r="N4" s="4">
        <f>'sub03'!O$50</f>
        <v>3.9958333333333339E-2</v>
      </c>
      <c r="O4" s="4">
        <f>'sub03'!P$50</f>
        <v>3.2083333333333343E-3</v>
      </c>
      <c r="P4" s="4">
        <f>'sub03'!Q$50</f>
        <v>2.4333333333333346E-2</v>
      </c>
      <c r="Q4" s="4">
        <f>'sub03'!R$50</f>
        <v>1.3000000000000006E-2</v>
      </c>
      <c r="R4" s="4">
        <f>'sub03'!S$50</f>
        <v>8.5291666666666655E-2</v>
      </c>
      <c r="S4" s="4">
        <f>'sub03'!T$50</f>
        <v>4.9541666666666678E-2</v>
      </c>
      <c r="T4" s="4">
        <f>'sub03'!U$50</f>
        <v>3.7541666666666675E-2</v>
      </c>
      <c r="U4" s="4">
        <f>'sub03'!V$50</f>
        <v>1.0000000000000004E-2</v>
      </c>
      <c r="V4" s="4">
        <f>'sub03'!W$50</f>
        <v>4.7708333333333353E-2</v>
      </c>
      <c r="Z4" s="4">
        <f t="shared" si="0"/>
        <v>0.21297083333333333</v>
      </c>
      <c r="AA4" s="4">
        <f t="shared" si="1"/>
        <v>3.3441666666666675E-2</v>
      </c>
      <c r="AC4" s="4">
        <f t="shared" si="2"/>
        <v>0.32147222222222227</v>
      </c>
      <c r="AD4" s="4">
        <f t="shared" si="3"/>
        <v>5.7458333333333333E-2</v>
      </c>
    </row>
    <row r="5" spans="1:42" s="4" customFormat="1">
      <c r="A5" s="4" t="s">
        <v>31</v>
      </c>
      <c r="B5" s="4" t="s">
        <v>27</v>
      </c>
      <c r="C5" s="4">
        <f>'sub04'!D$50</f>
        <v>4.250000000000001E-2</v>
      </c>
      <c r="D5" s="4">
        <f>'sub04'!E$50</f>
        <v>3.5833333333333335E-2</v>
      </c>
      <c r="E5" s="4">
        <f>'sub04'!F$50</f>
        <v>1.6250000000000001E-2</v>
      </c>
      <c r="F5" s="4">
        <f>'sub04'!G$50</f>
        <v>4.6666666666666683E-2</v>
      </c>
      <c r="G5" s="4">
        <f>'sub04'!H$50</f>
        <v>0.10841666666666668</v>
      </c>
      <c r="H5" s="4">
        <f>'sub04'!I$50</f>
        <v>0.87579166666666675</v>
      </c>
      <c r="I5" s="4">
        <f>'sub04'!J$50</f>
        <v>8.8374999999999981E-2</v>
      </c>
      <c r="J5" s="4">
        <f>'sub04'!K$50</f>
        <v>7.5749999999999998E-2</v>
      </c>
      <c r="K5" s="4">
        <f>'sub04'!L$50</f>
        <v>2.687500000000001E-2</v>
      </c>
      <c r="L5" s="4">
        <f>'sub04'!M$50</f>
        <v>4.5708333333333344E-2</v>
      </c>
      <c r="M5" s="4">
        <f>'sub04'!N$50</f>
        <v>1.7958333333333344E-2</v>
      </c>
      <c r="N5" s="4">
        <f>'sub04'!O$50</f>
        <v>0.60154166666666675</v>
      </c>
      <c r="O5" s="4">
        <f>'sub04'!P$50</f>
        <v>7.7083333333333353E-3</v>
      </c>
      <c r="P5" s="4">
        <f>'sub04'!Q$50</f>
        <v>5.4083333333333337E-2</v>
      </c>
      <c r="Q5" s="4">
        <f>'sub04'!R$50</f>
        <v>1.3625000000000005E-2</v>
      </c>
      <c r="R5" s="4">
        <f>'sub04'!S$50</f>
        <v>3.7083333333333339E-3</v>
      </c>
      <c r="S5" s="4">
        <f>'sub04'!T$50</f>
        <v>5.6500000000000015E-2</v>
      </c>
      <c r="T5" s="4">
        <f>'sub04'!U$50</f>
        <v>0.93725000000000003</v>
      </c>
      <c r="U5" s="4">
        <f>'sub04'!V$50</f>
        <v>2.5583333333333347E-2</v>
      </c>
      <c r="V5" s="4">
        <f>'sub04'!W$50</f>
        <v>1.0958333333333339E-2</v>
      </c>
      <c r="Z5" s="4">
        <f t="shared" si="0"/>
        <v>0.13621666666666668</v>
      </c>
      <c r="AA5" s="4">
        <f t="shared" si="1"/>
        <v>0.17289166666666669</v>
      </c>
      <c r="AC5" s="4">
        <f t="shared" si="2"/>
        <v>3.152777777777778E-2</v>
      </c>
      <c r="AD5" s="4">
        <f t="shared" si="3"/>
        <v>0.33248611111111109</v>
      </c>
    </row>
    <row r="6" spans="1:42">
      <c r="A6" s="4" t="s">
        <v>36</v>
      </c>
      <c r="B6" s="4" t="s">
        <v>27</v>
      </c>
      <c r="C6" s="4">
        <f>'sub05'!D$50</f>
        <v>8.1166666666666665E-2</v>
      </c>
      <c r="D6" s="4">
        <f>'sub05'!E$50</f>
        <v>1.8375000000000002E-2</v>
      </c>
      <c r="E6" s="4">
        <f>'sub05'!F$50</f>
        <v>7.7916666666666662E-2</v>
      </c>
      <c r="F6" s="4">
        <f>'sub05'!G$50</f>
        <v>3.9916666666666677E-2</v>
      </c>
      <c r="G6" s="4">
        <f>'sub05'!H$50</f>
        <v>4.0500000000000008E-2</v>
      </c>
      <c r="H6" s="4">
        <f>'sub05'!I$50</f>
        <v>0.95558333333333323</v>
      </c>
      <c r="I6" s="4">
        <f>'sub05'!J$50</f>
        <v>0.67129166666666651</v>
      </c>
      <c r="J6" s="4">
        <f>'sub05'!K$50</f>
        <v>2.2916666666666675E-3</v>
      </c>
      <c r="K6" s="4">
        <f>'sub05'!L$50</f>
        <v>0.93674999999999986</v>
      </c>
      <c r="L6" s="4">
        <f>'sub05'!M$50</f>
        <v>0.13104166666666664</v>
      </c>
      <c r="M6" s="4">
        <f>'sub05'!N$50</f>
        <v>3.1500000000000007E-2</v>
      </c>
      <c r="N6" s="4">
        <f>'sub05'!O$50</f>
        <v>3.7000000000000012E-2</v>
      </c>
      <c r="O6" s="4">
        <f>'sub05'!P$50</f>
        <v>0.46854166666666669</v>
      </c>
      <c r="P6" s="4">
        <f>'sub05'!Q$50</f>
        <v>2.170833333333334E-2</v>
      </c>
      <c r="Q6" s="4">
        <f>'sub05'!R$50</f>
        <v>3.5458333333333342E-2</v>
      </c>
      <c r="R6" s="4">
        <f>'sub05'!S$50</f>
        <v>0.79649999999999987</v>
      </c>
      <c r="S6" s="4">
        <f>'sub05'!T$50</f>
        <v>0.22433333333333327</v>
      </c>
      <c r="T6" s="4">
        <f>'sub05'!U$50</f>
        <v>0.11962500000000002</v>
      </c>
      <c r="U6" s="4">
        <f>'sub05'!V$50</f>
        <v>6.4500000000000002E-2</v>
      </c>
      <c r="V6" s="4">
        <f>'sub05'!W$50</f>
        <v>6.0999999999999999E-2</v>
      </c>
      <c r="W6" s="4"/>
      <c r="X6" s="4"/>
      <c r="Y6" s="4"/>
      <c r="Z6" s="4">
        <f t="shared" si="0"/>
        <v>0.29548333333333326</v>
      </c>
      <c r="AA6" s="4">
        <f t="shared" si="1"/>
        <v>0.18601666666666666</v>
      </c>
      <c r="AB6" s="4"/>
      <c r="AC6" s="4">
        <f t="shared" si="2"/>
        <v>5.9152777777777776E-2</v>
      </c>
      <c r="AD6" s="4">
        <f t="shared" si="3"/>
        <v>0.38015277777777773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8.1250000000000037E-3</v>
      </c>
      <c r="D7" s="4">
        <f>'sub06'!E$50</f>
        <v>4.2708333333333348E-2</v>
      </c>
      <c r="E7" s="4">
        <f>'sub06'!F$50</f>
        <v>4.0833333333333353E-2</v>
      </c>
      <c r="F7" s="4">
        <f>'sub06'!G$50</f>
        <v>0.7032083333333331</v>
      </c>
      <c r="G7" s="4">
        <f>'sub06'!H$50</f>
        <v>0.26187500000000002</v>
      </c>
      <c r="H7" s="4">
        <f>'sub06'!I$50</f>
        <v>0.83270833333333349</v>
      </c>
      <c r="I7" s="4">
        <f>'sub06'!J$50</f>
        <v>0.28354166666666669</v>
      </c>
      <c r="J7" s="4">
        <f>'sub06'!K$50</f>
        <v>8.2291666666666666E-2</v>
      </c>
      <c r="K7" s="4">
        <f>'sub06'!L$50</f>
        <v>5.9458333333333335E-2</v>
      </c>
      <c r="L7" s="4">
        <f>'sub06'!M$50</f>
        <v>4.9375000000000009E-2</v>
      </c>
      <c r="M7" s="4">
        <f>'sub06'!N$50</f>
        <v>0.14337500000000003</v>
      </c>
      <c r="N7" s="4">
        <f>'sub06'!O$50</f>
        <v>4.9958333333333355E-2</v>
      </c>
      <c r="O7" s="4">
        <f>'sub06'!P$50</f>
        <v>1.2291666666666671E-2</v>
      </c>
      <c r="P7" s="4">
        <f>'sub06'!Q$50</f>
        <v>0.32062499999999999</v>
      </c>
      <c r="Q7" s="4">
        <f>'sub06'!R$50</f>
        <v>0.12820833333333337</v>
      </c>
      <c r="R7" s="4">
        <f>'sub06'!S$50</f>
        <v>5.0416666666666691E-3</v>
      </c>
      <c r="S7" s="4">
        <f>'sub06'!T$50</f>
        <v>0.91716666666666669</v>
      </c>
      <c r="T7" s="4">
        <f>'sub06'!U$50</f>
        <v>5.2291666666666688E-2</v>
      </c>
      <c r="U7" s="4">
        <f>'sub06'!V$50</f>
        <v>8.7000000000000008E-2</v>
      </c>
      <c r="V7" s="4">
        <f>'sub06'!W$50</f>
        <v>2.1708333333333343E-2</v>
      </c>
      <c r="W7" s="4"/>
      <c r="X7" s="4"/>
      <c r="Y7" s="4"/>
      <c r="Z7" s="4">
        <f t="shared" si="0"/>
        <v>0.2364125</v>
      </c>
      <c r="AA7" s="4">
        <f t="shared" si="1"/>
        <v>0.17376666666666668</v>
      </c>
      <c r="AB7" s="4"/>
      <c r="AC7" s="4">
        <f t="shared" si="2"/>
        <v>3.0555555555555568E-2</v>
      </c>
      <c r="AD7" s="4">
        <f t="shared" si="3"/>
        <v>0.32483333333333336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0.21179166666666663</v>
      </c>
      <c r="D8" s="4">
        <f>'sub07'!E$50</f>
        <v>0.13295833333333335</v>
      </c>
      <c r="E8" s="4">
        <f>'sub07'!F$50</f>
        <v>9.2999999999999985E-2</v>
      </c>
      <c r="F8" s="4">
        <f>'sub07'!G$50</f>
        <v>4.8333333333333353E-3</v>
      </c>
      <c r="G8" s="4">
        <f>'sub07'!H$50</f>
        <v>5.2833333333333336E-2</v>
      </c>
      <c r="H8" s="4">
        <f>'sub07'!I$50</f>
        <v>0.14054166666666668</v>
      </c>
      <c r="I8" s="4">
        <f>'sub07'!J$50</f>
        <v>6.0666666666666653E-2</v>
      </c>
      <c r="J8" s="4">
        <f>'sub07'!K$50</f>
        <v>2.416666666666667E-2</v>
      </c>
      <c r="K8" s="4">
        <f>'sub07'!L$50</f>
        <v>0.97799999999999987</v>
      </c>
      <c r="L8" s="4">
        <f>'sub07'!M$50</f>
        <v>2.8750000000000015E-2</v>
      </c>
      <c r="M8" s="4">
        <f>'sub07'!N$50</f>
        <v>0.2722916666666666</v>
      </c>
      <c r="N8" s="4">
        <f>'sub07'!O$50</f>
        <v>0.8600833333333332</v>
      </c>
      <c r="O8" s="4">
        <f>'sub07'!P$50</f>
        <v>9.191666666666666E-2</v>
      </c>
      <c r="P8" s="4">
        <f>'sub07'!Q$50</f>
        <v>4.1916666666666678E-2</v>
      </c>
      <c r="Q8" s="4">
        <f>'sub07'!R$50</f>
        <v>0.35195833333333337</v>
      </c>
      <c r="R8" s="4">
        <f>'sub07'!S$50</f>
        <v>1.3083333333333336E-2</v>
      </c>
      <c r="S8" s="4">
        <f>'sub07'!T$50</f>
        <v>0.12025000000000001</v>
      </c>
      <c r="T8" s="4">
        <f>'sub07'!U$50</f>
        <v>0.11862500000000004</v>
      </c>
      <c r="U8" s="4">
        <f>'sub07'!V$50</f>
        <v>4.316666666666668E-2</v>
      </c>
      <c r="V8" s="4">
        <f>'sub07'!W$50</f>
        <v>3.6750000000000012E-2</v>
      </c>
      <c r="Z8" s="4">
        <f t="shared" si="0"/>
        <v>0.17275416666666668</v>
      </c>
      <c r="AA8" s="4">
        <f t="shared" si="1"/>
        <v>0.19500416666666662</v>
      </c>
      <c r="AB8" s="4"/>
      <c r="AC8" s="4">
        <f t="shared" si="2"/>
        <v>0.14591666666666667</v>
      </c>
      <c r="AD8" s="4">
        <f t="shared" si="3"/>
        <v>8.3986111111111136E-2</v>
      </c>
    </row>
    <row r="9" spans="1:42">
      <c r="A9" s="4" t="s">
        <v>39</v>
      </c>
      <c r="B9" s="4" t="s">
        <v>27</v>
      </c>
      <c r="C9" s="4">
        <f>'sub08'!D$50</f>
        <v>1.091666666666667E-2</v>
      </c>
      <c r="D9" s="4">
        <f>'sub08'!E$50</f>
        <v>1.9833333333333338E-2</v>
      </c>
      <c r="E9" s="4">
        <f>'sub08'!F$50</f>
        <v>0.76737500000000003</v>
      </c>
      <c r="F9" s="4">
        <f>'sub08'!G$50</f>
        <v>1.6250000000000006E-3</v>
      </c>
      <c r="G9" s="4">
        <f>'sub08'!H$50</f>
        <v>0.2511250000000001</v>
      </c>
      <c r="H9" s="4">
        <f>'sub08'!I$50</f>
        <v>0.93620833333333309</v>
      </c>
      <c r="I9" s="4">
        <f>'sub08'!J$50</f>
        <v>2.3291666666666679E-2</v>
      </c>
      <c r="J9" s="4">
        <f>'sub08'!K$50</f>
        <v>0.9341666666666667</v>
      </c>
      <c r="K9" s="4">
        <f>'sub08'!L$50</f>
        <v>3.4916666666666679E-2</v>
      </c>
      <c r="L9" s="4">
        <f>'sub08'!M$50</f>
        <v>6.8791666666666682E-2</v>
      </c>
      <c r="M9" s="4">
        <f>'sub08'!N$50</f>
        <v>2.725000000000001E-2</v>
      </c>
      <c r="N9" s="4">
        <f>'sub08'!O$50</f>
        <v>6.9375000000000006E-2</v>
      </c>
      <c r="O9" s="4">
        <f>'sub08'!P$50</f>
        <v>4.7625000000000008E-2</v>
      </c>
      <c r="P9" s="4">
        <f>'sub08'!Q$50</f>
        <v>2.2125000000000006E-2</v>
      </c>
      <c r="Q9" s="4">
        <f>'sub08'!R$50</f>
        <v>0.38416666666666671</v>
      </c>
      <c r="R9" s="4">
        <f>'sub08'!S$50</f>
        <v>4.9500000000000016E-2</v>
      </c>
      <c r="S9" s="4">
        <f>'sub08'!T$50</f>
        <v>0.35895833333333343</v>
      </c>
      <c r="T9" s="4">
        <f>'sub08'!U$50</f>
        <v>8.9833333333333334E-2</v>
      </c>
      <c r="U9" s="4">
        <f>'sub08'!V$50</f>
        <v>0.26087500000000002</v>
      </c>
      <c r="V9" s="4">
        <f>'sub08'!W$50</f>
        <v>2.6666666666666674E-3</v>
      </c>
      <c r="W9" s="4"/>
      <c r="X9" s="4"/>
      <c r="Y9" s="4"/>
      <c r="Z9" s="4">
        <f t="shared" si="0"/>
        <v>0.30482500000000001</v>
      </c>
      <c r="AA9" s="4">
        <f t="shared" si="1"/>
        <v>0.13123750000000001</v>
      </c>
      <c r="AB9" s="4"/>
      <c r="AC9" s="4">
        <f t="shared" si="2"/>
        <v>0.26604166666666668</v>
      </c>
      <c r="AD9" s="4">
        <f t="shared" si="3"/>
        <v>0.16609722222222226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3.5791666666666673E-2</v>
      </c>
      <c r="D10" s="4">
        <f>'sub09'!E$50</f>
        <v>0.2870833333333333</v>
      </c>
      <c r="E10" s="4">
        <f>'sub09'!F$50</f>
        <v>4.2291666666666672E-2</v>
      </c>
      <c r="F10" s="4">
        <f>'sub09'!G$50</f>
        <v>0.12925</v>
      </c>
      <c r="G10" s="4">
        <f>'sub09'!H$50</f>
        <v>0.95500000000000007</v>
      </c>
      <c r="H10" s="4">
        <f>'sub09'!I$50</f>
        <v>6.6958333333333342E-2</v>
      </c>
      <c r="I10" s="4">
        <f>'sub09'!J$50</f>
        <v>0.6629166666666666</v>
      </c>
      <c r="J10" s="4">
        <f>'sub09'!K$50</f>
        <v>6.8333333333333362E-3</v>
      </c>
      <c r="K10" s="4">
        <f>'sub09'!L$50</f>
        <v>0.9145416666666667</v>
      </c>
      <c r="L10" s="4">
        <f>'sub09'!M$50</f>
        <v>4.5708333333333344E-2</v>
      </c>
      <c r="M10" s="4">
        <f>'sub09'!N$50</f>
        <v>2.9416666666666678E-2</v>
      </c>
      <c r="N10" s="4">
        <f>'sub09'!O$50</f>
        <v>2.7500000000000011E-3</v>
      </c>
      <c r="O10" s="4">
        <f>'sub09'!P$50</f>
        <v>8.020833333333334E-2</v>
      </c>
      <c r="P10" s="4">
        <f>'sub09'!Q$50</f>
        <v>9.1833333333333336E-2</v>
      </c>
      <c r="Q10" s="4">
        <f>'sub09'!R$50</f>
        <v>5.5708333333333339E-2</v>
      </c>
      <c r="R10" s="4">
        <f>'sub09'!S$50</f>
        <v>2.9166666666666677E-3</v>
      </c>
      <c r="S10" s="4">
        <f>'sub09'!T$50</f>
        <v>0.22375</v>
      </c>
      <c r="T10" s="4">
        <f>'sub09'!U$50</f>
        <v>9.6916666666666693E-2</v>
      </c>
      <c r="U10" s="4">
        <f>'sub09'!V$50</f>
        <v>0.17366666666666664</v>
      </c>
      <c r="V10" s="4">
        <f>'sub09'!W$50</f>
        <v>0.2210833333333333</v>
      </c>
      <c r="Z10" s="4">
        <f t="shared" si="0"/>
        <v>0.31463750000000001</v>
      </c>
      <c r="AA10" s="4">
        <f t="shared" si="1"/>
        <v>9.7824999999999995E-2</v>
      </c>
      <c r="AB10" s="4"/>
      <c r="AC10" s="4">
        <f t="shared" si="2"/>
        <v>0.12172222222222222</v>
      </c>
      <c r="AD10" s="4">
        <f t="shared" si="3"/>
        <v>0.10786111111111113</v>
      </c>
    </row>
    <row r="11" spans="1:42">
      <c r="A11" s="4" t="s">
        <v>41</v>
      </c>
      <c r="B11" s="4" t="s">
        <v>27</v>
      </c>
      <c r="C11" s="4">
        <f>'sub10'!D$50</f>
        <v>4.908333333333334E-2</v>
      </c>
      <c r="D11" s="4">
        <f>'sub10'!E$50</f>
        <v>8.3333333333333367E-3</v>
      </c>
      <c r="E11" s="4">
        <f>'sub10'!F$50</f>
        <v>4.9208333333333333E-2</v>
      </c>
      <c r="F11" s="4">
        <f>'sub10'!G$50</f>
        <v>6.7833333333333315E-2</v>
      </c>
      <c r="G11" s="4">
        <f>'sub10'!H$50</f>
        <v>0.44970833333333332</v>
      </c>
      <c r="H11" s="4">
        <f>'sub10'!I$50</f>
        <v>4.5500000000000006E-2</v>
      </c>
      <c r="I11" s="4">
        <f>'sub10'!J$50</f>
        <v>0.51783333333333326</v>
      </c>
      <c r="J11" s="4">
        <f>'sub10'!K$50</f>
        <v>2.2833333333333341E-2</v>
      </c>
      <c r="K11" s="4">
        <f>'sub10'!L$50</f>
        <v>1.545833333333334E-2</v>
      </c>
      <c r="L11" s="4">
        <f>'sub10'!M$50</f>
        <v>0.18670833333333337</v>
      </c>
      <c r="M11" s="4">
        <f>'sub10'!N$50</f>
        <v>0.90024999999999977</v>
      </c>
      <c r="N11" s="4">
        <f>'sub10'!O$50</f>
        <v>2.0416666666666677E-2</v>
      </c>
      <c r="O11" s="4">
        <f>'sub10'!P$50</f>
        <v>4.8374999999999994E-2</v>
      </c>
      <c r="P11" s="4">
        <f>'sub10'!Q$50</f>
        <v>4.7833333333333346E-2</v>
      </c>
      <c r="Q11" s="4">
        <f>'sub10'!R$50</f>
        <v>0.96004166666666668</v>
      </c>
      <c r="R11" s="4">
        <f>'sub10'!S$50</f>
        <v>0.15341666666666662</v>
      </c>
      <c r="S11" s="4">
        <f>'sub10'!T$50</f>
        <v>8.4291666666666695E-2</v>
      </c>
      <c r="T11" s="4">
        <f>'sub10'!U$50</f>
        <v>1.9375000000000007E-2</v>
      </c>
      <c r="U11" s="4">
        <f>'sub10'!V$50</f>
        <v>0.54695833333333344</v>
      </c>
      <c r="V11" s="4">
        <f>'sub10'!W$50</f>
        <v>0.18083333333333337</v>
      </c>
      <c r="W11" s="4"/>
      <c r="X11" s="4"/>
      <c r="Y11" s="4"/>
      <c r="Z11" s="4">
        <f t="shared" si="0"/>
        <v>0.14125000000000001</v>
      </c>
      <c r="AA11" s="4">
        <f t="shared" si="1"/>
        <v>0.29617916666666666</v>
      </c>
      <c r="AB11" s="4"/>
      <c r="AC11" s="4">
        <f t="shared" si="2"/>
        <v>3.5541666666666673E-2</v>
      </c>
      <c r="AD11" s="4">
        <f t="shared" si="3"/>
        <v>8.5694444444444448E-2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3.5416666666666673E-2</v>
      </c>
      <c r="D12" s="4">
        <f>'sub11'!E$50</f>
        <v>9.3583333333333338E-2</v>
      </c>
      <c r="E12" s="4">
        <f>'sub11'!F$50</f>
        <v>9.4083333333333338E-2</v>
      </c>
      <c r="F12" s="4">
        <f>'sub11'!G$50</f>
        <v>1.808333333333334E-2</v>
      </c>
      <c r="G12" s="4">
        <f>'sub11'!H$50</f>
        <v>4.3250000000000011E-2</v>
      </c>
      <c r="H12" s="4">
        <f>'sub11'!I$50</f>
        <v>0.84583333333333321</v>
      </c>
      <c r="I12" s="4">
        <f>'sub11'!J$50</f>
        <v>6.2541666666666676E-2</v>
      </c>
      <c r="J12" s="4">
        <f>'sub11'!K$50</f>
        <v>3.1333333333333338E-2</v>
      </c>
      <c r="K12" s="4">
        <f>'sub11'!L$50</f>
        <v>0.92633333333333312</v>
      </c>
      <c r="L12" s="4">
        <f>'sub11'!M$50</f>
        <v>0.167125</v>
      </c>
      <c r="M12" s="4">
        <f>'sub11'!N$50</f>
        <v>0.76225000000000021</v>
      </c>
      <c r="N12" s="4">
        <f>'sub11'!O$50</f>
        <v>2.5250000000000005E-2</v>
      </c>
      <c r="O12" s="4">
        <f>'sub11'!P$50</f>
        <v>7.1708333333333346E-2</v>
      </c>
      <c r="P12" s="4">
        <f>'sub11'!Q$50</f>
        <v>4.3833333333333342E-2</v>
      </c>
      <c r="Q12" s="4">
        <f>'sub11'!R$50</f>
        <v>0.73970833333333319</v>
      </c>
      <c r="R12" s="4">
        <f>'sub11'!S$50</f>
        <v>3.5166666666666686E-2</v>
      </c>
      <c r="S12" s="4">
        <f>'sub11'!T$50</f>
        <v>0.24337500000000001</v>
      </c>
      <c r="T12" s="4">
        <f>'sub11'!U$50</f>
        <v>4.366666666666668E-2</v>
      </c>
      <c r="U12" s="4">
        <f>'sub11'!V$50</f>
        <v>0.32879166666666676</v>
      </c>
      <c r="V12" s="4">
        <f>'sub11'!W$50</f>
        <v>2.5625000000000005E-2</v>
      </c>
      <c r="Z12" s="4">
        <f t="shared" si="0"/>
        <v>0.23175833333333334</v>
      </c>
      <c r="AA12" s="4">
        <f t="shared" si="1"/>
        <v>0.23193749999999999</v>
      </c>
      <c r="AB12" s="4"/>
      <c r="AC12" s="4">
        <f t="shared" si="2"/>
        <v>7.4361111111111114E-2</v>
      </c>
      <c r="AD12" s="4">
        <f t="shared" si="3"/>
        <v>0.10740277777777779</v>
      </c>
    </row>
    <row r="13" spans="1:42">
      <c r="A13" s="4" t="s">
        <v>144</v>
      </c>
      <c r="B13" s="4" t="s">
        <v>27</v>
      </c>
      <c r="C13" s="4">
        <f>'sub12'!D$50</f>
        <v>2.9083333333333346E-2</v>
      </c>
      <c r="D13" s="4">
        <f>'sub12'!E$50</f>
        <v>0.62183333333333335</v>
      </c>
      <c r="E13" s="4">
        <f>'sub12'!F$50</f>
        <v>1.9625000000000007E-2</v>
      </c>
      <c r="F13" s="4">
        <f>'sub12'!G$50</f>
        <v>7.8958333333333325E-2</v>
      </c>
      <c r="G13" s="4">
        <f>'sub12'!H$50</f>
        <v>3.9666666666666676E-2</v>
      </c>
      <c r="H13" s="4">
        <f>'sub12'!I$50</f>
        <v>0.96958333333333302</v>
      </c>
      <c r="I13" s="4">
        <f>'sub12'!J$50</f>
        <v>0.61812500000000004</v>
      </c>
      <c r="J13" s="4">
        <f>'sub12'!K$50</f>
        <v>3.7166666666666674E-2</v>
      </c>
      <c r="K13" s="4">
        <f>'sub12'!L$50</f>
        <v>0.29729166666666662</v>
      </c>
      <c r="L13" s="4">
        <f>'sub12'!M$50</f>
        <v>4.600000000000002E-2</v>
      </c>
      <c r="M13" s="4">
        <f>'sub12'!N$50</f>
        <v>3.9916666666666677E-2</v>
      </c>
      <c r="N13" s="4">
        <f>'sub12'!O$50</f>
        <v>0.95595833333333324</v>
      </c>
      <c r="O13" s="4">
        <f>'sub12'!P$50</f>
        <v>0.29479166666666667</v>
      </c>
      <c r="P13" s="4">
        <f>'sub12'!Q$50</f>
        <v>0.11195833333333331</v>
      </c>
      <c r="Q13" s="4">
        <f>'sub12'!R$50</f>
        <v>0.93408333333333327</v>
      </c>
      <c r="R13" s="4">
        <f>'sub12'!S$50</f>
        <v>4.0000000000000015E-2</v>
      </c>
      <c r="S13" s="4">
        <f>'sub12'!T$50</f>
        <v>0.35662500000000003</v>
      </c>
      <c r="T13" s="4">
        <f>'sub12'!U$50</f>
        <v>2.7250000000000007E-2</v>
      </c>
      <c r="U13" s="4">
        <f>'sub12'!V$50</f>
        <v>0.97883333333333311</v>
      </c>
      <c r="V13" s="4">
        <f>'sub12'!W$50</f>
        <v>9.829166666666668E-2</v>
      </c>
      <c r="W13" s="4"/>
      <c r="X13" s="4"/>
      <c r="Y13" s="4"/>
      <c r="Z13" s="4">
        <f t="shared" si="0"/>
        <v>0.27573333333333327</v>
      </c>
      <c r="AA13" s="4">
        <f t="shared" si="1"/>
        <v>0.38377083333333334</v>
      </c>
      <c r="AB13" s="4"/>
      <c r="AC13" s="4">
        <f t="shared" si="2"/>
        <v>0.2235138888888889</v>
      </c>
      <c r="AD13" s="4">
        <f t="shared" si="3"/>
        <v>0.14129166666666668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0.12783333333333333</v>
      </c>
      <c r="D14" s="4">
        <f>'sub13'!E$50</f>
        <v>2.8583333333333346E-2</v>
      </c>
      <c r="E14" s="4">
        <f>'sub13'!F$50</f>
        <v>0.78774999999999962</v>
      </c>
      <c r="F14" s="4">
        <f>'sub13'!G$50</f>
        <v>3.1666666666666683E-3</v>
      </c>
      <c r="G14" s="4">
        <f>'sub13'!H$50</f>
        <v>0.83629166666666677</v>
      </c>
      <c r="H14" s="4">
        <f>'sub13'!I$50</f>
        <v>0.67558333333333331</v>
      </c>
      <c r="I14" s="4">
        <f>'sub13'!J$50</f>
        <v>4.4791666666666674E-2</v>
      </c>
      <c r="J14" s="4">
        <f>'sub13'!K$50</f>
        <v>6.0083333333333343E-2</v>
      </c>
      <c r="K14" s="4">
        <f>'sub13'!L$50</f>
        <v>0.94049999999999978</v>
      </c>
      <c r="L14" s="4">
        <f>'sub13'!M$50</f>
        <v>0.23387500000000008</v>
      </c>
      <c r="M14" s="4">
        <f>'sub13'!N$50</f>
        <v>8.9041666666666672E-2</v>
      </c>
      <c r="N14" s="4">
        <f>'sub13'!O$50</f>
        <v>8.2666666666666666E-2</v>
      </c>
      <c r="O14" s="4">
        <f>'sub13'!P$50</f>
        <v>7.9000000000000001E-2</v>
      </c>
      <c r="P14" s="4">
        <f>'sub13'!Q$50</f>
        <v>4.225000000000001E-2</v>
      </c>
      <c r="Q14" s="4">
        <f>'sub13'!R$50</f>
        <v>0.24162500000000001</v>
      </c>
      <c r="R14" s="4">
        <f>'sub13'!S$50</f>
        <v>0.18562499999999996</v>
      </c>
      <c r="S14" s="4">
        <f>'sub13'!T$50</f>
        <v>3.6125000000000011E-2</v>
      </c>
      <c r="T14" s="4">
        <f>'sub13'!U$50</f>
        <v>3.2208333333333353E-2</v>
      </c>
      <c r="U14" s="4">
        <f>'sub13'!V$50</f>
        <v>3.5375000000000011E-2</v>
      </c>
      <c r="V14" s="4">
        <f>'sub13'!W$50</f>
        <v>5.5041666666666662E-2</v>
      </c>
      <c r="Z14" s="4">
        <f t="shared" si="0"/>
        <v>0.37384583333333332</v>
      </c>
      <c r="AA14" s="4">
        <f t="shared" si="1"/>
        <v>8.789583333333334E-2</v>
      </c>
      <c r="AB14" s="4"/>
      <c r="AC14" s="4">
        <f t="shared" si="2"/>
        <v>0.31472222222222207</v>
      </c>
      <c r="AD14" s="4">
        <f t="shared" si="3"/>
        <v>8.4652777777777785E-2</v>
      </c>
    </row>
    <row r="15" spans="1:42">
      <c r="A15" s="4" t="s">
        <v>145</v>
      </c>
      <c r="B15" s="4" t="s">
        <v>27</v>
      </c>
      <c r="C15" s="4">
        <f>'sub14'!D$50</f>
        <v>8.7500000000000026E-3</v>
      </c>
      <c r="D15" s="4">
        <f>'sub14'!E$50</f>
        <v>0.49554166666666671</v>
      </c>
      <c r="E15" s="4">
        <f>'sub14'!F$50</f>
        <v>3.7416666666666674E-2</v>
      </c>
      <c r="F15" s="4">
        <f>'sub14'!G$50</f>
        <v>4.7458333333333325E-2</v>
      </c>
      <c r="G15" s="4">
        <f>'sub14'!H$50</f>
        <v>6.008333333333335E-2</v>
      </c>
      <c r="H15" s="4">
        <f>'sub14'!I$50</f>
        <v>0.90329166666666671</v>
      </c>
      <c r="I15" s="4">
        <f>'sub14'!J$50</f>
        <v>5.0625000000000003E-2</v>
      </c>
      <c r="J15" s="4">
        <f>'sub14'!K$50</f>
        <v>1.8708333333333337E-2</v>
      </c>
      <c r="K15" s="4">
        <f>'sub14'!L$50</f>
        <v>2.4708333333333343E-2</v>
      </c>
      <c r="L15" s="4">
        <f>'sub14'!M$50</f>
        <v>0.47849999999999993</v>
      </c>
      <c r="M15" s="4">
        <f>'sub14'!N$50</f>
        <v>0.88216666666666699</v>
      </c>
      <c r="N15" s="4">
        <f>'sub14'!O$50</f>
        <v>3.9791666666666677E-2</v>
      </c>
      <c r="O15" s="4">
        <f>'sub14'!P$50</f>
        <v>0.10291666666666667</v>
      </c>
      <c r="P15" s="4">
        <f>'sub14'!Q$50</f>
        <v>2.2708333333333334E-2</v>
      </c>
      <c r="Q15" s="4">
        <f>'sub14'!R$50</f>
        <v>0.95033333333333314</v>
      </c>
      <c r="R15" s="4">
        <f>'sub14'!S$50</f>
        <v>1.4333333333333339E-2</v>
      </c>
      <c r="S15" s="4">
        <f>'sub14'!T$50</f>
        <v>4.7916666666666672E-3</v>
      </c>
      <c r="T15" s="4">
        <f>'sub14'!U$50</f>
        <v>3.1125000000000003E-2</v>
      </c>
      <c r="U15" s="4">
        <f>'sub14'!V$50</f>
        <v>9.129166666666666E-2</v>
      </c>
      <c r="V15" s="4">
        <f>'sub14'!W$50</f>
        <v>0.10716666666666662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5.0291666666666658E-2</v>
      </c>
      <c r="D16" s="4">
        <f>'sub15'!E$50</f>
        <v>0.58949999999999991</v>
      </c>
      <c r="E16" s="4">
        <f>'sub15'!F$50</f>
        <v>1.233333333333334E-2</v>
      </c>
      <c r="F16" s="4">
        <f>'sub15'!G$50</f>
        <v>4.4208333333333343E-2</v>
      </c>
      <c r="G16" s="4">
        <f>'sub15'!H$50</f>
        <v>0.95208333333333328</v>
      </c>
      <c r="H16" s="4">
        <f>'sub15'!I$50</f>
        <v>0.41541666666666671</v>
      </c>
      <c r="I16" s="4">
        <f>'sub15'!J$50</f>
        <v>0.123625</v>
      </c>
      <c r="J16" s="4">
        <f>'sub15'!K$50</f>
        <v>3.8833333333333338E-2</v>
      </c>
      <c r="K16" s="4">
        <f>'sub15'!L$50</f>
        <v>0.34412500000000001</v>
      </c>
      <c r="L16" s="4">
        <f>'sub15'!M$50</f>
        <v>0.22700000000000006</v>
      </c>
      <c r="M16" s="4">
        <f>'sub15'!N$50</f>
        <v>0.10112500000000002</v>
      </c>
      <c r="N16" s="4">
        <f>'sub15'!O$50</f>
        <v>4.3833333333333342E-2</v>
      </c>
      <c r="O16" s="4">
        <f>'sub15'!P$50</f>
        <v>0.51004166666666684</v>
      </c>
      <c r="P16" s="4">
        <f>'sub15'!Q$50</f>
        <v>2.2916666666666675E-3</v>
      </c>
      <c r="Q16" s="4">
        <f>'sub15'!R$50</f>
        <v>0.22791666666666668</v>
      </c>
      <c r="R16" s="4">
        <f>'sub15'!S$50</f>
        <v>4.8666666666666684E-2</v>
      </c>
      <c r="S16" s="4">
        <f>'sub15'!T$50</f>
        <v>0.43429166666666658</v>
      </c>
      <c r="T16" s="4">
        <f>'sub15'!U$50</f>
        <v>7.4208333333333334E-2</v>
      </c>
      <c r="U16" s="4">
        <f>'sub15'!V$50</f>
        <v>0.22037500000000002</v>
      </c>
      <c r="V16" s="4">
        <f>'sub15'!W$50</f>
        <v>3.3000000000000008E-2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0.52945833333333325</v>
      </c>
      <c r="D17" s="4">
        <f>'sub01'!E$51</f>
        <v>0.36824999999999997</v>
      </c>
      <c r="E17" s="4">
        <f>'sub01'!F$51</f>
        <v>3.5583333333333349E-2</v>
      </c>
      <c r="F17" s="4">
        <f>'sub01'!G$51</f>
        <v>0.59058333333333324</v>
      </c>
      <c r="G17" s="4">
        <f>'sub01'!H$51</f>
        <v>0.50474999999999992</v>
      </c>
      <c r="H17" s="4">
        <f>'sub01'!I$51</f>
        <v>0.42975000000000008</v>
      </c>
      <c r="I17" s="4">
        <f>'sub01'!J$51</f>
        <v>0.39470833333333322</v>
      </c>
      <c r="J17" s="4">
        <f>'sub01'!K$51</f>
        <v>0.74329166666666679</v>
      </c>
      <c r="K17" s="4">
        <f>'sub01'!L$51</f>
        <v>0.34454166666666669</v>
      </c>
      <c r="L17" s="4">
        <f>'sub01'!M$51</f>
        <v>0.35791666666666672</v>
      </c>
      <c r="M17" s="4">
        <f>'sub01'!N$51</f>
        <v>0.27458333333333335</v>
      </c>
      <c r="N17" s="4">
        <f>'sub01'!O$51</f>
        <v>0.4573333333333332</v>
      </c>
      <c r="O17" s="4">
        <f>'sub01'!P$51</f>
        <v>3.4666666666666679E-2</v>
      </c>
      <c r="P17" s="4">
        <f>'sub01'!Q$51</f>
        <v>0.37462499999999999</v>
      </c>
      <c r="Q17" s="4">
        <f>'sub01'!R$51</f>
        <v>3.3250000000000016E-2</v>
      </c>
      <c r="R17" s="4">
        <f>'sub01'!S$51</f>
        <v>0.4710833333333333</v>
      </c>
      <c r="S17" s="4">
        <f>'sub01'!T$51</f>
        <v>0.39854166666666657</v>
      </c>
      <c r="T17" s="4">
        <f>'sub01'!U$51</f>
        <v>0.36858333333333332</v>
      </c>
      <c r="U17" s="4">
        <f>'sub01'!V$51</f>
        <v>3.3458333333333347E-2</v>
      </c>
      <c r="V17" s="4">
        <f>'sub01'!W$51</f>
        <v>0.57095833333333335</v>
      </c>
      <c r="W17" s="4"/>
      <c r="X17" s="4"/>
      <c r="Y17" s="4"/>
      <c r="Z17" s="4">
        <f>AVERAGE(C17:L17)</f>
        <v>0.42988333333333334</v>
      </c>
      <c r="AA17" s="4">
        <f t="shared" si="1"/>
        <v>0.30170833333333336</v>
      </c>
      <c r="AB17" s="4"/>
      <c r="AC17" s="4">
        <f t="shared" si="2"/>
        <v>0.31109722222222219</v>
      </c>
      <c r="AD17" s="4">
        <f t="shared" si="3"/>
        <v>0.41273611111111103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0.42262499999999997</v>
      </c>
      <c r="D18" s="4">
        <f>'sub02'!E$51</f>
        <v>0.66675000000000006</v>
      </c>
      <c r="E18" s="4">
        <f>'sub02'!F$51</f>
        <v>0.64524999999999999</v>
      </c>
      <c r="F18" s="4">
        <f>'sub02'!G$51</f>
        <v>0.46554166666666674</v>
      </c>
      <c r="G18" s="4">
        <f>'sub02'!H$51</f>
        <v>0.46433333333333326</v>
      </c>
      <c r="H18" s="4">
        <f>'sub02'!I$51</f>
        <v>3.2458333333333346E-2</v>
      </c>
      <c r="I18" s="4">
        <f>'sub02'!J$51</f>
        <v>3.7000000000000012E-2</v>
      </c>
      <c r="J18" s="4">
        <f>'sub02'!K$51</f>
        <v>0.48524999999999996</v>
      </c>
      <c r="K18" s="4">
        <f>'sub02'!L$51</f>
        <v>0.47599999999999998</v>
      </c>
      <c r="L18" s="4">
        <f>'sub02'!M$51</f>
        <v>0.38466666666666655</v>
      </c>
      <c r="M18" s="4">
        <f>'sub02'!N$51</f>
        <v>0.17708333333333334</v>
      </c>
      <c r="N18" s="4">
        <f>'sub02'!O$51</f>
        <v>0.52879166666666677</v>
      </c>
      <c r="O18" s="4">
        <f>'sub02'!P$51</f>
        <v>0.44879166666666687</v>
      </c>
      <c r="P18" s="4">
        <f>'sub02'!Q$51</f>
        <v>0.39441666666666664</v>
      </c>
      <c r="Q18" s="4">
        <f>'sub02'!R$51</f>
        <v>0.35999999999999993</v>
      </c>
      <c r="R18" s="4">
        <f>'sub02'!S$51</f>
        <v>0.4875416666666666</v>
      </c>
      <c r="S18" s="4">
        <f>'sub02'!T$51</f>
        <v>0.47920833333333329</v>
      </c>
      <c r="T18" s="4">
        <f>'sub02'!U$51</f>
        <v>0.54312499999999997</v>
      </c>
      <c r="U18" s="4">
        <f>'sub02'!V$51</f>
        <v>0.49458333333333337</v>
      </c>
      <c r="V18" s="4">
        <f>'sub02'!W$51</f>
        <v>0.44516666666666654</v>
      </c>
      <c r="Z18" s="4">
        <f t="shared" si="0"/>
        <v>0.40798750000000006</v>
      </c>
      <c r="AA18" s="4">
        <f t="shared" si="1"/>
        <v>0.43587083333333332</v>
      </c>
      <c r="AB18" s="4"/>
      <c r="AC18" s="4">
        <f t="shared" si="2"/>
        <v>0.57820833333333332</v>
      </c>
      <c r="AD18" s="4">
        <f t="shared" si="3"/>
        <v>0.50329166666666658</v>
      </c>
    </row>
    <row r="19" spans="1:42">
      <c r="A19" s="4" t="s">
        <v>30</v>
      </c>
      <c r="B19" s="4" t="s">
        <v>100</v>
      </c>
      <c r="C19" s="4">
        <f>'sub03'!D$51</f>
        <v>0.42279166666666662</v>
      </c>
      <c r="D19" s="4">
        <f>'sub03'!E$51</f>
        <v>0.80133333333333356</v>
      </c>
      <c r="E19" s="4">
        <f>'sub03'!F$51</f>
        <v>0.39483333333333331</v>
      </c>
      <c r="F19" s="4">
        <f>'sub03'!G$51</f>
        <v>0.27062499999999995</v>
      </c>
      <c r="G19" s="4">
        <f>'sub03'!H$51</f>
        <v>0.37208333333333332</v>
      </c>
      <c r="H19" s="4">
        <f>'sub03'!I$51</f>
        <v>0.46220833333333339</v>
      </c>
      <c r="I19" s="4">
        <f>'sub03'!J$51</f>
        <v>2.8541666666666674E-2</v>
      </c>
      <c r="J19" s="4">
        <f>'sub03'!K$51</f>
        <v>0.62845833333333323</v>
      </c>
      <c r="K19" s="4">
        <f>'sub03'!L$51</f>
        <v>0.5461666666666668</v>
      </c>
      <c r="L19" s="4">
        <f>'sub03'!M$51</f>
        <v>0.63741666666666663</v>
      </c>
      <c r="M19" s="4">
        <f>'sub03'!N$51</f>
        <v>0.24458333333333329</v>
      </c>
      <c r="N19" s="4">
        <f>'sub03'!O$51</f>
        <v>0.39441666666666658</v>
      </c>
      <c r="O19" s="4">
        <f>'sub03'!P$51</f>
        <v>0.56824999999999992</v>
      </c>
      <c r="P19" s="4">
        <f>'sub03'!Q$51</f>
        <v>0.45637499999999992</v>
      </c>
      <c r="Q19" s="4">
        <f>'sub03'!R$51</f>
        <v>0.44466666666666671</v>
      </c>
      <c r="R19" s="4">
        <f>'sub03'!S$51</f>
        <v>0.50945833333333335</v>
      </c>
      <c r="S19" s="4">
        <f>'sub03'!T$51</f>
        <v>2.9500000000000012E-2</v>
      </c>
      <c r="T19" s="4">
        <f>'sub03'!U$51</f>
        <v>0.54829166666666651</v>
      </c>
      <c r="U19" s="4">
        <f>'sub03'!V$51</f>
        <v>0.42591666666666672</v>
      </c>
      <c r="V19" s="4">
        <f>'sub03'!W$51</f>
        <v>2.8916666666666677E-2</v>
      </c>
      <c r="W19" s="4"/>
      <c r="X19" s="4"/>
      <c r="Y19" s="4"/>
      <c r="Z19" s="4">
        <f t="shared" si="0"/>
        <v>0.45644583333333327</v>
      </c>
      <c r="AA19" s="4">
        <f t="shared" si="1"/>
        <v>0.36503749999999996</v>
      </c>
      <c r="AB19" s="4"/>
      <c r="AC19" s="4">
        <f t="shared" si="2"/>
        <v>0.53965277777777787</v>
      </c>
      <c r="AD19" s="4">
        <f t="shared" si="3"/>
        <v>0.36241666666666661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3.2541666666666677E-2</v>
      </c>
      <c r="D20" s="4">
        <f>'sub04'!E$51</f>
        <v>0.60987500000000006</v>
      </c>
      <c r="E20" s="4">
        <f>'sub04'!F$51</f>
        <v>0.41204166666666669</v>
      </c>
      <c r="F20" s="4">
        <f>'sub04'!G$51</f>
        <v>3.4541666666666679E-2</v>
      </c>
      <c r="G20" s="4">
        <f>'sub04'!H$51</f>
        <v>0.38137500000000002</v>
      </c>
      <c r="H20" s="4">
        <f>'sub04'!I$51</f>
        <v>0.46270833333333333</v>
      </c>
      <c r="I20" s="4">
        <f>'sub04'!J$51</f>
        <v>0.30262499999999998</v>
      </c>
      <c r="J20" s="4">
        <f>'sub04'!K$51</f>
        <v>0.7058333333333332</v>
      </c>
      <c r="K20" s="4">
        <f>'sub04'!L$51</f>
        <v>0.56779166666666669</v>
      </c>
      <c r="L20" s="4">
        <f>'sub04'!M$51</f>
        <v>3.3041666666666678E-2</v>
      </c>
      <c r="M20" s="4">
        <f>'sub04'!N$51</f>
        <v>0.37162499999999987</v>
      </c>
      <c r="N20" s="4">
        <f>'sub04'!O$51</f>
        <v>0.64316666666666666</v>
      </c>
      <c r="O20" s="4">
        <f>'sub04'!P$51</f>
        <v>0.35466666666666669</v>
      </c>
      <c r="P20" s="4">
        <f>'sub04'!Q$51</f>
        <v>0.43641666666666662</v>
      </c>
      <c r="Q20" s="4">
        <f>'sub04'!R$51</f>
        <v>0.4071249999999999</v>
      </c>
      <c r="R20" s="4">
        <f>'sub04'!S$51</f>
        <v>0.63112499999999983</v>
      </c>
      <c r="S20" s="4">
        <f>'sub04'!T$51</f>
        <v>0.57508333333333328</v>
      </c>
      <c r="T20" s="4">
        <f>'sub04'!U$51</f>
        <v>0.32537500000000003</v>
      </c>
      <c r="U20" s="4">
        <f>'sub04'!V$51</f>
        <v>0.53312499999999996</v>
      </c>
      <c r="V20" s="4">
        <f>'sub04'!W$51</f>
        <v>0.37354166666666666</v>
      </c>
      <c r="Z20" s="4">
        <f t="shared" si="0"/>
        <v>0.35423749999999998</v>
      </c>
      <c r="AA20" s="4">
        <f t="shared" si="1"/>
        <v>0.4651249999999999</v>
      </c>
      <c r="AB20" s="4"/>
      <c r="AC20" s="4">
        <f t="shared" si="2"/>
        <v>0.35148611111111117</v>
      </c>
      <c r="AD20" s="4">
        <f t="shared" si="3"/>
        <v>0.51052777777777769</v>
      </c>
    </row>
    <row r="21" spans="1:42">
      <c r="A21" s="4" t="s">
        <v>36</v>
      </c>
      <c r="B21" s="4" t="s">
        <v>100</v>
      </c>
      <c r="C21" s="4">
        <f>'sub05'!D$51</f>
        <v>0.43058333333333326</v>
      </c>
      <c r="D21" s="4">
        <f>'sub05'!E$51</f>
        <v>0.42383333333333334</v>
      </c>
      <c r="E21" s="4">
        <f>'sub05'!F$51</f>
        <v>0.4195416666666667</v>
      </c>
      <c r="F21" s="4">
        <f>'sub05'!G$51</f>
        <v>0.34008333333333335</v>
      </c>
      <c r="G21" s="4">
        <f>'sub05'!H$51</f>
        <v>0.56279166666666669</v>
      </c>
      <c r="H21" s="4">
        <f>'sub05'!I$51</f>
        <v>0.36687500000000006</v>
      </c>
      <c r="I21" s="4">
        <f>'sub05'!J$51</f>
        <v>0.43883333333333341</v>
      </c>
      <c r="J21" s="4">
        <f>'sub05'!K$51</f>
        <v>0.73837499999999967</v>
      </c>
      <c r="K21" s="4">
        <f>'sub05'!L$51</f>
        <v>0.5348750000000001</v>
      </c>
      <c r="L21" s="4">
        <f>'sub05'!M$51</f>
        <v>0.49791666666666656</v>
      </c>
      <c r="M21" s="4">
        <f>'sub05'!N$51</f>
        <v>0.53087499999999987</v>
      </c>
      <c r="N21" s="4">
        <f>'sub05'!O$51</f>
        <v>0.265625</v>
      </c>
      <c r="O21" s="4">
        <f>'sub05'!P$51</f>
        <v>0.33516666666666661</v>
      </c>
      <c r="P21" s="4">
        <f>'sub05'!Q$51</f>
        <v>0.46370833333333339</v>
      </c>
      <c r="Q21" s="4">
        <f>'sub05'!R$51</f>
        <v>3.3291666666666678E-2</v>
      </c>
      <c r="R21" s="4">
        <f>'sub05'!S$51</f>
        <v>0.4243333333333334</v>
      </c>
      <c r="S21" s="4">
        <f>'sub05'!T$51</f>
        <v>0.40541666666666659</v>
      </c>
      <c r="T21" s="4">
        <f>'sub05'!U$51</f>
        <v>0.53308333333333324</v>
      </c>
      <c r="U21" s="4">
        <f>'sub05'!V$51</f>
        <v>0.58249999999999991</v>
      </c>
      <c r="V21" s="4">
        <f>'sub05'!W$51</f>
        <v>0.45045833333333335</v>
      </c>
      <c r="W21" s="4"/>
      <c r="X21" s="4"/>
      <c r="Y21" s="4"/>
      <c r="Z21" s="4">
        <f t="shared" si="0"/>
        <v>0.4753708333333333</v>
      </c>
      <c r="AA21" s="4">
        <f t="shared" si="1"/>
        <v>0.40244583333333334</v>
      </c>
      <c r="AB21" s="4"/>
      <c r="AC21" s="4">
        <f t="shared" si="2"/>
        <v>0.42465277777777777</v>
      </c>
      <c r="AD21" s="4">
        <f t="shared" si="3"/>
        <v>0.45427777777777772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0.5189583333333333</v>
      </c>
      <c r="D22" s="4">
        <f>'sub06'!E$51</f>
        <v>0.5997083333333334</v>
      </c>
      <c r="E22" s="4">
        <f>'sub06'!F$51</f>
        <v>0.44954166666666667</v>
      </c>
      <c r="F22" s="4">
        <f>'sub06'!G$51</f>
        <v>0.51070833333333343</v>
      </c>
      <c r="G22" s="4">
        <f>'sub06'!H$51</f>
        <v>0.55279166666666668</v>
      </c>
      <c r="H22" s="4">
        <f>'sub06'!I$51</f>
        <v>0.45600000000000013</v>
      </c>
      <c r="I22" s="4">
        <f>'sub06'!J$51</f>
        <v>0.47799999999999998</v>
      </c>
      <c r="J22" s="4">
        <f>'sub06'!K$51</f>
        <v>0.426375</v>
      </c>
      <c r="K22" s="4">
        <f>'sub06'!L$51</f>
        <v>0.52274999999999994</v>
      </c>
      <c r="L22" s="4">
        <f>'sub06'!M$51</f>
        <v>5.2625000000000012E-2</v>
      </c>
      <c r="M22" s="4">
        <f>'sub06'!N$51</f>
        <v>0.38474999999999998</v>
      </c>
      <c r="N22" s="4">
        <f>'sub06'!O$51</f>
        <v>4.8000000000000015E-2</v>
      </c>
      <c r="O22" s="4">
        <f>'sub06'!P$51</f>
        <v>0.56545833333333329</v>
      </c>
      <c r="P22" s="4">
        <f>'sub06'!Q$51</f>
        <v>0.42379166666666657</v>
      </c>
      <c r="Q22" s="4">
        <f>'sub06'!R$51</f>
        <v>0.43254166666666666</v>
      </c>
      <c r="R22" s="4">
        <f>'sub06'!S$51</f>
        <v>0.70795833333333336</v>
      </c>
      <c r="S22" s="4">
        <f>'sub06'!T$51</f>
        <v>0.14758333333333332</v>
      </c>
      <c r="T22" s="4">
        <f>'sub06'!U$51</f>
        <v>5.6541666666666678E-2</v>
      </c>
      <c r="U22" s="4">
        <f>'sub06'!V$51</f>
        <v>0.51383333333333325</v>
      </c>
      <c r="V22" s="4">
        <f>'sub06'!W$51</f>
        <v>0.3075416666666666</v>
      </c>
      <c r="Z22" s="4">
        <f t="shared" si="0"/>
        <v>0.45674583333333335</v>
      </c>
      <c r="AA22" s="4">
        <f t="shared" si="1"/>
        <v>0.3587999999999999</v>
      </c>
      <c r="AB22" s="4"/>
      <c r="AC22" s="4">
        <f t="shared" si="2"/>
        <v>0.52273611111111118</v>
      </c>
      <c r="AD22" s="4">
        <f t="shared" si="3"/>
        <v>0.30402777777777779</v>
      </c>
    </row>
    <row r="23" spans="1:42">
      <c r="A23" s="4" t="s">
        <v>38</v>
      </c>
      <c r="B23" s="4" t="s">
        <v>100</v>
      </c>
      <c r="C23" s="4">
        <f>'sub07'!D$51</f>
        <v>0.33470833333333333</v>
      </c>
      <c r="D23" s="4">
        <f>'sub07'!E$51</f>
        <v>0.47616666666666663</v>
      </c>
      <c r="E23" s="4">
        <f>'sub07'!F$51</f>
        <v>0.57825000000000004</v>
      </c>
      <c r="F23" s="4">
        <f>'sub07'!G$51</f>
        <v>0.66920833333333329</v>
      </c>
      <c r="G23" s="4">
        <f>'sub07'!H$51</f>
        <v>0.41758333333333336</v>
      </c>
      <c r="H23" s="4">
        <f>'sub07'!I$51</f>
        <v>0.38450000000000006</v>
      </c>
      <c r="I23" s="4">
        <f>'sub07'!J$51</f>
        <v>0.34674999999999995</v>
      </c>
      <c r="J23" s="4">
        <f>'sub07'!K$51</f>
        <v>0.24783333333333332</v>
      </c>
      <c r="K23" s="4">
        <f>'sub07'!L$51</f>
        <v>0.29545833333333332</v>
      </c>
      <c r="L23" s="4">
        <f>'sub07'!M$51</f>
        <v>0.36829166666666668</v>
      </c>
      <c r="M23" s="4">
        <f>'sub07'!N$51</f>
        <v>0.41958333333333325</v>
      </c>
      <c r="N23" s="4">
        <f>'sub07'!O$51</f>
        <v>0.48441666666666666</v>
      </c>
      <c r="O23" s="4">
        <f>'sub07'!P$51</f>
        <v>0.4114166666666666</v>
      </c>
      <c r="P23" s="4">
        <f>'sub07'!Q$51</f>
        <v>4.3458333333333342E-2</v>
      </c>
      <c r="Q23" s="4">
        <f>'sub07'!R$51</f>
        <v>0.6156666666666667</v>
      </c>
      <c r="R23" s="4">
        <f>'sub07'!S$51</f>
        <v>0.5066666666666666</v>
      </c>
      <c r="S23" s="4">
        <f>'sub07'!T$51</f>
        <v>0.4280000000000001</v>
      </c>
      <c r="T23" s="4">
        <f>'sub07'!U$51</f>
        <v>0.36749999999999994</v>
      </c>
      <c r="U23" s="4">
        <f>'sub07'!V$51</f>
        <v>4.9166666666666671E-2</v>
      </c>
      <c r="V23" s="4">
        <f>'sub07'!W$51</f>
        <v>0.45166666666666661</v>
      </c>
      <c r="W23" s="4"/>
      <c r="X23" s="4"/>
      <c r="Y23" s="4"/>
      <c r="Z23" s="4">
        <f t="shared" si="0"/>
        <v>0.41187500000000005</v>
      </c>
      <c r="AA23" s="4">
        <f t="shared" si="1"/>
        <v>0.37775416666666661</v>
      </c>
      <c r="AB23" s="4"/>
      <c r="AC23" s="4">
        <f t="shared" si="2"/>
        <v>0.46304166666666663</v>
      </c>
      <c r="AD23" s="4">
        <f t="shared" si="3"/>
        <v>0.43405555555555558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0.23387500000000003</v>
      </c>
      <c r="D24" s="4">
        <f>'sub08'!E$51</f>
        <v>0.41991666666666666</v>
      </c>
      <c r="E24" s="4">
        <f>'sub08'!F$51</f>
        <v>0.48166666666666669</v>
      </c>
      <c r="F24" s="4">
        <f>'sub08'!G$51</f>
        <v>0.454625</v>
      </c>
      <c r="G24" s="4">
        <f>'sub08'!H$51</f>
        <v>0.52512499999999995</v>
      </c>
      <c r="H24" s="4">
        <f>'sub08'!I$51</f>
        <v>0.37825000000000003</v>
      </c>
      <c r="I24" s="4">
        <f>'sub08'!J$51</f>
        <v>0.51908333333333345</v>
      </c>
      <c r="J24" s="4">
        <f>'sub08'!K$51</f>
        <v>0.6649166666666666</v>
      </c>
      <c r="K24" s="4">
        <f>'sub08'!L$51</f>
        <v>0.57533333333333336</v>
      </c>
      <c r="L24" s="4">
        <f>'sub08'!M$51</f>
        <v>0.34720833333333329</v>
      </c>
      <c r="M24" s="4">
        <f>'sub08'!N$51</f>
        <v>0.50695833333333329</v>
      </c>
      <c r="N24" s="4">
        <f>'sub08'!O$51</f>
        <v>0.40700000000000003</v>
      </c>
      <c r="O24" s="4">
        <f>'sub08'!P$51</f>
        <v>4.4125000000000018E-2</v>
      </c>
      <c r="P24" s="4">
        <f>'sub08'!Q$51</f>
        <v>0.43012500000000004</v>
      </c>
      <c r="Q24" s="4">
        <f>'sub08'!R$51</f>
        <v>0.43608333333333332</v>
      </c>
      <c r="R24" s="4">
        <f>'sub08'!S$51</f>
        <v>0.34095833333333331</v>
      </c>
      <c r="S24" s="4">
        <f>'sub08'!T$51</f>
        <v>0.42637499999999995</v>
      </c>
      <c r="T24" s="4">
        <f>'sub08'!U$51</f>
        <v>0.27924999999999994</v>
      </c>
      <c r="U24" s="4">
        <f>'sub08'!V$51</f>
        <v>0.3199583333333334</v>
      </c>
      <c r="V24" s="4">
        <f>'sub08'!W$51</f>
        <v>0.48000000000000004</v>
      </c>
      <c r="W24" s="4"/>
      <c r="X24" s="4"/>
      <c r="Y24" s="4"/>
      <c r="Z24" s="4">
        <f t="shared" si="0"/>
        <v>0.46000000000000008</v>
      </c>
      <c r="AA24" s="4">
        <f t="shared" si="1"/>
        <v>0.36708333333333332</v>
      </c>
      <c r="AB24" s="4"/>
      <c r="AC24" s="4">
        <f t="shared" si="2"/>
        <v>0.37848611111111108</v>
      </c>
      <c r="AD24" s="4">
        <f t="shared" si="3"/>
        <v>0.34886111111111107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0.53900000000000003</v>
      </c>
      <c r="D25" s="4">
        <f>'sub09'!E$51</f>
        <v>0.46641666666666654</v>
      </c>
      <c r="E25" s="4">
        <f>'sub09'!F$51</f>
        <v>0.4717083333333334</v>
      </c>
      <c r="F25" s="4">
        <f>'sub09'!G$51</f>
        <v>0.50787499999999997</v>
      </c>
      <c r="G25" s="4">
        <f>'sub09'!H$51</f>
        <v>0.44312499999999999</v>
      </c>
      <c r="H25" s="4">
        <f>'sub09'!I$51</f>
        <v>0.44274999999999992</v>
      </c>
      <c r="I25" s="4">
        <f>'sub09'!J$51</f>
        <v>0.29204166666666664</v>
      </c>
      <c r="J25" s="4">
        <f>'sub09'!K$51</f>
        <v>0.49254166666666666</v>
      </c>
      <c r="K25" s="4">
        <f>'sub09'!L$51</f>
        <v>0.43362499999999993</v>
      </c>
      <c r="L25" s="4">
        <f>'sub09'!M$51</f>
        <v>3.7000000000000012E-2</v>
      </c>
      <c r="M25" s="4">
        <f>'sub09'!N$51</f>
        <v>0.35479166666666662</v>
      </c>
      <c r="N25" s="4">
        <f>'sub09'!O$51</f>
        <v>0.53025</v>
      </c>
      <c r="O25" s="4">
        <f>'sub09'!P$51</f>
        <v>0.55862500000000004</v>
      </c>
      <c r="P25" s="4">
        <f>'sub09'!Q$51</f>
        <v>0.50837500000000013</v>
      </c>
      <c r="Q25" s="4">
        <f>'sub09'!R$51</f>
        <v>0.48291666666666672</v>
      </c>
      <c r="R25" s="4">
        <f>'sub09'!S$51</f>
        <v>0.68562499999999993</v>
      </c>
      <c r="S25" s="4">
        <f>'sub09'!T$51</f>
        <v>0.35116666666666668</v>
      </c>
      <c r="T25" s="4">
        <f>'sub09'!U$51</f>
        <v>0.21849999999999994</v>
      </c>
      <c r="U25" s="4">
        <f>'sub09'!V$51</f>
        <v>0.60795833333333316</v>
      </c>
      <c r="V25" s="4">
        <f>'sub09'!W$51</f>
        <v>0.4936666666666667</v>
      </c>
      <c r="W25" s="4"/>
      <c r="X25" s="4"/>
      <c r="Y25" s="4"/>
      <c r="Z25" s="4">
        <f t="shared" si="0"/>
        <v>0.4126083333333333</v>
      </c>
      <c r="AA25" s="4">
        <f t="shared" si="1"/>
        <v>0.47918749999999999</v>
      </c>
      <c r="AB25" s="4"/>
      <c r="AC25" s="4">
        <f t="shared" si="2"/>
        <v>0.49237500000000001</v>
      </c>
      <c r="AD25" s="4">
        <f t="shared" si="3"/>
        <v>0.41843055555555547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3.9750000000000014E-2</v>
      </c>
      <c r="D26" s="4">
        <f>'sub10'!E$51</f>
        <v>0.8111666666666667</v>
      </c>
      <c r="E26" s="4">
        <f>'sub10'!F$51</f>
        <v>3.9958333333333353E-2</v>
      </c>
      <c r="F26" s="4">
        <f>'sub10'!G$51</f>
        <v>0.43333333333333335</v>
      </c>
      <c r="G26" s="4">
        <f>'sub10'!H$51</f>
        <v>0.49679166666666652</v>
      </c>
      <c r="H26" s="4">
        <f>'sub10'!I$51</f>
        <v>0.41420833333333335</v>
      </c>
      <c r="I26" s="4">
        <f>'sub10'!J$51</f>
        <v>0.31424999999999997</v>
      </c>
      <c r="J26" s="4">
        <f>'sub10'!K$51</f>
        <v>0.32866666666666661</v>
      </c>
      <c r="K26" s="4">
        <f>'sub10'!L$51</f>
        <v>0.47283333333333344</v>
      </c>
      <c r="L26" s="4">
        <f>'sub10'!M$51</f>
        <v>0.54574999999999996</v>
      </c>
      <c r="M26" s="4">
        <f>'sub10'!N$51</f>
        <v>0.22229166666666667</v>
      </c>
      <c r="N26" s="4">
        <f>'sub10'!O$51</f>
        <v>0.40674999999999994</v>
      </c>
      <c r="O26" s="4">
        <f>'sub10'!P$51</f>
        <v>0.1930833333333333</v>
      </c>
      <c r="P26" s="4">
        <f>'sub10'!Q$51</f>
        <v>4.0041666666666684E-2</v>
      </c>
      <c r="Q26" s="4">
        <f>'sub10'!R$51</f>
        <v>0.33574999999999994</v>
      </c>
      <c r="R26" s="4">
        <f>'sub10'!S$51</f>
        <v>0.30854166666666666</v>
      </c>
      <c r="S26" s="4">
        <f>'sub10'!T$51</f>
        <v>0.36575000000000002</v>
      </c>
      <c r="T26" s="4">
        <f>'sub10'!U$51</f>
        <v>0.37437500000000007</v>
      </c>
      <c r="U26" s="4">
        <f>'sub10'!V$51</f>
        <v>0.49416666666666664</v>
      </c>
      <c r="V26" s="4">
        <f>'sub10'!W$51</f>
        <v>0.52641666666666664</v>
      </c>
      <c r="W26" s="4"/>
      <c r="X26" s="4"/>
      <c r="Y26" s="4"/>
      <c r="Z26" s="4">
        <f t="shared" si="0"/>
        <v>0.3896708333333333</v>
      </c>
      <c r="AA26" s="4">
        <f t="shared" si="1"/>
        <v>0.32671666666666666</v>
      </c>
      <c r="AB26" s="4"/>
      <c r="AC26" s="4">
        <f t="shared" si="2"/>
        <v>0.29695833333333338</v>
      </c>
      <c r="AD26" s="4">
        <f t="shared" si="3"/>
        <v>0.34955555555555562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0.48375000000000007</v>
      </c>
      <c r="D27" s="4">
        <f>'sub11'!E$51</f>
        <v>0.3772083333333332</v>
      </c>
      <c r="E27" s="4">
        <f>'sub11'!F$51</f>
        <v>0.71695833333333348</v>
      </c>
      <c r="F27" s="4">
        <f>'sub11'!G$51</f>
        <v>0.37524999999999992</v>
      </c>
      <c r="G27" s="4">
        <f>'sub11'!H$51</f>
        <v>3.8083333333333351E-2</v>
      </c>
      <c r="H27" s="4">
        <f>'sub11'!I$51</f>
        <v>0.34545833333333342</v>
      </c>
      <c r="I27" s="4">
        <f>'sub11'!J$51</f>
        <v>0.50587500000000007</v>
      </c>
      <c r="J27" s="4">
        <f>'sub11'!K$51</f>
        <v>0.39975000000000005</v>
      </c>
      <c r="K27" s="4">
        <f>'sub11'!L$51</f>
        <v>0.30291666666666661</v>
      </c>
      <c r="L27" s="4">
        <f>'sub11'!M$51</f>
        <v>0.47570833333333334</v>
      </c>
      <c r="M27" s="4">
        <f>'sub11'!N$51</f>
        <v>0.6216666666666667</v>
      </c>
      <c r="N27" s="4">
        <f>'sub11'!O$51</f>
        <v>0.60124999999999995</v>
      </c>
      <c r="O27" s="4">
        <f>'sub11'!P$51</f>
        <v>0.31604166666666661</v>
      </c>
      <c r="P27" s="4">
        <f>'sub11'!Q$51</f>
        <v>3.7958333333333351E-2</v>
      </c>
      <c r="Q27" s="4">
        <f>'sub11'!R$51</f>
        <v>0.38124999999999992</v>
      </c>
      <c r="R27" s="4">
        <f>'sub11'!S$51</f>
        <v>0.47291666666666665</v>
      </c>
      <c r="S27" s="4">
        <f>'sub11'!T$51</f>
        <v>0.49529166666666669</v>
      </c>
      <c r="T27" s="4">
        <f>'sub11'!U$51</f>
        <v>3.708333333333335E-2</v>
      </c>
      <c r="U27" s="4">
        <f>'sub11'!V$51</f>
        <v>0.41491666666666666</v>
      </c>
      <c r="V27" s="4">
        <f>'sub11'!W$51</f>
        <v>0.61212500000000003</v>
      </c>
      <c r="W27" s="4"/>
      <c r="X27" s="4"/>
      <c r="Y27" s="4"/>
      <c r="Z27" s="4">
        <f t="shared" si="0"/>
        <v>0.40209583333333326</v>
      </c>
      <c r="AA27" s="4">
        <f t="shared" si="1"/>
        <v>0.39905000000000002</v>
      </c>
      <c r="AB27" s="4"/>
      <c r="AC27" s="4">
        <f t="shared" si="2"/>
        <v>0.52597222222222229</v>
      </c>
      <c r="AD27" s="4">
        <f t="shared" si="3"/>
        <v>0.33509722222222221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0.50583333333333325</v>
      </c>
      <c r="D28" s="4">
        <f>'sub12'!E$51</f>
        <v>0.58304166666666668</v>
      </c>
      <c r="E28" s="4">
        <f>'sub12'!F$51</f>
        <v>0.45354166666666668</v>
      </c>
      <c r="F28" s="4">
        <f>'sub12'!G$51</f>
        <v>0.48649999999999999</v>
      </c>
      <c r="G28" s="4">
        <f>'sub12'!H$51</f>
        <v>3.825000000000002E-2</v>
      </c>
      <c r="H28" s="4">
        <f>'sub12'!I$51</f>
        <v>0.58524999999999994</v>
      </c>
      <c r="I28" s="4">
        <f>'sub12'!J$51</f>
        <v>0.31383333333333341</v>
      </c>
      <c r="J28" s="4">
        <f>'sub12'!K$51</f>
        <v>0.66233333333333344</v>
      </c>
      <c r="K28" s="4">
        <f>'sub12'!L$51</f>
        <v>0.55866666666666676</v>
      </c>
      <c r="L28" s="4">
        <f>'sub12'!M$51</f>
        <v>0.36749999999999994</v>
      </c>
      <c r="M28" s="4">
        <f>'sub12'!N$51</f>
        <v>3.450000000000001E-2</v>
      </c>
      <c r="N28" s="4">
        <f>'sub12'!O$51</f>
        <v>0.44354166666666656</v>
      </c>
      <c r="O28" s="4">
        <f>'sub12'!P$51</f>
        <v>0.58720833333333322</v>
      </c>
      <c r="P28" s="4">
        <f>'sub12'!Q$51</f>
        <v>0.60441666666666649</v>
      </c>
      <c r="Q28" s="4">
        <f>'sub12'!R$51</f>
        <v>0.51441666666666674</v>
      </c>
      <c r="R28" s="4">
        <f>'sub12'!S$51</f>
        <v>0.51908333333333334</v>
      </c>
      <c r="S28" s="4">
        <f>'sub12'!T$51</f>
        <v>0.30391666666666661</v>
      </c>
      <c r="T28" s="4">
        <f>'sub12'!U$51</f>
        <v>0.33179166666666665</v>
      </c>
      <c r="U28" s="4">
        <f>'sub12'!V$51</f>
        <v>0.5089999999999999</v>
      </c>
      <c r="V28" s="4">
        <f>'sub12'!W$51</f>
        <v>0.35175000000000006</v>
      </c>
      <c r="W28" s="4"/>
      <c r="X28" s="4"/>
      <c r="Y28" s="4"/>
      <c r="Z28" s="4">
        <f t="shared" si="0"/>
        <v>0.45547499999999996</v>
      </c>
      <c r="AA28" s="4">
        <f t="shared" si="1"/>
        <v>0.41996250000000002</v>
      </c>
      <c r="AB28" s="4"/>
      <c r="AC28" s="4">
        <f t="shared" si="2"/>
        <v>0.51413888888888881</v>
      </c>
      <c r="AD28" s="4">
        <f t="shared" si="3"/>
        <v>0.38493055555555555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0.55762500000000004</v>
      </c>
      <c r="D29" s="4">
        <f>'sub13'!E$51</f>
        <v>0.56374999999999997</v>
      </c>
      <c r="E29" s="4">
        <f>'sub13'!F$51</f>
        <v>0.50179166666666675</v>
      </c>
      <c r="F29" s="4">
        <f>'sub13'!G$51</f>
        <v>0.81104166666666655</v>
      </c>
      <c r="G29" s="4">
        <f>'sub13'!H$51</f>
        <v>0.32487499999999997</v>
      </c>
      <c r="H29" s="4">
        <f>'sub13'!I$51</f>
        <v>0.40783333333333333</v>
      </c>
      <c r="I29" s="4">
        <f>'sub13'!J$51</f>
        <v>2.7083333333333345E-2</v>
      </c>
      <c r="J29" s="4">
        <f>'sub13'!K$51</f>
        <v>0.44920833333333327</v>
      </c>
      <c r="K29" s="4">
        <f>'sub13'!L$51</f>
        <v>0.33124999999999999</v>
      </c>
      <c r="L29" s="4">
        <f>'sub13'!M$51</f>
        <v>0.50666666666666671</v>
      </c>
      <c r="M29" s="4">
        <f>'sub13'!N$51</f>
        <v>0.41266666666666668</v>
      </c>
      <c r="N29" s="4">
        <f>'sub13'!O$51</f>
        <v>0.58737500000000009</v>
      </c>
      <c r="O29" s="4">
        <f>'sub13'!P$51</f>
        <v>0.51008333333333322</v>
      </c>
      <c r="P29" s="4">
        <f>'sub13'!Q$51</f>
        <v>2.6416666666666675E-2</v>
      </c>
      <c r="Q29" s="4">
        <f>'sub13'!R$51</f>
        <v>0.58266666666666656</v>
      </c>
      <c r="R29" s="4">
        <f>'sub13'!S$51</f>
        <v>0.57070833333333348</v>
      </c>
      <c r="S29" s="4">
        <f>'sub13'!T$51</f>
        <v>0.35870833333333335</v>
      </c>
      <c r="T29" s="4">
        <f>'sub13'!U$51</f>
        <v>0.32891666666666663</v>
      </c>
      <c r="U29" s="4">
        <f>'sub13'!V$51</f>
        <v>0.41674999999999979</v>
      </c>
      <c r="V29" s="4">
        <f>'sub13'!W$51</f>
        <v>0.36533333333333334</v>
      </c>
      <c r="W29" s="4"/>
      <c r="X29" s="4"/>
      <c r="Y29" s="4"/>
      <c r="Z29" s="4">
        <f t="shared" si="0"/>
        <v>0.44811249999999997</v>
      </c>
      <c r="AA29" s="4">
        <f t="shared" si="1"/>
        <v>0.41596250000000001</v>
      </c>
      <c r="AB29" s="4"/>
      <c r="AC29" s="4">
        <f t="shared" si="2"/>
        <v>0.54105555555555551</v>
      </c>
      <c r="AD29" s="4">
        <f t="shared" si="3"/>
        <v>0.41944444444444445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0.58974999999999989</v>
      </c>
      <c r="D30" s="4">
        <f>'sub14'!E$51</f>
        <v>0.47666666666666679</v>
      </c>
      <c r="E30" s="4">
        <f>'sub14'!F$51</f>
        <v>0.27558333333333329</v>
      </c>
      <c r="F30" s="4">
        <f>'sub14'!G$51</f>
        <v>0.54816666666666658</v>
      </c>
      <c r="G30" s="4">
        <f>'sub14'!H$51</f>
        <v>0.59591666666666654</v>
      </c>
      <c r="H30" s="4">
        <f>'sub14'!I$51</f>
        <v>0.40449999999999986</v>
      </c>
      <c r="I30" s="4">
        <f>'sub14'!J$51</f>
        <v>0.53104166666666675</v>
      </c>
      <c r="J30" s="4">
        <f>'sub14'!K$51</f>
        <v>0.25908333333333333</v>
      </c>
      <c r="K30" s="4">
        <f>'sub14'!L$51</f>
        <v>0.45200000000000012</v>
      </c>
      <c r="L30" s="4">
        <f>'sub14'!M$51</f>
        <v>0.38500000000000001</v>
      </c>
      <c r="M30" s="4">
        <f>'sub14'!N$51</f>
        <v>0.62312499999999993</v>
      </c>
      <c r="N30" s="4">
        <f>'sub14'!O$51</f>
        <v>0.26770833333333333</v>
      </c>
      <c r="O30" s="4">
        <f>'sub14'!P$51</f>
        <v>0.21741666666666667</v>
      </c>
      <c r="P30" s="4">
        <f>'sub14'!Q$51</f>
        <v>0.27566666666666667</v>
      </c>
      <c r="Q30" s="4">
        <f>'sub14'!R$51</f>
        <v>0.33770833333333333</v>
      </c>
      <c r="R30" s="4">
        <f>'sub14'!S$51</f>
        <v>0.4351666666666667</v>
      </c>
      <c r="S30" s="4">
        <f>'sub14'!T$51</f>
        <v>0.50504166666666672</v>
      </c>
      <c r="T30" s="4">
        <f>'sub14'!U$51</f>
        <v>0.37937500000000002</v>
      </c>
      <c r="U30" s="4">
        <f>'sub14'!V$51</f>
        <v>0.42908333333333326</v>
      </c>
      <c r="V30" s="4">
        <f>'sub14'!W$51</f>
        <v>0.55158333333333331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0.53683333333333338</v>
      </c>
      <c r="D31" s="4">
        <f>'sub15'!E$51</f>
        <v>0.39899999999999997</v>
      </c>
      <c r="E31" s="4">
        <f>'sub15'!F$51</f>
        <v>0.41283333333333339</v>
      </c>
      <c r="F31" s="4">
        <f>'sub15'!G$51</f>
        <v>0.43062499999999998</v>
      </c>
      <c r="G31" s="4">
        <f>'sub15'!H$51</f>
        <v>0.33270833333333322</v>
      </c>
      <c r="H31" s="4">
        <f>'sub15'!I$51</f>
        <v>0.53612500000000007</v>
      </c>
      <c r="I31" s="4">
        <f>'sub15'!J$51</f>
        <v>0.41212500000000007</v>
      </c>
      <c r="J31" s="4">
        <f>'sub15'!K$51</f>
        <v>0.54470833333333324</v>
      </c>
      <c r="K31" s="4">
        <f>'sub15'!L$51</f>
        <v>0.24145833333333333</v>
      </c>
      <c r="L31" s="4">
        <f>'sub15'!M$51</f>
        <v>0.41666666666666657</v>
      </c>
      <c r="M31" s="4">
        <f>'sub15'!N$51</f>
        <v>0.38787499999999997</v>
      </c>
      <c r="N31" s="4">
        <f>'sub15'!O$51</f>
        <v>2.8583333333333346E-2</v>
      </c>
      <c r="O31" s="4">
        <f>'sub15'!P$51</f>
        <v>0.51020833333333326</v>
      </c>
      <c r="P31" s="4">
        <f>'sub15'!Q$51</f>
        <v>0.7014999999999999</v>
      </c>
      <c r="Q31" s="4">
        <f>'sub15'!R$51</f>
        <v>0.39166666666666666</v>
      </c>
      <c r="R31" s="4">
        <f>'sub15'!S$51</f>
        <v>0.31837499999999996</v>
      </c>
      <c r="S31" s="4">
        <f>'sub15'!T$51</f>
        <v>0.4684166666666667</v>
      </c>
      <c r="T31" s="4">
        <f>'sub15'!U$51</f>
        <v>0.45508333333333334</v>
      </c>
      <c r="U31" s="4">
        <f>'sub15'!V$51</f>
        <v>0.55237499999999995</v>
      </c>
      <c r="V31" s="4">
        <f>'sub15'!W$51</f>
        <v>0.33200000000000007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5.4450000000000005E-2</v>
      </c>
      <c r="D39" s="4">
        <f t="shared" ref="D39:V39" si="4">SUMIF($B2:$B35,$B39,D2:D35)/COUNTIF($B2:$B35,$B39)</f>
        <v>0.28483611111111107</v>
      </c>
      <c r="E39" s="4">
        <f t="shared" si="4"/>
        <v>0.13991388888888884</v>
      </c>
      <c r="F39" s="4">
        <f t="shared" si="4"/>
        <v>8.601944444444444E-2</v>
      </c>
      <c r="G39" s="4">
        <f t="shared" si="4"/>
        <v>0.33781111111111106</v>
      </c>
      <c r="H39" s="4">
        <f t="shared" si="4"/>
        <v>0.57801388888888883</v>
      </c>
      <c r="I39" s="4">
        <f t="shared" si="4"/>
        <v>0.22271388888888891</v>
      </c>
      <c r="J39" s="4">
        <f t="shared" si="4"/>
        <v>9.3216666666666656E-2</v>
      </c>
      <c r="K39" s="4">
        <f t="shared" si="4"/>
        <v>0.39804444444444442</v>
      </c>
      <c r="L39" s="4">
        <f t="shared" si="4"/>
        <v>0.13659722222222223</v>
      </c>
      <c r="M39" s="4">
        <f t="shared" si="4"/>
        <v>0.2857777777777778</v>
      </c>
      <c r="N39" s="4">
        <f t="shared" si="4"/>
        <v>0.20220555555555556</v>
      </c>
      <c r="O39" s="4">
        <f t="shared" si="4"/>
        <v>0.1254777777777778</v>
      </c>
      <c r="P39" s="4">
        <f t="shared" si="4"/>
        <v>8.705555555555558E-2</v>
      </c>
      <c r="Q39" s="4">
        <f t="shared" si="4"/>
        <v>0.40045555555555551</v>
      </c>
      <c r="R39" s="4">
        <f t="shared" si="4"/>
        <v>9.8538888888888884E-2</v>
      </c>
      <c r="S39" s="4">
        <f t="shared" si="4"/>
        <v>0.23788333333333336</v>
      </c>
      <c r="T39" s="4">
        <f t="shared" si="4"/>
        <v>0.13238333333333338</v>
      </c>
      <c r="U39" s="4">
        <f t="shared" si="4"/>
        <v>0.19720000000000004</v>
      </c>
      <c r="V39" s="4">
        <f t="shared" si="4"/>
        <v>6.9738888888888878E-2</v>
      </c>
      <c r="Y39" s="1" t="s">
        <v>33</v>
      </c>
      <c r="Z39" s="4">
        <f>AVERAGE(Z2:Z14)</f>
        <v>0.23116730769230764</v>
      </c>
      <c r="AA39" s="4">
        <f>AVERAGE(AA2:AA14)</f>
        <v>0.18160288461538462</v>
      </c>
      <c r="AB39" s="1" t="s">
        <v>33</v>
      </c>
      <c r="AC39" s="4">
        <f>AVERAGE(AC2:AC14)</f>
        <v>0.15369658119658119</v>
      </c>
      <c r="AD39" s="4">
        <f>AVERAGE(AD2:AD14)</f>
        <v>0.16473504273504275</v>
      </c>
    </row>
    <row r="40" spans="1:42">
      <c r="B40" s="1" t="s">
        <v>100</v>
      </c>
      <c r="C40" s="4">
        <f>SUMIF($B2:$B35,$B40,C2:C35)/COUNTIF($B2:$B35,$B40)</f>
        <v>0.41187222222222214</v>
      </c>
      <c r="D40" s="4">
        <f t="shared" ref="D40:V40" si="5">SUMIF($B2:$B35,$B40,D2:D35)/COUNTIF($B2:$B35,$B40)</f>
        <v>0.53620555555555549</v>
      </c>
      <c r="E40" s="4">
        <f t="shared" si="5"/>
        <v>0.41927222222222221</v>
      </c>
      <c r="F40" s="4">
        <f t="shared" si="5"/>
        <v>0.4619138888888889</v>
      </c>
      <c r="G40" s="4">
        <f t="shared" si="5"/>
        <v>0.40337222222222224</v>
      </c>
      <c r="H40" s="4">
        <f t="shared" si="5"/>
        <v>0.40725833333333333</v>
      </c>
      <c r="I40" s="4">
        <f t="shared" si="5"/>
        <v>0.32945277777777782</v>
      </c>
      <c r="J40" s="4">
        <f t="shared" si="5"/>
        <v>0.51844166666666669</v>
      </c>
      <c r="K40" s="4">
        <f t="shared" si="5"/>
        <v>0.44371111111111106</v>
      </c>
      <c r="L40" s="4">
        <f t="shared" si="5"/>
        <v>0.36089166666666661</v>
      </c>
      <c r="M40" s="4">
        <f t="shared" si="5"/>
        <v>0.37113055555555552</v>
      </c>
      <c r="N40" s="4">
        <f t="shared" si="5"/>
        <v>0.40628055555555559</v>
      </c>
      <c r="O40" s="4">
        <f t="shared" si="5"/>
        <v>0.37701388888888887</v>
      </c>
      <c r="P40" s="4">
        <f t="shared" si="5"/>
        <v>0.34781944444444446</v>
      </c>
      <c r="Q40" s="4">
        <f t="shared" si="5"/>
        <v>0.38593333333333329</v>
      </c>
      <c r="R40" s="4">
        <f t="shared" si="5"/>
        <v>0.492636111111111</v>
      </c>
      <c r="S40" s="4">
        <f t="shared" si="5"/>
        <v>0.38253333333333345</v>
      </c>
      <c r="T40" s="4">
        <f t="shared" si="5"/>
        <v>0.34312500000000001</v>
      </c>
      <c r="U40" s="4">
        <f t="shared" si="5"/>
        <v>0.42511944444444438</v>
      </c>
      <c r="V40" s="4">
        <f t="shared" si="5"/>
        <v>0.42274166666666668</v>
      </c>
      <c r="Y40" s="1" t="s">
        <v>32</v>
      </c>
      <c r="Z40" s="4">
        <f>AVERAGE(Z14:Z29)</f>
        <v>0.42388244047619045</v>
      </c>
      <c r="AA40" s="4">
        <f>AVERAGE(AA17:AA29)</f>
        <v>0.39343878205128208</v>
      </c>
      <c r="AB40" s="1" t="s">
        <v>32</v>
      </c>
      <c r="AC40" s="4">
        <f>AVERAGE(AC14:AC29)</f>
        <v>0.44675595238095239</v>
      </c>
      <c r="AD40" s="4">
        <f>AVERAGE(AD17:AD29)</f>
        <v>0.40289636752136748</v>
      </c>
    </row>
    <row r="41" spans="1:42" s="6" customFormat="1">
      <c r="B41" s="6" t="s">
        <v>45</v>
      </c>
      <c r="C41" s="7">
        <f>TTEST(C2:C14,C17:C29,2,1)</f>
        <v>3.8726050058965499E-5</v>
      </c>
      <c r="D41" s="7">
        <f t="shared" ref="D41:U41" si="6">TTEST(D2:D14,D17:D29,2,1)</f>
        <v>2.4672670497261242E-3</v>
      </c>
      <c r="E41" s="7">
        <f t="shared" si="6"/>
        <v>8.6842209796528531E-3</v>
      </c>
      <c r="F41" s="7">
        <f t="shared" si="6"/>
        <v>3.0964964317370982E-4</v>
      </c>
      <c r="G41" s="7">
        <f t="shared" si="6"/>
        <v>0.40466097223585018</v>
      </c>
      <c r="H41" s="5">
        <f t="shared" si="6"/>
        <v>0.14302945423671232</v>
      </c>
      <c r="I41" s="5">
        <f t="shared" si="6"/>
        <v>0.43917230465598012</v>
      </c>
      <c r="J41" s="7">
        <f t="shared" si="6"/>
        <v>8.363693446892124E-5</v>
      </c>
      <c r="K41" s="7">
        <f t="shared" si="6"/>
        <v>0.84587471450696217</v>
      </c>
      <c r="L41" s="7">
        <f t="shared" si="6"/>
        <v>2.4309005618632808E-4</v>
      </c>
      <c r="M41" s="7">
        <f t="shared" si="6"/>
        <v>0.38586995231263399</v>
      </c>
      <c r="N41" s="7">
        <f t="shared" si="6"/>
        <v>3.8837044150102897E-2</v>
      </c>
      <c r="O41" s="7">
        <f t="shared" si="6"/>
        <v>6.9788439095411475E-4</v>
      </c>
      <c r="P41" s="7">
        <f t="shared" si="6"/>
        <v>1.869524044798474E-3</v>
      </c>
      <c r="Q41" s="7">
        <f t="shared" si="6"/>
        <v>0.87188773477191928</v>
      </c>
      <c r="R41" s="7">
        <f t="shared" si="6"/>
        <v>2.0652272842874552E-4</v>
      </c>
      <c r="S41" s="7">
        <f t="shared" si="6"/>
        <v>0.18475538277320747</v>
      </c>
      <c r="T41" s="5">
        <f t="shared" si="6"/>
        <v>3.4313669034093781E-2</v>
      </c>
      <c r="U41" s="7">
        <f t="shared" si="6"/>
        <v>2.5395274338115194E-2</v>
      </c>
      <c r="V41" s="5">
        <f>TTEST(V2:V14,V17:V29,2,1)</f>
        <v>2.6143860463616914E-6</v>
      </c>
      <c r="Z41" s="7">
        <f>TTEST(Z2:Z14,Z17:Z29,2,1)</f>
        <v>7.4763135535596739E-8</v>
      </c>
      <c r="AA41" s="7">
        <f>TTEST(AA2:AA14,AA17:AA29,2,1)</f>
        <v>1.4944239952421259E-5</v>
      </c>
      <c r="AC41" s="7">
        <f>TTEST(AC2:AC14,AC17:AC29,2,1)</f>
        <v>1.5410307710446013E-7</v>
      </c>
      <c r="AD41" s="7">
        <f>TTEST(AD2:AD14,AD17:AD29,2,1)</f>
        <v>6.766377130043634E-6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1.5419727004918145E-2</v>
      </c>
      <c r="D43" s="1">
        <f t="shared" ref="D43:V43" si="7">STDEV(D2:D14)/SQRT(13)</f>
        <v>9.0830929766391552E-2</v>
      </c>
      <c r="E43" s="1">
        <f t="shared" si="7"/>
        <v>7.6746877950314915E-2</v>
      </c>
      <c r="F43" s="1">
        <f t="shared" si="7"/>
        <v>5.1982978712397855E-2</v>
      </c>
      <c r="G43" s="1">
        <f t="shared" si="7"/>
        <v>9.575419063970908E-2</v>
      </c>
      <c r="H43" s="1">
        <f t="shared" si="7"/>
        <v>0.11637491651515912</v>
      </c>
      <c r="I43" s="1">
        <f t="shared" si="7"/>
        <v>7.4828372321935538E-2</v>
      </c>
      <c r="J43" s="1">
        <f t="shared" si="7"/>
        <v>6.9664171536731004E-2</v>
      </c>
      <c r="K43" s="1">
        <f t="shared" si="7"/>
        <v>0.11970040976344755</v>
      </c>
      <c r="L43" s="1">
        <f t="shared" si="7"/>
        <v>2.1630639710679578E-2</v>
      </c>
      <c r="M43" s="1">
        <f t="shared" si="7"/>
        <v>0.10021384549308515</v>
      </c>
      <c r="N43" s="1">
        <f t="shared" si="7"/>
        <v>9.4322394331518206E-2</v>
      </c>
      <c r="O43" s="1">
        <f t="shared" si="7"/>
        <v>3.7220807149007135E-2</v>
      </c>
      <c r="P43" s="1">
        <f t="shared" si="7"/>
        <v>2.8724215234382667E-2</v>
      </c>
      <c r="Q43" s="1">
        <f t="shared" si="7"/>
        <v>0.10616358051026119</v>
      </c>
      <c r="R43" s="1">
        <f t="shared" si="7"/>
        <v>5.9498506389898155E-2</v>
      </c>
      <c r="S43" s="1">
        <f t="shared" si="7"/>
        <v>6.7395000417834083E-2</v>
      </c>
      <c r="T43" s="1">
        <f t="shared" si="7"/>
        <v>6.8951270330471312E-2</v>
      </c>
      <c r="U43" s="1">
        <f t="shared" si="7"/>
        <v>7.78187352499254E-2</v>
      </c>
      <c r="V43" s="1">
        <f t="shared" si="7"/>
        <v>1.9039410912615136E-2</v>
      </c>
      <c r="Z43" s="1">
        <f t="shared" ref="Z43:AA43" si="8">STDEV(Z2:Z14)/SQRT(13)</f>
        <v>2.1422225901238504E-2</v>
      </c>
      <c r="AA43" s="1">
        <f t="shared" si="8"/>
        <v>2.4979608797512709E-2</v>
      </c>
      <c r="AC43" s="1">
        <f t="shared" ref="AC43:AD43" si="9">STDEV(AC2:AC14)/SQRT(13)</f>
        <v>3.2102375488193828E-2</v>
      </c>
      <c r="AD43" s="1">
        <f t="shared" si="9"/>
        <v>2.9989751255907238E-2</v>
      </c>
    </row>
    <row r="44" spans="1:42">
      <c r="B44" s="1" t="s">
        <v>100</v>
      </c>
      <c r="C44" s="1">
        <f>STDEV(C17:C29)/SQRT(13)</f>
        <v>5.0014646146871809E-2</v>
      </c>
      <c r="D44" s="1">
        <f t="shared" ref="D44:V44" si="10">STDEV(D17:D29)/SQRT(13)</f>
        <v>4.0863100698704649E-2</v>
      </c>
      <c r="E44" s="1">
        <f t="shared" si="10"/>
        <v>5.4919037102189358E-2</v>
      </c>
      <c r="F44" s="1">
        <f t="shared" si="10"/>
        <v>5.2425608800867267E-2</v>
      </c>
      <c r="G44" s="1">
        <f t="shared" si="10"/>
        <v>4.8058446289270057E-2</v>
      </c>
      <c r="H44" s="1">
        <f t="shared" si="10"/>
        <v>3.4717388511344954E-2</v>
      </c>
      <c r="I44" s="1">
        <f t="shared" si="10"/>
        <v>4.8671749068146503E-2</v>
      </c>
      <c r="J44" s="1">
        <f t="shared" si="10"/>
        <v>4.5467727770824293E-2</v>
      </c>
      <c r="K44" s="1">
        <f t="shared" si="10"/>
        <v>2.9349001135615272E-2</v>
      </c>
      <c r="L44" s="1">
        <f t="shared" si="10"/>
        <v>5.4984637208997211E-2</v>
      </c>
      <c r="M44" s="1">
        <f t="shared" si="10"/>
        <v>4.415655675694867E-2</v>
      </c>
      <c r="N44" s="1">
        <f t="shared" si="10"/>
        <v>4.3499818827538901E-2</v>
      </c>
      <c r="O44" s="1">
        <f t="shared" si="10"/>
        <v>5.3171926957395386E-2</v>
      </c>
      <c r="P44" s="1">
        <f t="shared" si="10"/>
        <v>5.7773862495277842E-2</v>
      </c>
      <c r="Q44" s="1">
        <f t="shared" si="10"/>
        <v>4.9211528145870341E-2</v>
      </c>
      <c r="R44" s="1">
        <f t="shared" si="10"/>
        <v>3.2852909577087003E-2</v>
      </c>
      <c r="S44" s="1">
        <f t="shared" si="10"/>
        <v>3.9904732209638812E-2</v>
      </c>
      <c r="T44" s="1">
        <f t="shared" si="10"/>
        <v>4.4918372403326294E-2</v>
      </c>
      <c r="U44" s="1">
        <f t="shared" si="10"/>
        <v>5.0574317235146438E-2</v>
      </c>
      <c r="V44" s="1">
        <f t="shared" si="10"/>
        <v>4.066853480831293E-2</v>
      </c>
      <c r="Z44" s="1">
        <f t="shared" ref="Z44:AA44" si="11">STDEV(Z17:Z29)/SQRT(13)</f>
        <v>9.6555942589308438E-3</v>
      </c>
      <c r="AA44" s="1">
        <f t="shared" si="11"/>
        <v>1.419395963479163E-2</v>
      </c>
      <c r="AC44" s="1">
        <f t="shared" ref="AC44:AD44" si="12">STDEV(AC17:AC29)/SQRT(13)</f>
        <v>2.6246396215517599E-2</v>
      </c>
      <c r="AD44" s="1">
        <f t="shared" si="12"/>
        <v>1.7538383028437951E-2</v>
      </c>
    </row>
    <row r="46" spans="1:42">
      <c r="B46" s="1" t="s">
        <v>27</v>
      </c>
      <c r="C46" s="1">
        <f>(C39+0.6*(D39)+0.15*E39)/(1+0.6+0.15)</f>
        <v>0.14076499999999997</v>
      </c>
      <c r="D46" s="1">
        <f>(D39+0.6*(C39+E39)+0.15*F39)/(1+2*0.6+0.15)</f>
        <v>0.17632228132387701</v>
      </c>
      <c r="E46" s="1">
        <f>(E39+0.6*(D39+F39)+0.15*(C39+G39))/(1+2*0.6+2*0.15)</f>
        <v>0.16850655555555552</v>
      </c>
      <c r="F46" s="1">
        <f t="shared" ref="F46:T47" si="13">(F39+0.6*(E39+G39)+0.15*(D39+H39))/(1+2*0.6+2*0.15)</f>
        <v>0.20083277777777772</v>
      </c>
      <c r="G46" s="1">
        <f t="shared" si="13"/>
        <v>0.31625011111111107</v>
      </c>
      <c r="H46" s="1">
        <f t="shared" si="13"/>
        <v>0.37648572222222215</v>
      </c>
      <c r="I46" s="1">
        <f t="shared" si="13"/>
        <v>0.29433222222222222</v>
      </c>
      <c r="J46" s="1">
        <f t="shared" si="13"/>
        <v>0.22914533333333331</v>
      </c>
      <c r="K46" s="1">
        <f t="shared" si="13"/>
        <v>0.24488261111111109</v>
      </c>
      <c r="L46" s="1">
        <f t="shared" si="13"/>
        <v>0.23648155555555556</v>
      </c>
      <c r="M46" s="1">
        <f t="shared" si="13"/>
        <v>0.22703511111111113</v>
      </c>
      <c r="N46" s="1">
        <f>(N39+0.6*(M39+O39)+0.15*(L39+P39))/(1+2*0.6+2*0.15)</f>
        <v>0.19300272222222223</v>
      </c>
      <c r="O46" s="1">
        <f t="shared" si="13"/>
        <v>0.16078777777777781</v>
      </c>
      <c r="P46" s="1">
        <f t="shared" si="13"/>
        <v>0.17909088888888891</v>
      </c>
      <c r="Q46" s="1">
        <f t="shared" si="13"/>
        <v>0.22652655555555556</v>
      </c>
      <c r="R46" s="1">
        <f t="shared" si="13"/>
        <v>0.20578322222222223</v>
      </c>
      <c r="S46" s="1">
        <f t="shared" si="13"/>
        <v>0.18643400000000002</v>
      </c>
      <c r="T46" s="1">
        <f t="shared" si="13"/>
        <v>0.16747000000000004</v>
      </c>
      <c r="U46" s="1">
        <f>(U39+0.6*(T39+V39)+0.15*S39)/(1+2*0.6+0.15)</f>
        <v>0.15070460992907803</v>
      </c>
      <c r="V46" s="1">
        <f>(V39+0.6*(U39)+0.15*T39)/(1+0.6+0.15)</f>
        <v>0.11880936507936508</v>
      </c>
    </row>
    <row r="47" spans="1:42">
      <c r="B47" s="1" t="s">
        <v>100</v>
      </c>
      <c r="C47" s="1">
        <f>(C40+0.6*(D40)+0.15*E40)/(1+0.6+0.15)</f>
        <v>0.4551350793650793</v>
      </c>
      <c r="D47" s="1">
        <f>(D40+0.6*(C40+E40)+0.15*F40)/(1+2*0.6+0.15)</f>
        <v>0.46986353427895972</v>
      </c>
      <c r="E47" s="1">
        <f>(E40+0.6*(D40+F40)+0.15*(C40+G40))/(1+2*0.6+2*0.15)</f>
        <v>0.45617222222222215</v>
      </c>
      <c r="F47" s="1">
        <f t="shared" si="13"/>
        <v>0.43880805555555558</v>
      </c>
      <c r="G47" s="1">
        <f t="shared" si="13"/>
        <v>0.41487372222222224</v>
      </c>
      <c r="H47" s="1">
        <f t="shared" si="13"/>
        <v>0.39760266666666666</v>
      </c>
      <c r="I47" s="1">
        <f t="shared" si="13"/>
        <v>0.40477411111111106</v>
      </c>
      <c r="J47" s="1">
        <f t="shared" si="13"/>
        <v>0.439025</v>
      </c>
      <c r="K47" s="1">
        <f t="shared" si="13"/>
        <v>0.43055944444444438</v>
      </c>
      <c r="L47" s="1">
        <f t="shared" si="13"/>
        <v>0.39540199999999992</v>
      </c>
      <c r="M47" s="1">
        <f t="shared" si="13"/>
        <v>0.38181705555555551</v>
      </c>
      <c r="N47" s="1">
        <f t="shared" si="13"/>
        <v>0.38458955555555552</v>
      </c>
      <c r="O47" s="1">
        <f t="shared" si="13"/>
        <v>0.37721338888888883</v>
      </c>
      <c r="P47" s="1">
        <f t="shared" si="13"/>
        <v>0.37617011111111109</v>
      </c>
      <c r="Q47" s="1">
        <f t="shared" si="13"/>
        <v>0.40165549999999994</v>
      </c>
      <c r="R47" s="1">
        <f t="shared" si="13"/>
        <v>0.42294311111111105</v>
      </c>
      <c r="S47" s="1">
        <f t="shared" si="13"/>
        <v>0.40225916666666672</v>
      </c>
      <c r="T47" s="1">
        <f t="shared" si="13"/>
        <v>0.38600933333333332</v>
      </c>
      <c r="U47" s="1">
        <f>(U40+0.6*(T40+V40)+0.15*S40)/(1+2*0.6+0.15)</f>
        <v>0.40085933806146562</v>
      </c>
      <c r="V47" s="1">
        <f>(V40+0.6*(U40)+0.15*T40)/(1+0.6+0.15)</f>
        <v>0.41673261904761905</v>
      </c>
    </row>
    <row r="48" spans="1:42">
      <c r="B48" s="1" t="s">
        <v>110</v>
      </c>
      <c r="C48" s="8">
        <f>C46-C47</f>
        <v>-0.31437007936507932</v>
      </c>
      <c r="D48" s="8">
        <f t="shared" ref="D48:V48" si="14">D46-D47</f>
        <v>-0.29354125295508271</v>
      </c>
      <c r="E48" s="8">
        <f t="shared" si="14"/>
        <v>-0.2876656666666666</v>
      </c>
      <c r="F48" s="8">
        <f t="shared" si="14"/>
        <v>-0.23797527777777785</v>
      </c>
      <c r="G48" s="8">
        <f t="shared" si="14"/>
        <v>-9.8623611111111176E-2</v>
      </c>
      <c r="H48" s="8">
        <f t="shared" si="14"/>
        <v>-2.1116944444444508E-2</v>
      </c>
      <c r="I48" s="8">
        <f t="shared" si="14"/>
        <v>-0.11044188888888884</v>
      </c>
      <c r="J48" s="8">
        <f t="shared" si="14"/>
        <v>-0.20987966666666669</v>
      </c>
      <c r="K48" s="8">
        <f t="shared" si="14"/>
        <v>-0.18567683333333329</v>
      </c>
      <c r="L48" s="8">
        <f t="shared" si="14"/>
        <v>-0.15892044444444436</v>
      </c>
      <c r="M48" s="8">
        <f t="shared" si="14"/>
        <v>-0.15478194444444437</v>
      </c>
      <c r="N48" s="8">
        <f t="shared" si="14"/>
        <v>-0.19158683333333329</v>
      </c>
      <c r="O48" s="8">
        <f t="shared" si="14"/>
        <v>-0.21642561111111103</v>
      </c>
      <c r="P48" s="8">
        <f t="shared" si="14"/>
        <v>-0.19707922222222218</v>
      </c>
      <c r="Q48" s="8">
        <f t="shared" si="14"/>
        <v>-0.17512894444444438</v>
      </c>
      <c r="R48" s="8">
        <f t="shared" si="14"/>
        <v>-0.21715988888888882</v>
      </c>
      <c r="S48" s="8">
        <f t="shared" si="14"/>
        <v>-0.21582516666666671</v>
      </c>
      <c r="T48" s="8">
        <f t="shared" si="14"/>
        <v>-0.21853933333333328</v>
      </c>
      <c r="U48" s="8">
        <f t="shared" si="14"/>
        <v>-0.25015472813238759</v>
      </c>
      <c r="V48" s="8">
        <f t="shared" si="14"/>
        <v>-0.29792325396825398</v>
      </c>
    </row>
    <row r="49" spans="1:22">
      <c r="C49" s="1" t="str">
        <f>IF(C48=MAX($C$48:$V$48),"Animal",IF(C48=MIN($C$48:$V$48),"Artifact",""))</f>
        <v>Artifact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>Animal</v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-0.31437007936507932</v>
      </c>
      <c r="D53" s="4">
        <f t="shared" ref="D53:V53" si="16">D48</f>
        <v>-0.29354125295508271</v>
      </c>
      <c r="E53" s="4">
        <f t="shared" si="16"/>
        <v>-0.2876656666666666</v>
      </c>
      <c r="F53" s="4">
        <f t="shared" si="16"/>
        <v>-0.23797527777777785</v>
      </c>
      <c r="G53" s="4">
        <f t="shared" si="16"/>
        <v>-9.8623611111111176E-2</v>
      </c>
      <c r="H53" s="4">
        <f t="shared" si="16"/>
        <v>-2.1116944444444508E-2</v>
      </c>
      <c r="I53" s="4">
        <f t="shared" si="16"/>
        <v>-0.11044188888888884</v>
      </c>
      <c r="J53" s="4">
        <f t="shared" si="16"/>
        <v>-0.20987966666666669</v>
      </c>
      <c r="K53" s="4">
        <f t="shared" si="16"/>
        <v>-0.18567683333333329</v>
      </c>
      <c r="L53" s="4">
        <f t="shared" si="16"/>
        <v>-0.15892044444444436</v>
      </c>
      <c r="M53" s="4">
        <f t="shared" si="16"/>
        <v>-0.15478194444444437</v>
      </c>
      <c r="N53" s="4">
        <f t="shared" si="16"/>
        <v>-0.19158683333333329</v>
      </c>
      <c r="O53" s="4">
        <f t="shared" si="16"/>
        <v>-0.21642561111111103</v>
      </c>
      <c r="P53" s="4">
        <f t="shared" si="16"/>
        <v>-0.19707922222222218</v>
      </c>
      <c r="Q53" s="4">
        <f t="shared" si="16"/>
        <v>-0.17512894444444438</v>
      </c>
      <c r="R53" s="4">
        <f t="shared" si="16"/>
        <v>-0.21715988888888882</v>
      </c>
      <c r="S53" s="4">
        <f t="shared" si="16"/>
        <v>-0.21582516666666671</v>
      </c>
      <c r="T53" s="4">
        <f t="shared" si="16"/>
        <v>-0.21853933333333328</v>
      </c>
      <c r="U53" s="4">
        <f t="shared" si="16"/>
        <v>-0.25015472813238759</v>
      </c>
      <c r="V53" s="4">
        <f t="shared" si="16"/>
        <v>-0.29792325396825398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0.17599999999999999</v>
      </c>
      <c r="E1">
        <v>4.4999999999999998E-2</v>
      </c>
      <c r="F1">
        <v>6.3E-2</v>
      </c>
      <c r="G1">
        <v>1.9E-2</v>
      </c>
      <c r="H1">
        <v>0.01</v>
      </c>
      <c r="I1">
        <v>4.8000000000000001E-2</v>
      </c>
      <c r="J1">
        <v>4.4999999999999998E-2</v>
      </c>
      <c r="K1">
        <v>2.3E-2</v>
      </c>
      <c r="L1">
        <v>0.97299999999999998</v>
      </c>
      <c r="M1">
        <v>4.4999999999999998E-2</v>
      </c>
      <c r="N1">
        <v>0.39200000000000002</v>
      </c>
      <c r="O1">
        <v>0.88300000000000001</v>
      </c>
      <c r="P1">
        <v>8.9999999999999993E-3</v>
      </c>
      <c r="Q1">
        <v>4.1000000000000002E-2</v>
      </c>
      <c r="R1">
        <v>0.317</v>
      </c>
      <c r="S1">
        <v>0.01</v>
      </c>
      <c r="T1">
        <v>0.23899999999999999</v>
      </c>
      <c r="U1">
        <v>0.19900000000000001</v>
      </c>
      <c r="V1">
        <v>4.2000000000000003E-2</v>
      </c>
      <c r="W1">
        <v>2.1999999999999999E-2</v>
      </c>
      <c r="Z1" s="1">
        <f>AVERAGE(D1:M1)</f>
        <v>0.1447</v>
      </c>
      <c r="AA1" s="1">
        <f>AVERAGE(N1:W1)</f>
        <v>0.2153999999999999</v>
      </c>
    </row>
    <row r="2" spans="1:27">
      <c r="A2">
        <v>1</v>
      </c>
      <c r="B2" t="s">
        <v>149</v>
      </c>
      <c r="C2">
        <v>30</v>
      </c>
      <c r="D2">
        <v>0.14499999999999999</v>
      </c>
      <c r="E2">
        <v>0.06</v>
      </c>
      <c r="F2">
        <v>6.5000000000000002E-2</v>
      </c>
      <c r="G2">
        <v>3.0000000000000001E-3</v>
      </c>
      <c r="H2">
        <v>6.6000000000000003E-2</v>
      </c>
      <c r="I2">
        <v>0.17100000000000001</v>
      </c>
      <c r="J2">
        <v>6.3E-2</v>
      </c>
      <c r="K2">
        <v>1.7000000000000001E-2</v>
      </c>
      <c r="L2">
        <v>0.97399999999999998</v>
      </c>
      <c r="M2">
        <v>3.1E-2</v>
      </c>
      <c r="N2">
        <v>0.39600000000000002</v>
      </c>
      <c r="O2">
        <v>0.88200000000000001</v>
      </c>
      <c r="P2">
        <v>0.121</v>
      </c>
      <c r="Q2">
        <v>4.2000000000000003E-2</v>
      </c>
      <c r="R2">
        <v>0.245</v>
      </c>
      <c r="S2">
        <v>1.0999999999999999E-2</v>
      </c>
      <c r="T2">
        <v>6.6000000000000003E-2</v>
      </c>
      <c r="U2">
        <v>4.2999999999999997E-2</v>
      </c>
      <c r="V2">
        <v>4.3999999999999997E-2</v>
      </c>
      <c r="W2">
        <v>1.9E-2</v>
      </c>
      <c r="Z2" s="1">
        <f t="shared" ref="Z2:Z48" si="0">AVERAGE(D2:M2)</f>
        <v>0.1595</v>
      </c>
      <c r="AA2" s="1">
        <f t="shared" ref="AA2:AA48" si="1">AVERAGE(N2:W2)</f>
        <v>0.18689999999999998</v>
      </c>
    </row>
    <row r="3" spans="1:27">
      <c r="A3">
        <v>2</v>
      </c>
      <c r="B3" t="s">
        <v>150</v>
      </c>
      <c r="C3">
        <v>30</v>
      </c>
      <c r="D3">
        <v>0.14099999999999999</v>
      </c>
      <c r="E3">
        <v>5.6000000000000001E-2</v>
      </c>
      <c r="F3">
        <v>7.0999999999999994E-2</v>
      </c>
      <c r="G3">
        <v>3.0000000000000001E-3</v>
      </c>
      <c r="H3">
        <v>0.10100000000000001</v>
      </c>
      <c r="I3">
        <v>0.21299999999999999</v>
      </c>
      <c r="J3">
        <v>7.4999999999999997E-2</v>
      </c>
      <c r="K3">
        <v>1.6E-2</v>
      </c>
      <c r="L3">
        <v>0.97799999999999998</v>
      </c>
      <c r="M3">
        <v>3.5999999999999997E-2</v>
      </c>
      <c r="N3">
        <v>0.40899999999999997</v>
      </c>
      <c r="O3">
        <v>0.876</v>
      </c>
      <c r="P3">
        <v>0.214</v>
      </c>
      <c r="Q3">
        <v>4.2000000000000003E-2</v>
      </c>
      <c r="R3">
        <v>0.23300000000000001</v>
      </c>
      <c r="S3">
        <v>0.01</v>
      </c>
      <c r="T3">
        <v>0.05</v>
      </c>
      <c r="U3">
        <v>0.03</v>
      </c>
      <c r="V3">
        <v>4.2999999999999997E-2</v>
      </c>
      <c r="W3">
        <v>0.02</v>
      </c>
      <c r="Z3" s="1">
        <f t="shared" si="0"/>
        <v>0.16899999999999998</v>
      </c>
      <c r="AA3" s="1">
        <f t="shared" si="1"/>
        <v>0.19270000000000001</v>
      </c>
    </row>
    <row r="4" spans="1:27">
      <c r="A4">
        <v>3</v>
      </c>
      <c r="B4" t="s">
        <v>151</v>
      </c>
      <c r="C4">
        <v>30</v>
      </c>
      <c r="D4">
        <v>0.14499999999999999</v>
      </c>
      <c r="E4">
        <v>7.8E-2</v>
      </c>
      <c r="F4">
        <v>9.6000000000000002E-2</v>
      </c>
      <c r="G4">
        <v>6.0000000000000001E-3</v>
      </c>
      <c r="H4">
        <v>6.2E-2</v>
      </c>
      <c r="I4">
        <v>0.14000000000000001</v>
      </c>
      <c r="J4">
        <v>5.7000000000000002E-2</v>
      </c>
      <c r="K4">
        <v>2.4E-2</v>
      </c>
      <c r="L4">
        <v>0.95299999999999996</v>
      </c>
      <c r="M4">
        <v>3.9E-2</v>
      </c>
      <c r="N4">
        <v>0.23899999999999999</v>
      </c>
      <c r="O4">
        <v>0.75600000000000001</v>
      </c>
      <c r="P4">
        <v>9.4E-2</v>
      </c>
      <c r="Q4">
        <v>4.2999999999999997E-2</v>
      </c>
      <c r="R4">
        <v>0.245</v>
      </c>
      <c r="S4">
        <v>1.4E-2</v>
      </c>
      <c r="T4">
        <v>7.5999999999999998E-2</v>
      </c>
      <c r="U4">
        <v>5.5E-2</v>
      </c>
      <c r="V4">
        <v>4.3999999999999997E-2</v>
      </c>
      <c r="W4">
        <v>3.4000000000000002E-2</v>
      </c>
      <c r="Z4" s="1">
        <f t="shared" si="0"/>
        <v>0.15999999999999998</v>
      </c>
      <c r="AA4" s="1">
        <f t="shared" si="1"/>
        <v>0.15999999999999998</v>
      </c>
    </row>
    <row r="5" spans="1:27">
      <c r="A5">
        <v>4</v>
      </c>
      <c r="B5" t="s">
        <v>152</v>
      </c>
      <c r="C5">
        <v>30</v>
      </c>
      <c r="D5">
        <v>0.28499999999999998</v>
      </c>
      <c r="E5">
        <v>0.17</v>
      </c>
      <c r="F5">
        <v>0.1</v>
      </c>
      <c r="G5">
        <v>7.0000000000000001E-3</v>
      </c>
      <c r="H5">
        <v>0.02</v>
      </c>
      <c r="I5">
        <v>8.7999999999999995E-2</v>
      </c>
      <c r="J5">
        <v>4.4999999999999998E-2</v>
      </c>
      <c r="K5">
        <v>2.9000000000000001E-2</v>
      </c>
      <c r="L5">
        <v>0.98199999999999998</v>
      </c>
      <c r="M5">
        <v>2.4E-2</v>
      </c>
      <c r="N5">
        <v>0.17599999999999999</v>
      </c>
      <c r="O5">
        <v>0.86699999999999999</v>
      </c>
      <c r="P5">
        <v>2.1999999999999999E-2</v>
      </c>
      <c r="Q5">
        <v>4.2000000000000003E-2</v>
      </c>
      <c r="R5">
        <v>0.44500000000000001</v>
      </c>
      <c r="S5">
        <v>1.4E-2</v>
      </c>
      <c r="T5">
        <v>0.20599999999999999</v>
      </c>
      <c r="U5">
        <v>0.22500000000000001</v>
      </c>
      <c r="V5">
        <v>4.2999999999999997E-2</v>
      </c>
      <c r="W5">
        <v>4.2999999999999997E-2</v>
      </c>
      <c r="Z5" s="1">
        <f t="shared" si="0"/>
        <v>0.17499999999999999</v>
      </c>
      <c r="AA5" s="1">
        <f t="shared" si="1"/>
        <v>0.20830000000000001</v>
      </c>
    </row>
    <row r="6" spans="1:27">
      <c r="A6">
        <v>5</v>
      </c>
      <c r="B6" t="s">
        <v>153</v>
      </c>
      <c r="C6">
        <v>30</v>
      </c>
      <c r="D6">
        <v>0.156</v>
      </c>
      <c r="E6">
        <v>3.7999999999999999E-2</v>
      </c>
      <c r="F6">
        <v>6.3E-2</v>
      </c>
      <c r="G6">
        <v>7.0000000000000001E-3</v>
      </c>
      <c r="H6">
        <v>1.7000000000000001E-2</v>
      </c>
      <c r="I6">
        <v>9.4E-2</v>
      </c>
      <c r="J6">
        <v>0.04</v>
      </c>
      <c r="K6">
        <v>1.7999999999999999E-2</v>
      </c>
      <c r="L6">
        <v>0.96899999999999997</v>
      </c>
      <c r="M6">
        <v>3.4000000000000002E-2</v>
      </c>
      <c r="N6">
        <v>0.53100000000000003</v>
      </c>
      <c r="O6">
        <v>0.91300000000000003</v>
      </c>
      <c r="P6">
        <v>2.1000000000000001E-2</v>
      </c>
      <c r="Q6">
        <v>4.2000000000000003E-2</v>
      </c>
      <c r="R6">
        <v>0.221</v>
      </c>
      <c r="S6">
        <v>0.01</v>
      </c>
      <c r="T6">
        <v>0.158</v>
      </c>
      <c r="U6">
        <v>9.2999999999999999E-2</v>
      </c>
      <c r="V6">
        <v>4.3999999999999997E-2</v>
      </c>
      <c r="W6">
        <v>1.2999999999999999E-2</v>
      </c>
      <c r="Z6" s="1">
        <f t="shared" si="0"/>
        <v>0.14360000000000001</v>
      </c>
      <c r="AA6" s="1">
        <f t="shared" si="1"/>
        <v>0.20459999999999998</v>
      </c>
    </row>
    <row r="7" spans="1:27">
      <c r="A7">
        <v>6</v>
      </c>
      <c r="B7" t="s">
        <v>154</v>
      </c>
      <c r="C7">
        <v>30</v>
      </c>
      <c r="D7">
        <v>0.25800000000000001</v>
      </c>
      <c r="E7">
        <v>0.17799999999999999</v>
      </c>
      <c r="F7">
        <v>5.8000000000000003E-2</v>
      </c>
      <c r="G7">
        <v>3.0000000000000001E-3</v>
      </c>
      <c r="H7">
        <v>1.9E-2</v>
      </c>
      <c r="I7">
        <v>8.5999999999999993E-2</v>
      </c>
      <c r="J7">
        <v>4.7E-2</v>
      </c>
      <c r="K7">
        <v>2.5000000000000001E-2</v>
      </c>
      <c r="L7">
        <v>0.98699999999999999</v>
      </c>
      <c r="M7">
        <v>1.4E-2</v>
      </c>
      <c r="N7">
        <v>0.192</v>
      </c>
      <c r="O7">
        <v>0.91500000000000004</v>
      </c>
      <c r="P7">
        <v>1.9E-2</v>
      </c>
      <c r="Q7">
        <v>4.2000000000000003E-2</v>
      </c>
      <c r="R7">
        <v>0.45800000000000002</v>
      </c>
      <c r="S7">
        <v>1.6E-2</v>
      </c>
      <c r="T7">
        <v>0.16300000000000001</v>
      </c>
      <c r="U7">
        <v>0.17599999999999999</v>
      </c>
      <c r="V7">
        <v>4.2999999999999997E-2</v>
      </c>
      <c r="W7">
        <v>2.9000000000000001E-2</v>
      </c>
      <c r="Z7" s="1">
        <f t="shared" si="0"/>
        <v>0.16750000000000001</v>
      </c>
      <c r="AA7" s="1">
        <f t="shared" si="1"/>
        <v>0.20529999999999998</v>
      </c>
    </row>
    <row r="8" spans="1:27">
      <c r="A8">
        <v>7</v>
      </c>
      <c r="B8" t="s">
        <v>155</v>
      </c>
      <c r="C8">
        <v>30</v>
      </c>
      <c r="D8">
        <v>0.19400000000000001</v>
      </c>
      <c r="E8">
        <v>9.2999999999999999E-2</v>
      </c>
      <c r="F8">
        <v>0.10100000000000001</v>
      </c>
      <c r="G8">
        <v>3.0000000000000001E-3</v>
      </c>
      <c r="H8">
        <v>8.4000000000000005E-2</v>
      </c>
      <c r="I8">
        <v>0.20599999999999999</v>
      </c>
      <c r="J8">
        <v>6.7000000000000004E-2</v>
      </c>
      <c r="K8">
        <v>1.9E-2</v>
      </c>
      <c r="L8">
        <v>0.98299999999999998</v>
      </c>
      <c r="M8">
        <v>3.4000000000000002E-2</v>
      </c>
      <c r="N8">
        <v>0.29499999999999998</v>
      </c>
      <c r="O8">
        <v>0.86799999999999999</v>
      </c>
      <c r="P8">
        <v>0.16600000000000001</v>
      </c>
      <c r="Q8">
        <v>4.2000000000000003E-2</v>
      </c>
      <c r="R8">
        <v>0.29199999999999998</v>
      </c>
      <c r="S8">
        <v>0.01</v>
      </c>
      <c r="T8">
        <v>6.9000000000000006E-2</v>
      </c>
      <c r="U8">
        <v>5.0999999999999997E-2</v>
      </c>
      <c r="V8">
        <v>4.2999999999999997E-2</v>
      </c>
      <c r="W8">
        <v>0.03</v>
      </c>
      <c r="Z8" s="1">
        <f t="shared" si="0"/>
        <v>0.1784</v>
      </c>
      <c r="AA8" s="1">
        <f t="shared" si="1"/>
        <v>0.18659999999999999</v>
      </c>
    </row>
    <row r="9" spans="1:27">
      <c r="A9">
        <v>8</v>
      </c>
      <c r="B9" t="s">
        <v>156</v>
      </c>
      <c r="C9">
        <v>30</v>
      </c>
      <c r="D9">
        <v>0.191</v>
      </c>
      <c r="E9">
        <v>0.11</v>
      </c>
      <c r="F9">
        <v>5.7000000000000002E-2</v>
      </c>
      <c r="G9">
        <v>2E-3</v>
      </c>
      <c r="H9">
        <v>4.9000000000000002E-2</v>
      </c>
      <c r="I9">
        <v>0.126</v>
      </c>
      <c r="J9">
        <v>7.0000000000000007E-2</v>
      </c>
      <c r="K9">
        <v>2.1000000000000001E-2</v>
      </c>
      <c r="L9">
        <v>0.98499999999999999</v>
      </c>
      <c r="M9">
        <v>2.3E-2</v>
      </c>
      <c r="N9">
        <v>0.26600000000000001</v>
      </c>
      <c r="O9">
        <v>0.89600000000000002</v>
      </c>
      <c r="P9">
        <v>0.08</v>
      </c>
      <c r="Q9">
        <v>4.2000000000000003E-2</v>
      </c>
      <c r="R9">
        <v>0.34399999999999997</v>
      </c>
      <c r="S9">
        <v>1.2999999999999999E-2</v>
      </c>
      <c r="T9">
        <v>8.5999999999999993E-2</v>
      </c>
      <c r="U9">
        <v>8.2000000000000003E-2</v>
      </c>
      <c r="V9">
        <v>4.2999999999999997E-2</v>
      </c>
      <c r="W9">
        <v>2.5999999999999999E-2</v>
      </c>
      <c r="Z9" s="1">
        <f t="shared" si="0"/>
        <v>0.16339999999999999</v>
      </c>
      <c r="AA9" s="1">
        <f t="shared" si="1"/>
        <v>0.18780000000000002</v>
      </c>
    </row>
    <row r="10" spans="1:27">
      <c r="A10">
        <v>9</v>
      </c>
      <c r="B10" t="s">
        <v>157</v>
      </c>
      <c r="C10">
        <v>30</v>
      </c>
      <c r="D10">
        <v>0.255</v>
      </c>
      <c r="E10">
        <v>0.21</v>
      </c>
      <c r="F10">
        <v>5.2999999999999999E-2</v>
      </c>
      <c r="G10">
        <v>3.0000000000000001E-3</v>
      </c>
      <c r="H10">
        <v>2.1999999999999999E-2</v>
      </c>
      <c r="I10">
        <v>7.5999999999999998E-2</v>
      </c>
      <c r="J10">
        <v>0.06</v>
      </c>
      <c r="K10">
        <v>2.8000000000000001E-2</v>
      </c>
      <c r="L10">
        <v>0.98599999999999999</v>
      </c>
      <c r="M10">
        <v>1.4999999999999999E-2</v>
      </c>
      <c r="N10">
        <v>0.14299999999999999</v>
      </c>
      <c r="O10">
        <v>0.88100000000000001</v>
      </c>
      <c r="P10">
        <v>2.3E-2</v>
      </c>
      <c r="Q10">
        <v>4.2000000000000003E-2</v>
      </c>
      <c r="R10">
        <v>0.48899999999999999</v>
      </c>
      <c r="S10">
        <v>1.7000000000000001E-2</v>
      </c>
      <c r="T10">
        <v>0.16</v>
      </c>
      <c r="U10">
        <v>0.223</v>
      </c>
      <c r="V10">
        <v>4.2999999999999997E-2</v>
      </c>
      <c r="W10">
        <v>3.6999999999999998E-2</v>
      </c>
      <c r="Z10" s="1">
        <f t="shared" si="0"/>
        <v>0.17080000000000001</v>
      </c>
      <c r="AA10" s="1">
        <f t="shared" si="1"/>
        <v>0.20579999999999998</v>
      </c>
    </row>
    <row r="11" spans="1:27">
      <c r="A11">
        <v>10</v>
      </c>
      <c r="B11" t="s">
        <v>158</v>
      </c>
      <c r="C11">
        <v>30</v>
      </c>
      <c r="D11">
        <v>0.14699999999999999</v>
      </c>
      <c r="E11">
        <v>6.6000000000000003E-2</v>
      </c>
      <c r="F11">
        <v>6.5000000000000002E-2</v>
      </c>
      <c r="G11">
        <v>3.0000000000000001E-3</v>
      </c>
      <c r="H11">
        <v>8.8999999999999996E-2</v>
      </c>
      <c r="I11">
        <v>0.20300000000000001</v>
      </c>
      <c r="J11">
        <v>6.9000000000000006E-2</v>
      </c>
      <c r="K11">
        <v>1.6E-2</v>
      </c>
      <c r="L11">
        <v>0.97699999999999998</v>
      </c>
      <c r="M11">
        <v>3.1E-2</v>
      </c>
      <c r="N11">
        <v>0.40799999999999997</v>
      </c>
      <c r="O11">
        <v>0.89100000000000001</v>
      </c>
      <c r="P11">
        <v>0.17599999999999999</v>
      </c>
      <c r="Q11">
        <v>4.2000000000000003E-2</v>
      </c>
      <c r="R11">
        <v>0.23100000000000001</v>
      </c>
      <c r="S11">
        <v>0.01</v>
      </c>
      <c r="T11">
        <v>5.0999999999999997E-2</v>
      </c>
      <c r="U11">
        <v>3.2000000000000001E-2</v>
      </c>
      <c r="V11">
        <v>4.2999999999999997E-2</v>
      </c>
      <c r="W11">
        <v>1.9E-2</v>
      </c>
      <c r="Z11" s="1">
        <f t="shared" si="0"/>
        <v>0.16659999999999997</v>
      </c>
      <c r="AA11" s="1">
        <f t="shared" si="1"/>
        <v>0.19029999999999997</v>
      </c>
    </row>
    <row r="12" spans="1:27">
      <c r="A12">
        <v>11</v>
      </c>
      <c r="B12" t="s">
        <v>159</v>
      </c>
      <c r="C12">
        <v>30</v>
      </c>
      <c r="D12">
        <v>0.155</v>
      </c>
      <c r="E12">
        <v>6.3E-2</v>
      </c>
      <c r="F12">
        <v>6.6000000000000003E-2</v>
      </c>
      <c r="G12">
        <v>2E-3</v>
      </c>
      <c r="H12">
        <v>8.2000000000000003E-2</v>
      </c>
      <c r="I12">
        <v>0.19900000000000001</v>
      </c>
      <c r="J12">
        <v>6.7000000000000004E-2</v>
      </c>
      <c r="K12">
        <v>1.6E-2</v>
      </c>
      <c r="L12">
        <v>0.98</v>
      </c>
      <c r="M12">
        <v>0.03</v>
      </c>
      <c r="N12">
        <v>0.41299999999999998</v>
      </c>
      <c r="O12">
        <v>0.9</v>
      </c>
      <c r="P12">
        <v>0.16200000000000001</v>
      </c>
      <c r="Q12">
        <v>4.2000000000000003E-2</v>
      </c>
      <c r="R12">
        <v>0.24199999999999999</v>
      </c>
      <c r="S12">
        <v>0.01</v>
      </c>
      <c r="T12">
        <v>5.6000000000000001E-2</v>
      </c>
      <c r="U12">
        <v>3.3000000000000002E-2</v>
      </c>
      <c r="V12">
        <v>4.3999999999999997E-2</v>
      </c>
      <c r="W12">
        <v>1.7999999999999999E-2</v>
      </c>
      <c r="Z12" s="1">
        <f t="shared" si="0"/>
        <v>0.16600000000000001</v>
      </c>
      <c r="AA12" s="1">
        <f t="shared" si="1"/>
        <v>0.192</v>
      </c>
    </row>
    <row r="13" spans="1:27">
      <c r="A13">
        <v>12</v>
      </c>
      <c r="B13" t="s">
        <v>160</v>
      </c>
      <c r="C13">
        <v>30</v>
      </c>
      <c r="D13">
        <v>0.182</v>
      </c>
      <c r="E13">
        <v>9.8000000000000004E-2</v>
      </c>
      <c r="F13">
        <v>6.6000000000000003E-2</v>
      </c>
      <c r="G13">
        <v>3.0000000000000001E-3</v>
      </c>
      <c r="H13">
        <v>5.5E-2</v>
      </c>
      <c r="I13">
        <v>0.14699999999999999</v>
      </c>
      <c r="J13">
        <v>7.0999999999999994E-2</v>
      </c>
      <c r="K13">
        <v>2.1000000000000001E-2</v>
      </c>
      <c r="L13">
        <v>0.98199999999999998</v>
      </c>
      <c r="M13">
        <v>2.5000000000000001E-2</v>
      </c>
      <c r="N13">
        <v>0.29499999999999998</v>
      </c>
      <c r="O13">
        <v>0.88200000000000001</v>
      </c>
      <c r="P13">
        <v>0.09</v>
      </c>
      <c r="Q13">
        <v>4.2000000000000003E-2</v>
      </c>
      <c r="R13">
        <v>0.32800000000000001</v>
      </c>
      <c r="S13">
        <v>1.2999999999999999E-2</v>
      </c>
      <c r="T13">
        <v>8.1000000000000003E-2</v>
      </c>
      <c r="U13">
        <v>6.5000000000000002E-2</v>
      </c>
      <c r="V13">
        <v>4.2999999999999997E-2</v>
      </c>
      <c r="W13">
        <v>2.5000000000000001E-2</v>
      </c>
      <c r="Z13" s="1">
        <f t="shared" si="0"/>
        <v>0.16499999999999998</v>
      </c>
      <c r="AA13" s="1">
        <f t="shared" si="1"/>
        <v>0.18639999999999998</v>
      </c>
    </row>
    <row r="14" spans="1:27">
      <c r="A14">
        <v>13</v>
      </c>
      <c r="B14" t="s">
        <v>161</v>
      </c>
      <c r="C14">
        <v>30</v>
      </c>
      <c r="D14">
        <v>0.224</v>
      </c>
      <c r="E14">
        <v>0.13900000000000001</v>
      </c>
      <c r="F14">
        <v>0.11700000000000001</v>
      </c>
      <c r="G14">
        <v>5.0000000000000001E-3</v>
      </c>
      <c r="H14">
        <v>4.4999999999999998E-2</v>
      </c>
      <c r="I14">
        <v>0.14199999999999999</v>
      </c>
      <c r="J14">
        <v>5.1999999999999998E-2</v>
      </c>
      <c r="K14">
        <v>2.5000000000000001E-2</v>
      </c>
      <c r="L14">
        <v>0.98099999999999998</v>
      </c>
      <c r="M14">
        <v>2.5999999999999999E-2</v>
      </c>
      <c r="N14">
        <v>0.25700000000000001</v>
      </c>
      <c r="O14">
        <v>0.89200000000000002</v>
      </c>
      <c r="P14">
        <v>6.2E-2</v>
      </c>
      <c r="Q14">
        <v>4.2999999999999997E-2</v>
      </c>
      <c r="R14">
        <v>0.32500000000000001</v>
      </c>
      <c r="S14">
        <v>1.4999999999999999E-2</v>
      </c>
      <c r="T14">
        <v>0.108</v>
      </c>
      <c r="U14">
        <v>8.6999999999999994E-2</v>
      </c>
      <c r="V14">
        <v>4.3999999999999997E-2</v>
      </c>
      <c r="W14">
        <v>3.7999999999999999E-2</v>
      </c>
      <c r="Z14" s="1">
        <f t="shared" si="0"/>
        <v>0.17560000000000001</v>
      </c>
      <c r="AA14" s="1">
        <f t="shared" si="1"/>
        <v>0.18709999999999999</v>
      </c>
    </row>
    <row r="15" spans="1:27">
      <c r="A15">
        <v>14</v>
      </c>
      <c r="B15" t="s">
        <v>162</v>
      </c>
      <c r="C15">
        <v>30</v>
      </c>
      <c r="D15">
        <v>0.20200000000000001</v>
      </c>
      <c r="E15">
        <v>0.22900000000000001</v>
      </c>
      <c r="F15">
        <v>0.10100000000000001</v>
      </c>
      <c r="G15">
        <v>4.0000000000000001E-3</v>
      </c>
      <c r="H15">
        <v>2.7E-2</v>
      </c>
      <c r="I15">
        <v>7.8E-2</v>
      </c>
      <c r="J15">
        <v>4.8000000000000001E-2</v>
      </c>
      <c r="K15">
        <v>3.5999999999999997E-2</v>
      </c>
      <c r="L15">
        <v>0.98699999999999999</v>
      </c>
      <c r="M15">
        <v>2.1999999999999999E-2</v>
      </c>
      <c r="N15">
        <v>9.9000000000000005E-2</v>
      </c>
      <c r="O15">
        <v>0.84099999999999997</v>
      </c>
      <c r="P15">
        <v>1.7999999999999999E-2</v>
      </c>
      <c r="Q15">
        <v>0.04</v>
      </c>
      <c r="R15">
        <v>0.64800000000000002</v>
      </c>
      <c r="S15">
        <v>1.4999999999999999E-2</v>
      </c>
      <c r="T15">
        <v>0.14099999999999999</v>
      </c>
      <c r="U15">
        <v>0.13400000000000001</v>
      </c>
      <c r="V15">
        <v>4.1000000000000002E-2</v>
      </c>
      <c r="W15">
        <v>8.5000000000000006E-2</v>
      </c>
      <c r="Z15" s="1">
        <f t="shared" si="0"/>
        <v>0.17340000000000003</v>
      </c>
      <c r="AA15" s="1">
        <f t="shared" si="1"/>
        <v>0.20619999999999999</v>
      </c>
    </row>
    <row r="16" spans="1:27">
      <c r="A16">
        <v>15</v>
      </c>
      <c r="B16" t="s">
        <v>163</v>
      </c>
      <c r="C16">
        <v>30</v>
      </c>
      <c r="D16">
        <v>0.35799999999999998</v>
      </c>
      <c r="E16">
        <v>0.35199999999999998</v>
      </c>
      <c r="F16">
        <v>8.1000000000000003E-2</v>
      </c>
      <c r="G16">
        <v>5.0000000000000001E-3</v>
      </c>
      <c r="H16">
        <v>1.4E-2</v>
      </c>
      <c r="I16">
        <v>6.4000000000000001E-2</v>
      </c>
      <c r="J16">
        <v>0.05</v>
      </c>
      <c r="K16">
        <v>3.6999999999999998E-2</v>
      </c>
      <c r="L16">
        <v>0.98899999999999999</v>
      </c>
      <c r="M16">
        <v>1.2E-2</v>
      </c>
      <c r="N16">
        <v>9.5000000000000001E-2</v>
      </c>
      <c r="O16">
        <v>0.88900000000000001</v>
      </c>
      <c r="P16">
        <v>1.0999999999999999E-2</v>
      </c>
      <c r="Q16">
        <v>4.1000000000000002E-2</v>
      </c>
      <c r="R16">
        <v>0.59099999999999997</v>
      </c>
      <c r="S16">
        <v>2.1000000000000001E-2</v>
      </c>
      <c r="T16">
        <v>0.27200000000000002</v>
      </c>
      <c r="U16">
        <v>0.40200000000000002</v>
      </c>
      <c r="V16">
        <v>4.2999999999999997E-2</v>
      </c>
      <c r="W16">
        <v>5.5E-2</v>
      </c>
      <c r="Z16" s="1">
        <f t="shared" si="0"/>
        <v>0.19619999999999999</v>
      </c>
      <c r="AA16" s="1">
        <f t="shared" si="1"/>
        <v>0.24200000000000005</v>
      </c>
    </row>
    <row r="17" spans="1:27">
      <c r="A17">
        <v>16</v>
      </c>
      <c r="B17" t="s">
        <v>164</v>
      </c>
      <c r="C17">
        <v>30</v>
      </c>
      <c r="D17">
        <v>0.188</v>
      </c>
      <c r="E17">
        <v>0.14899999999999999</v>
      </c>
      <c r="F17">
        <v>5.2999999999999999E-2</v>
      </c>
      <c r="G17">
        <v>3.0000000000000001E-3</v>
      </c>
      <c r="H17">
        <v>4.8000000000000001E-2</v>
      </c>
      <c r="I17">
        <v>0.113</v>
      </c>
      <c r="J17">
        <v>7.4999999999999997E-2</v>
      </c>
      <c r="K17">
        <v>2.3E-2</v>
      </c>
      <c r="L17">
        <v>0.98499999999999999</v>
      </c>
      <c r="M17">
        <v>2.1000000000000001E-2</v>
      </c>
      <c r="N17">
        <v>0.216</v>
      </c>
      <c r="O17">
        <v>0.88600000000000001</v>
      </c>
      <c r="P17">
        <v>6.4000000000000001E-2</v>
      </c>
      <c r="Q17">
        <v>4.1000000000000002E-2</v>
      </c>
      <c r="R17">
        <v>0.42199999999999999</v>
      </c>
      <c r="S17">
        <v>1.2999999999999999E-2</v>
      </c>
      <c r="T17">
        <v>8.6999999999999994E-2</v>
      </c>
      <c r="U17">
        <v>9.5000000000000001E-2</v>
      </c>
      <c r="V17">
        <v>4.2999999999999997E-2</v>
      </c>
      <c r="W17">
        <v>3.3000000000000002E-2</v>
      </c>
      <c r="Z17" s="1">
        <f t="shared" si="0"/>
        <v>0.1658</v>
      </c>
      <c r="AA17" s="1">
        <f t="shared" si="1"/>
        <v>0.18999999999999997</v>
      </c>
    </row>
    <row r="18" spans="1:27">
      <c r="A18">
        <v>17</v>
      </c>
      <c r="B18" t="s">
        <v>165</v>
      </c>
      <c r="C18">
        <v>30</v>
      </c>
      <c r="D18">
        <v>0.39200000000000002</v>
      </c>
      <c r="E18">
        <v>0.39800000000000002</v>
      </c>
      <c r="F18">
        <v>0.16600000000000001</v>
      </c>
      <c r="G18">
        <v>8.9999999999999993E-3</v>
      </c>
      <c r="H18">
        <v>2.1999999999999999E-2</v>
      </c>
      <c r="I18">
        <v>0.10199999999999999</v>
      </c>
      <c r="J18">
        <v>5.0999999999999997E-2</v>
      </c>
      <c r="K18">
        <v>0.04</v>
      </c>
      <c r="L18">
        <v>0.98899999999999999</v>
      </c>
      <c r="M18">
        <v>1.9E-2</v>
      </c>
      <c r="N18">
        <v>8.3000000000000004E-2</v>
      </c>
      <c r="O18">
        <v>0.84599999999999997</v>
      </c>
      <c r="P18">
        <v>2.1000000000000001E-2</v>
      </c>
      <c r="Q18">
        <v>4.1000000000000002E-2</v>
      </c>
      <c r="R18">
        <v>0.56699999999999995</v>
      </c>
      <c r="S18">
        <v>1.7999999999999999E-2</v>
      </c>
      <c r="T18">
        <v>0.23200000000000001</v>
      </c>
      <c r="U18">
        <v>0.34200000000000003</v>
      </c>
      <c r="V18">
        <v>4.2000000000000003E-2</v>
      </c>
      <c r="W18">
        <v>8.7999999999999995E-2</v>
      </c>
      <c r="Z18" s="1">
        <f t="shared" si="0"/>
        <v>0.21880000000000002</v>
      </c>
      <c r="AA18" s="1">
        <f t="shared" si="1"/>
        <v>0.22799999999999998</v>
      </c>
    </row>
    <row r="19" spans="1:27">
      <c r="A19">
        <v>18</v>
      </c>
      <c r="B19" t="s">
        <v>166</v>
      </c>
      <c r="C19">
        <v>30</v>
      </c>
      <c r="D19">
        <v>0.161</v>
      </c>
      <c r="E19">
        <v>6.6000000000000003E-2</v>
      </c>
      <c r="F19">
        <v>7.6999999999999999E-2</v>
      </c>
      <c r="G19">
        <v>3.0000000000000001E-3</v>
      </c>
      <c r="H19">
        <v>9.1999999999999998E-2</v>
      </c>
      <c r="I19">
        <v>0.214</v>
      </c>
      <c r="J19">
        <v>6.8000000000000005E-2</v>
      </c>
      <c r="K19">
        <v>1.7000000000000001E-2</v>
      </c>
      <c r="L19">
        <v>0.97899999999999998</v>
      </c>
      <c r="M19">
        <v>3.3000000000000002E-2</v>
      </c>
      <c r="N19">
        <v>0.41899999999999998</v>
      </c>
      <c r="O19">
        <v>0.89900000000000002</v>
      </c>
      <c r="P19">
        <v>0.186</v>
      </c>
      <c r="Q19">
        <v>4.2000000000000003E-2</v>
      </c>
      <c r="R19">
        <v>0.23300000000000001</v>
      </c>
      <c r="S19">
        <v>0.01</v>
      </c>
      <c r="T19">
        <v>5.3999999999999999E-2</v>
      </c>
      <c r="U19">
        <v>3.1E-2</v>
      </c>
      <c r="V19">
        <v>4.3999999999999997E-2</v>
      </c>
      <c r="W19">
        <v>0.02</v>
      </c>
      <c r="Z19" s="1">
        <f t="shared" si="0"/>
        <v>0.17099999999999999</v>
      </c>
      <c r="AA19" s="1">
        <f t="shared" si="1"/>
        <v>0.19380000000000003</v>
      </c>
    </row>
    <row r="20" spans="1:27">
      <c r="A20">
        <v>19</v>
      </c>
      <c r="B20" t="s">
        <v>167</v>
      </c>
      <c r="C20">
        <v>30</v>
      </c>
      <c r="D20">
        <v>0.127</v>
      </c>
      <c r="E20">
        <v>6.5000000000000002E-2</v>
      </c>
      <c r="F20">
        <v>8.6999999999999994E-2</v>
      </c>
      <c r="G20">
        <v>5.0000000000000001E-3</v>
      </c>
      <c r="H20">
        <v>9.0999999999999998E-2</v>
      </c>
      <c r="I20">
        <v>0.157</v>
      </c>
      <c r="J20">
        <v>7.6999999999999999E-2</v>
      </c>
      <c r="K20">
        <v>2.5000000000000001E-2</v>
      </c>
      <c r="L20">
        <v>0.91600000000000004</v>
      </c>
      <c r="M20">
        <v>4.3999999999999997E-2</v>
      </c>
      <c r="N20">
        <v>0.24399999999999999</v>
      </c>
      <c r="O20">
        <v>0.63100000000000001</v>
      </c>
      <c r="P20">
        <v>0.17499999999999999</v>
      </c>
      <c r="Q20">
        <v>4.3999999999999997E-2</v>
      </c>
      <c r="R20">
        <v>0.16700000000000001</v>
      </c>
      <c r="S20">
        <v>1.4999999999999999E-2</v>
      </c>
      <c r="T20">
        <v>5.7000000000000002E-2</v>
      </c>
      <c r="U20">
        <v>3.9E-2</v>
      </c>
      <c r="V20">
        <v>4.4999999999999998E-2</v>
      </c>
      <c r="W20">
        <v>3.2000000000000001E-2</v>
      </c>
      <c r="Z20" s="1">
        <f t="shared" si="0"/>
        <v>0.15940000000000001</v>
      </c>
      <c r="AA20" s="1">
        <f t="shared" si="1"/>
        <v>0.14489999999999997</v>
      </c>
    </row>
    <row r="21" spans="1:27">
      <c r="A21">
        <v>20</v>
      </c>
      <c r="B21" t="s">
        <v>168</v>
      </c>
      <c r="C21">
        <v>30</v>
      </c>
      <c r="D21">
        <v>0.30399999999999999</v>
      </c>
      <c r="E21">
        <v>0.16700000000000001</v>
      </c>
      <c r="F21">
        <v>0.13</v>
      </c>
      <c r="G21">
        <v>5.0000000000000001E-3</v>
      </c>
      <c r="H21">
        <v>2.7E-2</v>
      </c>
      <c r="I21">
        <v>0.112</v>
      </c>
      <c r="J21">
        <v>4.7E-2</v>
      </c>
      <c r="K21">
        <v>2.9000000000000001E-2</v>
      </c>
      <c r="L21">
        <v>0.98599999999999999</v>
      </c>
      <c r="M21">
        <v>2.3E-2</v>
      </c>
      <c r="N21">
        <v>0.16900000000000001</v>
      </c>
      <c r="O21">
        <v>0.88</v>
      </c>
      <c r="P21">
        <v>3.2000000000000001E-2</v>
      </c>
      <c r="Q21">
        <v>4.2000000000000003E-2</v>
      </c>
      <c r="R21">
        <v>0.41599999999999998</v>
      </c>
      <c r="S21">
        <v>1.4999999999999999E-2</v>
      </c>
      <c r="T21">
        <v>0.17399999999999999</v>
      </c>
      <c r="U21">
        <v>0.16900000000000001</v>
      </c>
      <c r="V21">
        <v>4.2999999999999997E-2</v>
      </c>
      <c r="W21">
        <v>4.5999999999999999E-2</v>
      </c>
      <c r="Z21" s="1">
        <f t="shared" si="0"/>
        <v>0.183</v>
      </c>
      <c r="AA21" s="1">
        <f t="shared" si="1"/>
        <v>0.19859999999999997</v>
      </c>
    </row>
    <row r="22" spans="1:27">
      <c r="A22">
        <v>21</v>
      </c>
      <c r="B22" t="s">
        <v>169</v>
      </c>
      <c r="C22">
        <v>30</v>
      </c>
      <c r="D22">
        <v>0.217</v>
      </c>
      <c r="E22">
        <v>0.115</v>
      </c>
      <c r="F22">
        <v>0.122</v>
      </c>
      <c r="G22">
        <v>4.0000000000000001E-3</v>
      </c>
      <c r="H22">
        <v>7.9000000000000001E-2</v>
      </c>
      <c r="I22">
        <v>0.19800000000000001</v>
      </c>
      <c r="J22">
        <v>7.1999999999999995E-2</v>
      </c>
      <c r="K22">
        <v>2.1999999999999999E-2</v>
      </c>
      <c r="L22">
        <v>0.98499999999999999</v>
      </c>
      <c r="M22">
        <v>3.5000000000000003E-2</v>
      </c>
      <c r="N22">
        <v>0.248</v>
      </c>
      <c r="O22">
        <v>0.84599999999999997</v>
      </c>
      <c r="P22">
        <v>0.15</v>
      </c>
      <c r="Q22">
        <v>4.2000000000000003E-2</v>
      </c>
      <c r="R22">
        <v>0.32</v>
      </c>
      <c r="S22">
        <v>1.0999999999999999E-2</v>
      </c>
      <c r="T22">
        <v>0.08</v>
      </c>
      <c r="U22">
        <v>6.5000000000000002E-2</v>
      </c>
      <c r="V22">
        <v>4.2999999999999997E-2</v>
      </c>
      <c r="W22">
        <v>3.7999999999999999E-2</v>
      </c>
      <c r="Z22" s="1">
        <f t="shared" si="0"/>
        <v>0.18490000000000001</v>
      </c>
      <c r="AA22" s="1">
        <f t="shared" si="1"/>
        <v>0.18429999999999996</v>
      </c>
    </row>
    <row r="23" spans="1:27">
      <c r="A23">
        <v>22</v>
      </c>
      <c r="B23" t="s">
        <v>170</v>
      </c>
      <c r="C23">
        <v>30</v>
      </c>
      <c r="D23">
        <v>0.159</v>
      </c>
      <c r="E23">
        <v>5.7000000000000002E-2</v>
      </c>
      <c r="F23">
        <v>7.6999999999999999E-2</v>
      </c>
      <c r="G23">
        <v>2E-3</v>
      </c>
      <c r="H23">
        <v>9.2999999999999999E-2</v>
      </c>
      <c r="I23">
        <v>0.21299999999999999</v>
      </c>
      <c r="J23">
        <v>6.9000000000000006E-2</v>
      </c>
      <c r="K23">
        <v>1.7000000000000001E-2</v>
      </c>
      <c r="L23">
        <v>0.97899999999999998</v>
      </c>
      <c r="M23">
        <v>3.5999999999999997E-2</v>
      </c>
      <c r="N23">
        <v>0.43</v>
      </c>
      <c r="O23">
        <v>0.89500000000000002</v>
      </c>
      <c r="P23">
        <v>0.19400000000000001</v>
      </c>
      <c r="Q23">
        <v>4.2000000000000003E-2</v>
      </c>
      <c r="R23">
        <v>0.22600000000000001</v>
      </c>
      <c r="S23">
        <v>0.01</v>
      </c>
      <c r="T23">
        <v>5.3999999999999999E-2</v>
      </c>
      <c r="U23">
        <v>3.1E-2</v>
      </c>
      <c r="V23">
        <v>4.3999999999999997E-2</v>
      </c>
      <c r="W23">
        <v>1.9E-2</v>
      </c>
      <c r="Z23" s="1">
        <f t="shared" si="0"/>
        <v>0.17019999999999999</v>
      </c>
      <c r="AA23" s="1">
        <f t="shared" si="1"/>
        <v>0.19449999999999998</v>
      </c>
    </row>
    <row r="24" spans="1:27">
      <c r="A24">
        <v>23</v>
      </c>
      <c r="B24" t="s">
        <v>171</v>
      </c>
      <c r="C24">
        <v>30</v>
      </c>
      <c r="D24">
        <v>0.32100000000000001</v>
      </c>
      <c r="E24">
        <v>0.189</v>
      </c>
      <c r="F24">
        <v>0.29699999999999999</v>
      </c>
      <c r="G24">
        <v>7.0000000000000001E-3</v>
      </c>
      <c r="H24">
        <v>5.3999999999999999E-2</v>
      </c>
      <c r="I24">
        <v>0.183</v>
      </c>
      <c r="J24">
        <v>7.0999999999999994E-2</v>
      </c>
      <c r="K24">
        <v>3.5999999999999997E-2</v>
      </c>
      <c r="L24">
        <v>0.98699999999999999</v>
      </c>
      <c r="M24">
        <v>3.7999999999999999E-2</v>
      </c>
      <c r="N24">
        <v>0.12</v>
      </c>
      <c r="O24">
        <v>0.72699999999999998</v>
      </c>
      <c r="P24">
        <v>9.6000000000000002E-2</v>
      </c>
      <c r="Q24">
        <v>4.2000000000000003E-2</v>
      </c>
      <c r="R24">
        <v>0.442</v>
      </c>
      <c r="S24">
        <v>1.2999999999999999E-2</v>
      </c>
      <c r="T24">
        <v>0.16600000000000001</v>
      </c>
      <c r="U24">
        <v>0.14499999999999999</v>
      </c>
      <c r="V24">
        <v>4.2000000000000003E-2</v>
      </c>
      <c r="W24">
        <v>9.2999999999999999E-2</v>
      </c>
      <c r="Z24" s="1">
        <f t="shared" si="0"/>
        <v>0.21829999999999999</v>
      </c>
      <c r="AA24" s="1">
        <f t="shared" si="1"/>
        <v>0.18859999999999999</v>
      </c>
    </row>
    <row r="25" spans="1:27">
      <c r="A25">
        <v>24</v>
      </c>
      <c r="B25" t="s">
        <v>172</v>
      </c>
      <c r="C25">
        <v>30</v>
      </c>
      <c r="D25">
        <v>1.4E-2</v>
      </c>
      <c r="E25">
        <v>5.0000000000000001E-3</v>
      </c>
      <c r="F25">
        <v>0.995</v>
      </c>
      <c r="G25">
        <v>0.99299999999999999</v>
      </c>
      <c r="H25">
        <v>4.2000000000000003E-2</v>
      </c>
      <c r="I25">
        <v>0.89800000000000002</v>
      </c>
      <c r="J25">
        <v>8.3000000000000004E-2</v>
      </c>
      <c r="K25">
        <v>0.23899999999999999</v>
      </c>
      <c r="L25">
        <v>5.0000000000000001E-3</v>
      </c>
      <c r="M25">
        <v>0.95699999999999996</v>
      </c>
      <c r="N25">
        <v>0.98399999999999999</v>
      </c>
      <c r="O25">
        <v>7.1999999999999995E-2</v>
      </c>
      <c r="P25">
        <v>8.9999999999999993E-3</v>
      </c>
      <c r="Q25">
        <v>0.03</v>
      </c>
      <c r="R25">
        <v>0.98299999999999998</v>
      </c>
      <c r="S25">
        <v>0.29599999999999999</v>
      </c>
      <c r="T25">
        <v>0.85199999999999998</v>
      </c>
      <c r="U25">
        <v>1.4E-2</v>
      </c>
      <c r="V25">
        <v>3.3000000000000002E-2</v>
      </c>
      <c r="W25">
        <v>0.80500000000000005</v>
      </c>
      <c r="Z25" s="1">
        <f t="shared" si="0"/>
        <v>0.42309999999999998</v>
      </c>
      <c r="AA25" s="1">
        <f t="shared" si="1"/>
        <v>0.40779999999999994</v>
      </c>
    </row>
    <row r="26" spans="1:27">
      <c r="A26">
        <v>25</v>
      </c>
      <c r="B26" t="s">
        <v>173</v>
      </c>
      <c r="C26">
        <v>30</v>
      </c>
      <c r="D26">
        <v>5.8000000000000003E-2</v>
      </c>
      <c r="E26">
        <v>2.8000000000000001E-2</v>
      </c>
      <c r="F26">
        <v>0.995</v>
      </c>
      <c r="G26">
        <v>0.44800000000000001</v>
      </c>
      <c r="H26">
        <v>1E-3</v>
      </c>
      <c r="I26">
        <v>8.9999999999999993E-3</v>
      </c>
      <c r="J26">
        <v>1.7000000000000001E-2</v>
      </c>
      <c r="K26">
        <v>0.55800000000000005</v>
      </c>
      <c r="L26">
        <v>0.36399999999999999</v>
      </c>
      <c r="M26">
        <v>7.5999999999999998E-2</v>
      </c>
      <c r="N26">
        <v>8.0000000000000002E-3</v>
      </c>
      <c r="O26">
        <v>8.0000000000000002E-3</v>
      </c>
      <c r="P26">
        <v>1E-3</v>
      </c>
      <c r="Q26">
        <v>4.2999999999999997E-2</v>
      </c>
      <c r="R26">
        <v>0.99199999999999999</v>
      </c>
      <c r="S26">
        <v>0.92600000000000005</v>
      </c>
      <c r="T26">
        <v>0.98</v>
      </c>
      <c r="U26">
        <v>0.104</v>
      </c>
      <c r="V26">
        <v>4.9000000000000002E-2</v>
      </c>
      <c r="W26">
        <v>0.97699999999999998</v>
      </c>
      <c r="Z26" s="1">
        <f t="shared" si="0"/>
        <v>0.25539999999999996</v>
      </c>
      <c r="AA26" s="1">
        <f t="shared" si="1"/>
        <v>0.4088</v>
      </c>
    </row>
    <row r="27" spans="1:27">
      <c r="A27">
        <v>26</v>
      </c>
      <c r="B27" t="s">
        <v>174</v>
      </c>
      <c r="C27">
        <v>30</v>
      </c>
      <c r="D27">
        <v>0.23499999999999999</v>
      </c>
      <c r="E27">
        <v>0.54900000000000004</v>
      </c>
      <c r="F27">
        <v>0.98499999999999999</v>
      </c>
      <c r="G27">
        <v>0.19700000000000001</v>
      </c>
      <c r="H27">
        <v>0.97499999999999998</v>
      </c>
      <c r="I27">
        <v>0.99299999999999999</v>
      </c>
      <c r="J27">
        <v>0.95699999999999996</v>
      </c>
      <c r="K27">
        <v>0.123</v>
      </c>
      <c r="L27">
        <v>0.98599999999999999</v>
      </c>
      <c r="M27">
        <v>0.128</v>
      </c>
      <c r="N27">
        <v>0.99299999999999999</v>
      </c>
      <c r="O27">
        <v>0.214</v>
      </c>
      <c r="P27">
        <v>0.99</v>
      </c>
      <c r="Q27">
        <v>4.3999999999999997E-2</v>
      </c>
      <c r="R27">
        <v>0.98499999999999999</v>
      </c>
      <c r="S27">
        <v>4.1000000000000002E-2</v>
      </c>
      <c r="T27">
        <v>0.125</v>
      </c>
      <c r="U27">
        <v>1E-3</v>
      </c>
      <c r="V27">
        <v>5.0999999999999997E-2</v>
      </c>
      <c r="W27">
        <v>0.24299999999999999</v>
      </c>
      <c r="Z27" s="1">
        <f t="shared" si="0"/>
        <v>0.61280000000000001</v>
      </c>
      <c r="AA27" s="1">
        <f t="shared" si="1"/>
        <v>0.36869999999999997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0.99199999999999999</v>
      </c>
      <c r="F28">
        <v>0.995</v>
      </c>
      <c r="G28">
        <v>0.97599999999999998</v>
      </c>
      <c r="H28">
        <v>0.94599999999999995</v>
      </c>
      <c r="I28">
        <v>0.98899999999999999</v>
      </c>
      <c r="J28">
        <v>0.29099999999999998</v>
      </c>
      <c r="K28">
        <v>0.65900000000000003</v>
      </c>
      <c r="L28">
        <v>8.2000000000000003E-2</v>
      </c>
      <c r="M28">
        <v>0.248</v>
      </c>
      <c r="N28">
        <v>0.93700000000000006</v>
      </c>
      <c r="O28">
        <v>2.1999999999999999E-2</v>
      </c>
      <c r="P28">
        <v>8.8999999999999996E-2</v>
      </c>
      <c r="Q28">
        <v>0.03</v>
      </c>
      <c r="R28">
        <v>0.99199999999999999</v>
      </c>
      <c r="S28">
        <v>0.96099999999999997</v>
      </c>
      <c r="T28">
        <v>0.34</v>
      </c>
      <c r="U28">
        <v>2E-3</v>
      </c>
      <c r="V28">
        <v>3.1E-2</v>
      </c>
      <c r="W28">
        <v>0.99</v>
      </c>
      <c r="Z28" s="1">
        <f t="shared" si="0"/>
        <v>0.61860000000000004</v>
      </c>
      <c r="AA28" s="1">
        <f t="shared" si="1"/>
        <v>0.43940000000000001</v>
      </c>
    </row>
    <row r="29" spans="1:27">
      <c r="A29">
        <v>28</v>
      </c>
      <c r="B29" t="s">
        <v>176</v>
      </c>
      <c r="C29">
        <v>30</v>
      </c>
      <c r="D29">
        <v>3.3000000000000002E-2</v>
      </c>
      <c r="E29">
        <v>2E-3</v>
      </c>
      <c r="F29">
        <v>0.98699999999999999</v>
      </c>
      <c r="G29">
        <v>0.21099999999999999</v>
      </c>
      <c r="H29">
        <v>0.01</v>
      </c>
      <c r="I29">
        <v>0.90100000000000002</v>
      </c>
      <c r="J29">
        <v>9.1999999999999998E-2</v>
      </c>
      <c r="K29">
        <v>0.11799999999999999</v>
      </c>
      <c r="L29">
        <v>1.4E-2</v>
      </c>
      <c r="M29">
        <v>0.23</v>
      </c>
      <c r="N29">
        <v>0.99299999999999999</v>
      </c>
      <c r="O29">
        <v>0.114</v>
      </c>
      <c r="P29">
        <v>6.0000000000000001E-3</v>
      </c>
      <c r="Q29">
        <v>4.5999999999999999E-2</v>
      </c>
      <c r="R29">
        <v>3.3000000000000002E-2</v>
      </c>
      <c r="S29">
        <v>0.40899999999999997</v>
      </c>
      <c r="T29">
        <v>0.97699999999999998</v>
      </c>
      <c r="U29">
        <v>6.2E-2</v>
      </c>
      <c r="V29">
        <v>5.2999999999999999E-2</v>
      </c>
      <c r="W29">
        <v>8.9999999999999993E-3</v>
      </c>
      <c r="Z29" s="1">
        <f t="shared" si="0"/>
        <v>0.25979999999999998</v>
      </c>
      <c r="AA29" s="1">
        <f t="shared" si="1"/>
        <v>0.27019999999999994</v>
      </c>
    </row>
    <row r="30" spans="1:27">
      <c r="A30">
        <v>29</v>
      </c>
      <c r="B30" t="s">
        <v>177</v>
      </c>
      <c r="C30">
        <v>30</v>
      </c>
      <c r="D30">
        <v>2.4E-2</v>
      </c>
      <c r="E30">
        <v>3.0000000000000001E-3</v>
      </c>
      <c r="F30">
        <v>0.99299999999999999</v>
      </c>
      <c r="G30">
        <v>1.4999999999999999E-2</v>
      </c>
      <c r="H30">
        <v>4.5999999999999999E-2</v>
      </c>
      <c r="I30">
        <v>0.93799999999999994</v>
      </c>
      <c r="J30">
        <v>0.47199999999999998</v>
      </c>
      <c r="K30">
        <v>0.33600000000000002</v>
      </c>
      <c r="L30">
        <v>0.27500000000000002</v>
      </c>
      <c r="M30">
        <v>0.158</v>
      </c>
      <c r="N30">
        <v>0.99</v>
      </c>
      <c r="O30">
        <v>3.0000000000000001E-3</v>
      </c>
      <c r="P30">
        <v>2.9000000000000001E-2</v>
      </c>
      <c r="Q30">
        <v>4.4999999999999998E-2</v>
      </c>
      <c r="R30">
        <v>0.33800000000000002</v>
      </c>
      <c r="S30">
        <v>0.60099999999999998</v>
      </c>
      <c r="T30">
        <v>0.95599999999999996</v>
      </c>
      <c r="U30">
        <v>5.0000000000000001E-3</v>
      </c>
      <c r="V30">
        <v>0.05</v>
      </c>
      <c r="W30">
        <v>0.17799999999999999</v>
      </c>
      <c r="Z30" s="1">
        <f t="shared" si="0"/>
        <v>0.32599999999999996</v>
      </c>
      <c r="AA30" s="1">
        <f t="shared" si="1"/>
        <v>0.31950000000000001</v>
      </c>
    </row>
    <row r="31" spans="1:27">
      <c r="A31">
        <v>30</v>
      </c>
      <c r="B31" t="s">
        <v>178</v>
      </c>
      <c r="C31">
        <v>30</v>
      </c>
      <c r="D31">
        <v>2.7E-2</v>
      </c>
      <c r="E31">
        <v>0.99399999999999999</v>
      </c>
      <c r="F31">
        <v>0.98799999999999999</v>
      </c>
      <c r="G31">
        <v>0.99199999999999999</v>
      </c>
      <c r="H31">
        <v>0.157</v>
      </c>
      <c r="I31">
        <v>0.151</v>
      </c>
      <c r="J31">
        <v>0.14299999999999999</v>
      </c>
      <c r="K31">
        <v>0.65500000000000003</v>
      </c>
      <c r="L31">
        <v>0.19600000000000001</v>
      </c>
      <c r="M31">
        <v>0.02</v>
      </c>
      <c r="N31">
        <v>5.0999999999999997E-2</v>
      </c>
      <c r="O31">
        <v>0.41699999999999998</v>
      </c>
      <c r="P31">
        <v>3.0000000000000001E-3</v>
      </c>
      <c r="Q31">
        <v>3.3000000000000002E-2</v>
      </c>
      <c r="R31">
        <v>0.98799999999999999</v>
      </c>
      <c r="S31">
        <v>0.97899999999999998</v>
      </c>
      <c r="T31">
        <v>0.497</v>
      </c>
      <c r="U31">
        <v>0.86399999999999999</v>
      </c>
      <c r="V31">
        <v>3.5000000000000003E-2</v>
      </c>
      <c r="W31">
        <v>0.99</v>
      </c>
      <c r="Z31" s="1">
        <f t="shared" si="0"/>
        <v>0.43229999999999985</v>
      </c>
      <c r="AA31" s="1">
        <f t="shared" si="1"/>
        <v>0.48570000000000002</v>
      </c>
    </row>
    <row r="32" spans="1:27">
      <c r="A32">
        <v>31</v>
      </c>
      <c r="B32" t="s">
        <v>179</v>
      </c>
      <c r="C32">
        <v>30</v>
      </c>
      <c r="D32">
        <v>0.74199999999999999</v>
      </c>
      <c r="E32">
        <v>0.995</v>
      </c>
      <c r="F32">
        <v>0.47899999999999998</v>
      </c>
      <c r="G32">
        <v>0.98099999999999998</v>
      </c>
      <c r="H32">
        <v>0.99299999999999999</v>
      </c>
      <c r="I32">
        <v>0.99099999999999999</v>
      </c>
      <c r="J32">
        <v>0.69599999999999995</v>
      </c>
      <c r="K32">
        <v>0.20300000000000001</v>
      </c>
      <c r="L32">
        <v>2.1000000000000001E-2</v>
      </c>
      <c r="M32">
        <v>0.27400000000000002</v>
      </c>
      <c r="N32">
        <v>0.99099999999999999</v>
      </c>
      <c r="O32">
        <v>0.98899999999999999</v>
      </c>
      <c r="P32">
        <v>0.98799999999999999</v>
      </c>
      <c r="Q32">
        <v>3.5999999999999997E-2</v>
      </c>
      <c r="R32">
        <v>1.0999999999999999E-2</v>
      </c>
      <c r="S32">
        <v>0.308</v>
      </c>
      <c r="T32">
        <v>1.4E-2</v>
      </c>
      <c r="U32">
        <v>0.14699999999999999</v>
      </c>
      <c r="V32">
        <v>3.7999999999999999E-2</v>
      </c>
      <c r="W32">
        <v>0.45300000000000001</v>
      </c>
      <c r="Z32" s="1">
        <f t="shared" si="0"/>
        <v>0.63749999999999996</v>
      </c>
      <c r="AA32" s="1">
        <f t="shared" si="1"/>
        <v>0.39749999999999991</v>
      </c>
    </row>
    <row r="33" spans="1:27">
      <c r="A33">
        <v>32</v>
      </c>
      <c r="B33" t="s">
        <v>180</v>
      </c>
      <c r="C33">
        <v>30</v>
      </c>
      <c r="D33">
        <v>0.36299999999999999</v>
      </c>
      <c r="E33">
        <v>0.99</v>
      </c>
      <c r="F33">
        <v>0.56799999999999995</v>
      </c>
      <c r="G33">
        <v>6.6000000000000003E-2</v>
      </c>
      <c r="H33">
        <v>7.0000000000000001E-3</v>
      </c>
      <c r="I33">
        <v>8.0000000000000002E-3</v>
      </c>
      <c r="J33">
        <v>7.5999999999999998E-2</v>
      </c>
      <c r="K33">
        <v>0.185</v>
      </c>
      <c r="L33">
        <v>0.49099999999999999</v>
      </c>
      <c r="M33">
        <v>1.2E-2</v>
      </c>
      <c r="N33">
        <v>2E-3</v>
      </c>
      <c r="O33">
        <v>0.19500000000000001</v>
      </c>
      <c r="P33">
        <v>3.0000000000000001E-3</v>
      </c>
      <c r="Q33">
        <v>4.2000000000000003E-2</v>
      </c>
      <c r="R33">
        <v>0.96</v>
      </c>
      <c r="S33">
        <v>0.94199999999999995</v>
      </c>
      <c r="T33">
        <v>0.56399999999999995</v>
      </c>
      <c r="U33">
        <v>0.98299999999999998</v>
      </c>
      <c r="V33">
        <v>4.5999999999999999E-2</v>
      </c>
      <c r="W33">
        <v>0.26800000000000002</v>
      </c>
      <c r="Z33" s="1">
        <f t="shared" si="0"/>
        <v>0.27660000000000001</v>
      </c>
      <c r="AA33" s="1">
        <f t="shared" si="1"/>
        <v>0.40049999999999997</v>
      </c>
    </row>
    <row r="34" spans="1:27">
      <c r="A34">
        <v>33</v>
      </c>
      <c r="B34" t="s">
        <v>181</v>
      </c>
      <c r="C34">
        <v>30</v>
      </c>
      <c r="D34">
        <v>6.0999999999999999E-2</v>
      </c>
      <c r="E34">
        <v>0.995</v>
      </c>
      <c r="F34">
        <v>0.98799999999999999</v>
      </c>
      <c r="G34">
        <v>0.995</v>
      </c>
      <c r="H34">
        <v>0.34399999999999997</v>
      </c>
      <c r="I34">
        <v>0.94199999999999995</v>
      </c>
      <c r="J34">
        <v>3.0000000000000001E-3</v>
      </c>
      <c r="K34">
        <v>0.221</v>
      </c>
      <c r="L34">
        <v>0.81100000000000005</v>
      </c>
      <c r="M34">
        <v>2.4E-2</v>
      </c>
      <c r="N34">
        <v>9.2999999999999999E-2</v>
      </c>
      <c r="O34">
        <v>0.97599999999999998</v>
      </c>
      <c r="P34">
        <v>3.0000000000000001E-3</v>
      </c>
      <c r="Q34">
        <v>2.5999999999999999E-2</v>
      </c>
      <c r="R34">
        <v>0.99099999999999999</v>
      </c>
      <c r="S34">
        <v>0.107</v>
      </c>
      <c r="T34">
        <v>8.9999999999999993E-3</v>
      </c>
      <c r="U34">
        <v>1.4E-2</v>
      </c>
      <c r="V34">
        <v>2.4E-2</v>
      </c>
      <c r="W34">
        <v>0.99099999999999999</v>
      </c>
      <c r="Z34" s="1">
        <f t="shared" si="0"/>
        <v>0.53839999999999999</v>
      </c>
      <c r="AA34" s="1">
        <f t="shared" si="1"/>
        <v>0.32340000000000002</v>
      </c>
    </row>
    <row r="35" spans="1:27">
      <c r="A35">
        <v>34</v>
      </c>
      <c r="B35" t="s">
        <v>182</v>
      </c>
      <c r="C35">
        <v>30</v>
      </c>
      <c r="D35">
        <v>1.9E-2</v>
      </c>
      <c r="E35">
        <v>0.97899999999999998</v>
      </c>
      <c r="F35">
        <v>1.7000000000000001E-2</v>
      </c>
      <c r="G35">
        <v>0.23799999999999999</v>
      </c>
      <c r="H35">
        <v>0.438</v>
      </c>
      <c r="I35">
        <v>4.9000000000000002E-2</v>
      </c>
      <c r="J35">
        <v>0.23200000000000001</v>
      </c>
      <c r="K35">
        <v>4.2999999999999997E-2</v>
      </c>
      <c r="L35">
        <v>5.3999999999999999E-2</v>
      </c>
      <c r="M35">
        <v>8.9999999999999993E-3</v>
      </c>
      <c r="N35">
        <v>0.497</v>
      </c>
      <c r="O35">
        <v>0.65100000000000002</v>
      </c>
      <c r="P35">
        <v>6.0999999999999999E-2</v>
      </c>
      <c r="Q35">
        <v>4.9000000000000002E-2</v>
      </c>
      <c r="R35">
        <v>4.2999999999999997E-2</v>
      </c>
      <c r="S35">
        <v>0.60599999999999998</v>
      </c>
      <c r="T35">
        <v>0.14199999999999999</v>
      </c>
      <c r="U35">
        <v>0.53100000000000003</v>
      </c>
      <c r="V35">
        <v>5.1999999999999998E-2</v>
      </c>
      <c r="W35">
        <v>3.5000000000000003E-2</v>
      </c>
      <c r="Z35" s="1">
        <f t="shared" si="0"/>
        <v>0.20779999999999993</v>
      </c>
      <c r="AA35" s="1">
        <f t="shared" si="1"/>
        <v>0.26670000000000005</v>
      </c>
    </row>
    <row r="36" spans="1:27">
      <c r="A36">
        <v>35</v>
      </c>
      <c r="B36" t="s">
        <v>183</v>
      </c>
      <c r="C36">
        <v>30</v>
      </c>
      <c r="D36">
        <v>4.2999999999999997E-2</v>
      </c>
      <c r="E36">
        <v>0.99299999999999999</v>
      </c>
      <c r="F36">
        <v>0.80300000000000005</v>
      </c>
      <c r="G36">
        <v>0.97199999999999998</v>
      </c>
      <c r="H36">
        <v>0.98099999999999998</v>
      </c>
      <c r="I36">
        <v>0.14499999999999999</v>
      </c>
      <c r="J36">
        <v>4.3999999999999997E-2</v>
      </c>
      <c r="K36">
        <v>6.6000000000000003E-2</v>
      </c>
      <c r="L36">
        <v>0.11</v>
      </c>
      <c r="M36">
        <v>0.123</v>
      </c>
      <c r="N36">
        <v>4.0000000000000001E-3</v>
      </c>
      <c r="O36">
        <v>0.89</v>
      </c>
      <c r="P36">
        <v>0.67900000000000005</v>
      </c>
      <c r="Q36">
        <v>4.1000000000000002E-2</v>
      </c>
      <c r="R36">
        <v>0.99199999999999999</v>
      </c>
      <c r="S36">
        <v>0.67200000000000004</v>
      </c>
      <c r="T36">
        <v>0.01</v>
      </c>
      <c r="U36">
        <v>1.2E-2</v>
      </c>
      <c r="V36">
        <v>4.2000000000000003E-2</v>
      </c>
      <c r="W36">
        <v>0.98099999999999998</v>
      </c>
      <c r="Z36" s="1">
        <f t="shared" si="0"/>
        <v>0.42800000000000005</v>
      </c>
      <c r="AA36" s="1">
        <f t="shared" si="1"/>
        <v>0.43229999999999996</v>
      </c>
    </row>
    <row r="37" spans="1:27">
      <c r="A37">
        <v>36</v>
      </c>
      <c r="B37" t="s">
        <v>184</v>
      </c>
      <c r="C37">
        <v>30</v>
      </c>
      <c r="D37">
        <v>9.8000000000000004E-2</v>
      </c>
      <c r="E37">
        <v>0.33300000000000002</v>
      </c>
      <c r="F37">
        <v>1.0999999999999999E-2</v>
      </c>
      <c r="G37">
        <v>0.45300000000000001</v>
      </c>
      <c r="H37">
        <v>0.96899999999999997</v>
      </c>
      <c r="I37">
        <v>0.17799999999999999</v>
      </c>
      <c r="J37">
        <v>0.98399999999999999</v>
      </c>
      <c r="K37">
        <v>0.115</v>
      </c>
      <c r="L37">
        <v>0.69699999999999995</v>
      </c>
      <c r="M37">
        <v>0.34599999999999997</v>
      </c>
      <c r="N37">
        <v>3.5000000000000003E-2</v>
      </c>
      <c r="O37">
        <v>2.5000000000000001E-2</v>
      </c>
      <c r="P37">
        <v>0.99299999999999999</v>
      </c>
      <c r="Q37">
        <v>5.6000000000000001E-2</v>
      </c>
      <c r="R37">
        <v>0.99199999999999999</v>
      </c>
      <c r="S37">
        <v>0.34200000000000003</v>
      </c>
      <c r="T37">
        <v>2.9000000000000001E-2</v>
      </c>
      <c r="U37">
        <v>3.3000000000000002E-2</v>
      </c>
      <c r="V37">
        <v>6.4000000000000001E-2</v>
      </c>
      <c r="W37">
        <v>0.437</v>
      </c>
      <c r="Z37" s="1">
        <f t="shared" si="0"/>
        <v>0.41839999999999999</v>
      </c>
      <c r="AA37" s="1">
        <f t="shared" si="1"/>
        <v>0.30059999999999998</v>
      </c>
    </row>
    <row r="38" spans="1:27">
      <c r="A38">
        <v>37</v>
      </c>
      <c r="B38" t="s">
        <v>185</v>
      </c>
      <c r="C38">
        <v>30</v>
      </c>
      <c r="D38">
        <v>0.16300000000000001</v>
      </c>
      <c r="E38">
        <v>0.624</v>
      </c>
      <c r="F38">
        <v>4.0000000000000001E-3</v>
      </c>
      <c r="G38">
        <v>0.252</v>
      </c>
      <c r="H38">
        <v>0.16500000000000001</v>
      </c>
      <c r="I38">
        <v>2E-3</v>
      </c>
      <c r="J38">
        <v>0.99</v>
      </c>
      <c r="K38">
        <v>0.17499999999999999</v>
      </c>
      <c r="L38">
        <v>0.96099999999999997</v>
      </c>
      <c r="M38">
        <v>1.9E-2</v>
      </c>
      <c r="N38">
        <v>2E-3</v>
      </c>
      <c r="O38">
        <v>1.6E-2</v>
      </c>
      <c r="P38">
        <v>0.83499999999999996</v>
      </c>
      <c r="Q38">
        <v>6.4000000000000001E-2</v>
      </c>
      <c r="R38">
        <v>0.99199999999999999</v>
      </c>
      <c r="S38">
        <v>0.88400000000000001</v>
      </c>
      <c r="T38">
        <v>0.52900000000000003</v>
      </c>
      <c r="U38">
        <v>0.97899999999999998</v>
      </c>
      <c r="V38">
        <v>0.08</v>
      </c>
      <c r="W38">
        <v>0.14699999999999999</v>
      </c>
      <c r="Z38" s="1">
        <f t="shared" si="0"/>
        <v>0.33550000000000002</v>
      </c>
      <c r="AA38" s="1">
        <f t="shared" si="1"/>
        <v>0.45280000000000004</v>
      </c>
    </row>
    <row r="39" spans="1:27">
      <c r="A39">
        <v>38</v>
      </c>
      <c r="B39" t="s">
        <v>186</v>
      </c>
      <c r="C39">
        <v>30</v>
      </c>
      <c r="D39">
        <v>0.89700000000000002</v>
      </c>
      <c r="E39">
        <v>0.67200000000000004</v>
      </c>
      <c r="F39">
        <v>0.995</v>
      </c>
      <c r="G39">
        <v>0.99399999999999999</v>
      </c>
      <c r="H39">
        <v>0.91200000000000003</v>
      </c>
      <c r="I39">
        <v>0.84899999999999998</v>
      </c>
      <c r="J39">
        <v>0.95399999999999996</v>
      </c>
      <c r="K39">
        <v>0.90200000000000002</v>
      </c>
      <c r="L39">
        <v>4.7E-2</v>
      </c>
      <c r="M39">
        <v>0.97599999999999998</v>
      </c>
      <c r="N39">
        <v>0.20599999999999999</v>
      </c>
      <c r="O39">
        <v>5.0000000000000001E-3</v>
      </c>
      <c r="P39">
        <v>0.96799999999999997</v>
      </c>
      <c r="Q39">
        <v>4.8000000000000001E-2</v>
      </c>
      <c r="R39">
        <v>0.99299999999999999</v>
      </c>
      <c r="S39">
        <v>0.97899999999999998</v>
      </c>
      <c r="T39">
        <v>0.78700000000000003</v>
      </c>
      <c r="U39">
        <v>3.2000000000000001E-2</v>
      </c>
      <c r="V39">
        <v>6.0999999999999999E-2</v>
      </c>
      <c r="W39">
        <v>0.98799999999999999</v>
      </c>
      <c r="Z39" s="1">
        <f t="shared" si="0"/>
        <v>0.81980000000000008</v>
      </c>
      <c r="AA39" s="1">
        <f t="shared" si="1"/>
        <v>0.50670000000000004</v>
      </c>
    </row>
    <row r="40" spans="1:27">
      <c r="A40">
        <v>39</v>
      </c>
      <c r="B40" t="s">
        <v>187</v>
      </c>
      <c r="C40">
        <v>30</v>
      </c>
      <c r="D40">
        <v>0.98599999999999999</v>
      </c>
      <c r="E40">
        <v>1.0999999999999999E-2</v>
      </c>
      <c r="F40">
        <v>0.97899999999999998</v>
      </c>
      <c r="G40">
        <v>0.995</v>
      </c>
      <c r="H40">
        <v>0.62</v>
      </c>
      <c r="I40">
        <v>1.6E-2</v>
      </c>
      <c r="J40">
        <v>1.4999999999999999E-2</v>
      </c>
      <c r="K40">
        <v>0.30499999999999999</v>
      </c>
      <c r="L40">
        <v>3.0000000000000001E-3</v>
      </c>
      <c r="M40">
        <v>0.99</v>
      </c>
      <c r="N40">
        <v>4.0000000000000001E-3</v>
      </c>
      <c r="O40">
        <v>0.97899999999999998</v>
      </c>
      <c r="P40">
        <v>0.86199999999999999</v>
      </c>
      <c r="Q40">
        <v>0.04</v>
      </c>
      <c r="R40">
        <v>0.99</v>
      </c>
      <c r="S40">
        <v>0.254</v>
      </c>
      <c r="T40">
        <v>0.2</v>
      </c>
      <c r="U40">
        <v>9.1999999999999998E-2</v>
      </c>
      <c r="V40">
        <v>4.4999999999999998E-2</v>
      </c>
      <c r="W40">
        <v>0.95299999999999996</v>
      </c>
      <c r="Z40" s="1">
        <f t="shared" si="0"/>
        <v>0.4920000000000001</v>
      </c>
      <c r="AA40" s="1">
        <f t="shared" si="1"/>
        <v>0.44190000000000007</v>
      </c>
    </row>
    <row r="41" spans="1:27">
      <c r="A41">
        <v>40</v>
      </c>
      <c r="B41" t="s">
        <v>188</v>
      </c>
      <c r="C41">
        <v>30</v>
      </c>
      <c r="D41">
        <v>4.2000000000000003E-2</v>
      </c>
      <c r="E41">
        <v>3.0000000000000001E-3</v>
      </c>
      <c r="F41">
        <v>0.113</v>
      </c>
      <c r="G41">
        <v>1.6E-2</v>
      </c>
      <c r="H41">
        <v>0.13900000000000001</v>
      </c>
      <c r="I41">
        <v>0.11700000000000001</v>
      </c>
      <c r="J41">
        <v>0.99199999999999999</v>
      </c>
      <c r="K41">
        <v>0.13400000000000001</v>
      </c>
      <c r="L41">
        <v>0.98299999999999998</v>
      </c>
      <c r="M41">
        <v>7.0999999999999994E-2</v>
      </c>
      <c r="N41">
        <v>0.30299999999999999</v>
      </c>
      <c r="O41">
        <v>0.01</v>
      </c>
      <c r="P41">
        <v>0.98699999999999999</v>
      </c>
      <c r="Q41">
        <v>5.8999999999999997E-2</v>
      </c>
      <c r="R41">
        <v>0.97499999999999998</v>
      </c>
      <c r="S41">
        <v>0.28000000000000003</v>
      </c>
      <c r="T41">
        <v>0.38100000000000001</v>
      </c>
      <c r="U41">
        <v>0.108</v>
      </c>
      <c r="V41">
        <v>7.2999999999999995E-2</v>
      </c>
      <c r="W41">
        <v>9.7000000000000003E-2</v>
      </c>
      <c r="Z41" s="1">
        <f t="shared" si="0"/>
        <v>0.26100000000000001</v>
      </c>
      <c r="AA41" s="1">
        <f t="shared" si="1"/>
        <v>0.32730000000000004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0.99199999999999999</v>
      </c>
      <c r="F42">
        <v>1.7999999999999999E-2</v>
      </c>
      <c r="G42">
        <v>0.59</v>
      </c>
      <c r="H42">
        <v>2.7E-2</v>
      </c>
      <c r="I42">
        <v>2E-3</v>
      </c>
      <c r="J42">
        <v>0.97699999999999998</v>
      </c>
      <c r="K42">
        <v>0.26700000000000002</v>
      </c>
      <c r="L42">
        <v>0.97899999999999998</v>
      </c>
      <c r="M42">
        <v>6.0000000000000001E-3</v>
      </c>
      <c r="N42">
        <v>1E-3</v>
      </c>
      <c r="O42">
        <v>0.11</v>
      </c>
      <c r="P42">
        <v>1.6E-2</v>
      </c>
      <c r="Q42">
        <v>4.2999999999999997E-2</v>
      </c>
      <c r="R42">
        <v>0.99399999999999999</v>
      </c>
      <c r="S42">
        <v>0.97499999999999998</v>
      </c>
      <c r="T42">
        <v>0.14199999999999999</v>
      </c>
      <c r="U42">
        <v>0.98699999999999999</v>
      </c>
      <c r="V42">
        <v>4.9000000000000002E-2</v>
      </c>
      <c r="W42">
        <v>0.96599999999999997</v>
      </c>
      <c r="Z42" s="1">
        <f t="shared" si="0"/>
        <v>0.38669999999999993</v>
      </c>
      <c r="AA42" s="1">
        <f t="shared" si="1"/>
        <v>0.42829999999999996</v>
      </c>
    </row>
    <row r="43" spans="1:27">
      <c r="A43">
        <v>42</v>
      </c>
      <c r="B43" t="s">
        <v>190</v>
      </c>
      <c r="C43">
        <v>30</v>
      </c>
      <c r="D43">
        <v>1.7999999999999999E-2</v>
      </c>
      <c r="E43">
        <v>6.0000000000000001E-3</v>
      </c>
      <c r="F43">
        <v>0.01</v>
      </c>
      <c r="G43">
        <v>0.99299999999999999</v>
      </c>
      <c r="H43">
        <v>5.0000000000000001E-3</v>
      </c>
      <c r="I43">
        <v>0.02</v>
      </c>
      <c r="J43">
        <v>6.4000000000000001E-2</v>
      </c>
      <c r="K43">
        <v>1.2999999999999999E-2</v>
      </c>
      <c r="L43">
        <v>1E-3</v>
      </c>
      <c r="M43">
        <v>0.121</v>
      </c>
      <c r="N43">
        <v>0.99099999999999999</v>
      </c>
      <c r="O43">
        <v>0.98699999999999999</v>
      </c>
      <c r="P43">
        <v>4.0000000000000001E-3</v>
      </c>
      <c r="Q43">
        <v>4.5999999999999999E-2</v>
      </c>
      <c r="R43">
        <v>4.0000000000000001E-3</v>
      </c>
      <c r="S43">
        <v>0.114</v>
      </c>
      <c r="T43">
        <v>0.72099999999999997</v>
      </c>
      <c r="U43">
        <v>0.72099999999999997</v>
      </c>
      <c r="V43">
        <v>5.1999999999999998E-2</v>
      </c>
      <c r="W43">
        <v>7.0000000000000001E-3</v>
      </c>
      <c r="Z43" s="1">
        <f t="shared" si="0"/>
        <v>0.12509999999999996</v>
      </c>
      <c r="AA43" s="1">
        <f t="shared" si="1"/>
        <v>0.36470000000000002</v>
      </c>
    </row>
    <row r="44" spans="1:27">
      <c r="A44">
        <v>43</v>
      </c>
      <c r="B44" t="s">
        <v>191</v>
      </c>
      <c r="C44">
        <v>30</v>
      </c>
      <c r="D44">
        <v>0.99099999999999999</v>
      </c>
      <c r="E44">
        <v>3.0000000000000001E-3</v>
      </c>
      <c r="F44">
        <v>5.2999999999999999E-2</v>
      </c>
      <c r="G44">
        <v>0.995</v>
      </c>
      <c r="H44">
        <v>0.245</v>
      </c>
      <c r="I44">
        <v>9.9000000000000005E-2</v>
      </c>
      <c r="J44">
        <v>3.0000000000000001E-3</v>
      </c>
      <c r="K44">
        <v>5.2999999999999999E-2</v>
      </c>
      <c r="L44">
        <v>1E-3</v>
      </c>
      <c r="M44">
        <v>0.98199999999999998</v>
      </c>
      <c r="N44">
        <v>0.91400000000000003</v>
      </c>
      <c r="O44">
        <v>0.99299999999999999</v>
      </c>
      <c r="P44">
        <v>0.32900000000000001</v>
      </c>
      <c r="Q44">
        <v>4.2000000000000003E-2</v>
      </c>
      <c r="R44">
        <v>7.0000000000000001E-3</v>
      </c>
      <c r="S44">
        <v>1.2E-2</v>
      </c>
      <c r="T44">
        <v>0.13400000000000001</v>
      </c>
      <c r="U44">
        <v>0.27500000000000002</v>
      </c>
      <c r="V44">
        <v>4.5999999999999999E-2</v>
      </c>
      <c r="W44">
        <v>0.01</v>
      </c>
      <c r="Z44" s="1">
        <f t="shared" si="0"/>
        <v>0.34249999999999997</v>
      </c>
      <c r="AA44" s="1">
        <f t="shared" si="1"/>
        <v>0.27619999999999995</v>
      </c>
    </row>
    <row r="45" spans="1:27">
      <c r="A45">
        <v>44</v>
      </c>
      <c r="B45" t="s">
        <v>192</v>
      </c>
      <c r="C45">
        <v>30</v>
      </c>
      <c r="D45">
        <v>0.23</v>
      </c>
      <c r="E45">
        <v>0.97599999999999998</v>
      </c>
      <c r="F45">
        <v>3.9E-2</v>
      </c>
      <c r="G45">
        <v>0.98899999999999999</v>
      </c>
      <c r="H45">
        <v>1.9E-2</v>
      </c>
      <c r="I45">
        <v>3.0000000000000001E-3</v>
      </c>
      <c r="J45">
        <v>0.17199999999999999</v>
      </c>
      <c r="K45">
        <v>4.9000000000000002E-2</v>
      </c>
      <c r="L45">
        <v>7.0000000000000001E-3</v>
      </c>
      <c r="M45">
        <v>0.16800000000000001</v>
      </c>
      <c r="N45">
        <v>2.9000000000000001E-2</v>
      </c>
      <c r="O45">
        <v>0.98199999999999998</v>
      </c>
      <c r="P45">
        <v>0.01</v>
      </c>
      <c r="Q45">
        <v>0.04</v>
      </c>
      <c r="R45">
        <v>0.249</v>
      </c>
      <c r="S45">
        <v>0.871</v>
      </c>
      <c r="T45">
        <v>0.64900000000000002</v>
      </c>
      <c r="U45">
        <v>0.99099999999999999</v>
      </c>
      <c r="V45">
        <v>4.4999999999999998E-2</v>
      </c>
      <c r="W45">
        <v>1.4999999999999999E-2</v>
      </c>
      <c r="Z45" s="1">
        <f t="shared" si="0"/>
        <v>0.26520000000000005</v>
      </c>
      <c r="AA45" s="1">
        <f t="shared" si="1"/>
        <v>0.3881</v>
      </c>
    </row>
    <row r="46" spans="1:27">
      <c r="A46">
        <v>45</v>
      </c>
      <c r="B46" t="s">
        <v>193</v>
      </c>
      <c r="C46">
        <v>30</v>
      </c>
      <c r="D46">
        <v>0.99199999999999999</v>
      </c>
      <c r="E46">
        <v>0.27600000000000002</v>
      </c>
      <c r="F46">
        <v>5.0000000000000001E-3</v>
      </c>
      <c r="G46">
        <v>0.71299999999999997</v>
      </c>
      <c r="H46">
        <v>0.99099999999999999</v>
      </c>
      <c r="I46">
        <v>1.9E-2</v>
      </c>
      <c r="J46">
        <v>4.9000000000000002E-2</v>
      </c>
      <c r="K46">
        <v>7.0999999999999994E-2</v>
      </c>
      <c r="L46">
        <v>1E-3</v>
      </c>
      <c r="M46">
        <v>0.94499999999999995</v>
      </c>
      <c r="N46">
        <v>0.02</v>
      </c>
      <c r="O46">
        <v>0.99199999999999999</v>
      </c>
      <c r="P46">
        <v>0.99299999999999999</v>
      </c>
      <c r="Q46">
        <v>0.05</v>
      </c>
      <c r="R46">
        <v>9.6000000000000002E-2</v>
      </c>
      <c r="S46">
        <v>8.5000000000000006E-2</v>
      </c>
      <c r="T46">
        <v>5.0999999999999997E-2</v>
      </c>
      <c r="U46">
        <v>0.874</v>
      </c>
      <c r="V46">
        <v>5.7000000000000002E-2</v>
      </c>
      <c r="W46">
        <v>6.0000000000000001E-3</v>
      </c>
      <c r="Z46" s="1">
        <f t="shared" si="0"/>
        <v>0.40620000000000001</v>
      </c>
      <c r="AA46" s="1">
        <f t="shared" si="1"/>
        <v>0.32239999999999996</v>
      </c>
    </row>
    <row r="47" spans="1:27">
      <c r="A47">
        <v>46</v>
      </c>
      <c r="B47" t="s">
        <v>194</v>
      </c>
      <c r="C47">
        <v>30</v>
      </c>
      <c r="D47">
        <v>0.99299999999999999</v>
      </c>
      <c r="E47">
        <v>4.0000000000000001E-3</v>
      </c>
      <c r="F47">
        <v>0.98299999999999998</v>
      </c>
      <c r="G47">
        <v>0.996</v>
      </c>
      <c r="H47">
        <v>0.98699999999999999</v>
      </c>
      <c r="I47">
        <v>0.90600000000000003</v>
      </c>
      <c r="J47">
        <v>8.9999999999999993E-3</v>
      </c>
      <c r="K47">
        <v>0.30199999999999999</v>
      </c>
      <c r="L47">
        <v>1E-3</v>
      </c>
      <c r="M47">
        <v>0.99199999999999999</v>
      </c>
      <c r="N47">
        <v>0.94199999999999995</v>
      </c>
      <c r="O47">
        <v>0.98699999999999999</v>
      </c>
      <c r="P47">
        <v>0.98799999999999999</v>
      </c>
      <c r="Q47">
        <v>4.7E-2</v>
      </c>
      <c r="R47">
        <v>0.14399999999999999</v>
      </c>
      <c r="S47">
        <v>4.4999999999999998E-2</v>
      </c>
      <c r="T47">
        <v>0.40899999999999997</v>
      </c>
      <c r="U47">
        <v>0.01</v>
      </c>
      <c r="V47">
        <v>5.3999999999999999E-2</v>
      </c>
      <c r="W47">
        <v>0.27900000000000003</v>
      </c>
      <c r="Z47" s="1">
        <f t="shared" si="0"/>
        <v>0.61729999999999996</v>
      </c>
      <c r="AA47" s="1">
        <f t="shared" si="1"/>
        <v>0.39049999999999996</v>
      </c>
    </row>
    <row r="48" spans="1:27">
      <c r="A48">
        <v>47</v>
      </c>
      <c r="B48" t="s">
        <v>195</v>
      </c>
      <c r="C48">
        <v>30</v>
      </c>
      <c r="D48">
        <v>0.98699999999999999</v>
      </c>
      <c r="E48">
        <v>3.0000000000000001E-3</v>
      </c>
      <c r="F48">
        <v>0.875</v>
      </c>
      <c r="G48">
        <v>0.99099999999999999</v>
      </c>
      <c r="H48">
        <v>3.0000000000000001E-3</v>
      </c>
      <c r="I48">
        <v>3.0000000000000001E-3</v>
      </c>
      <c r="J48">
        <v>7.0000000000000001E-3</v>
      </c>
      <c r="K48">
        <v>0.156</v>
      </c>
      <c r="L48">
        <v>1E-3</v>
      </c>
      <c r="M48">
        <v>0.96399999999999997</v>
      </c>
      <c r="N48">
        <v>0.08</v>
      </c>
      <c r="O48">
        <v>0.98899999999999999</v>
      </c>
      <c r="P48">
        <v>2.8000000000000001E-2</v>
      </c>
      <c r="Q48">
        <v>4.2999999999999997E-2</v>
      </c>
      <c r="R48">
        <v>3.2000000000000001E-2</v>
      </c>
      <c r="S48">
        <v>0.47099999999999997</v>
      </c>
      <c r="T48">
        <v>0.77400000000000002</v>
      </c>
      <c r="U48">
        <v>0.97899999999999998</v>
      </c>
      <c r="V48">
        <v>0.05</v>
      </c>
      <c r="W48">
        <v>1.4999999999999999E-2</v>
      </c>
      <c r="Z48" s="1">
        <f t="shared" si="0"/>
        <v>0.39900000000000002</v>
      </c>
      <c r="AA48" s="1">
        <f t="shared" si="1"/>
        <v>0.34609999999999996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0.21179166666666663</v>
      </c>
      <c r="E50" s="2">
        <f t="shared" ref="E50:W50" si="2">AVERAGE(E1:E24)</f>
        <v>0.13295833333333335</v>
      </c>
      <c r="F50" s="2">
        <f t="shared" si="2"/>
        <v>9.2999999999999985E-2</v>
      </c>
      <c r="G50" s="2">
        <f t="shared" si="2"/>
        <v>4.8333333333333353E-3</v>
      </c>
      <c r="H50" s="2">
        <f t="shared" si="2"/>
        <v>5.2833333333333336E-2</v>
      </c>
      <c r="I50" s="2">
        <f t="shared" si="2"/>
        <v>0.14054166666666668</v>
      </c>
      <c r="J50" s="2">
        <f t="shared" si="2"/>
        <v>6.0666666666666653E-2</v>
      </c>
      <c r="K50" s="2">
        <f t="shared" si="2"/>
        <v>2.416666666666667E-2</v>
      </c>
      <c r="L50" s="2">
        <f t="shared" si="2"/>
        <v>0.97799999999999987</v>
      </c>
      <c r="M50" s="2">
        <f t="shared" si="2"/>
        <v>2.8750000000000015E-2</v>
      </c>
      <c r="N50" s="2">
        <f t="shared" si="2"/>
        <v>0.2722916666666666</v>
      </c>
      <c r="O50" s="2">
        <f t="shared" si="2"/>
        <v>0.8600833333333332</v>
      </c>
      <c r="P50" s="2">
        <f t="shared" si="2"/>
        <v>9.191666666666666E-2</v>
      </c>
      <c r="Q50" s="2">
        <f t="shared" si="2"/>
        <v>4.1916666666666678E-2</v>
      </c>
      <c r="R50" s="2">
        <f t="shared" si="2"/>
        <v>0.35195833333333337</v>
      </c>
      <c r="S50" s="2">
        <f t="shared" si="2"/>
        <v>1.3083333333333336E-2</v>
      </c>
      <c r="T50" s="2">
        <f t="shared" si="2"/>
        <v>0.12025000000000001</v>
      </c>
      <c r="U50" s="2">
        <f t="shared" si="2"/>
        <v>0.11862500000000004</v>
      </c>
      <c r="V50" s="2">
        <f t="shared" si="2"/>
        <v>4.316666666666668E-2</v>
      </c>
      <c r="W50" s="2">
        <f t="shared" si="2"/>
        <v>3.6750000000000012E-2</v>
      </c>
      <c r="Y50" s="1" t="s">
        <v>0</v>
      </c>
      <c r="Z50" s="2">
        <f>AVERAGE(Z1:Z24)</f>
        <v>0.17275416666666665</v>
      </c>
      <c r="AA50" s="2">
        <f>AVERAGE(AA1:AA24)</f>
        <v>0.19500416666666667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0.33470833333333333</v>
      </c>
      <c r="E51" s="2">
        <f t="shared" ref="E51:W51" si="3">AVERAGE(E25:E48)</f>
        <v>0.47616666666666663</v>
      </c>
      <c r="F51" s="2">
        <f t="shared" si="3"/>
        <v>0.57825000000000004</v>
      </c>
      <c r="G51" s="2">
        <f t="shared" si="3"/>
        <v>0.66920833333333329</v>
      </c>
      <c r="H51" s="2">
        <f t="shared" si="3"/>
        <v>0.41758333333333336</v>
      </c>
      <c r="I51" s="2">
        <f t="shared" si="3"/>
        <v>0.38450000000000006</v>
      </c>
      <c r="J51" s="2">
        <f t="shared" si="3"/>
        <v>0.34674999999999995</v>
      </c>
      <c r="K51" s="2">
        <f t="shared" si="3"/>
        <v>0.24783333333333332</v>
      </c>
      <c r="L51" s="2">
        <f t="shared" si="3"/>
        <v>0.29545833333333332</v>
      </c>
      <c r="M51" s="2">
        <f t="shared" si="3"/>
        <v>0.36829166666666668</v>
      </c>
      <c r="N51" s="2">
        <f t="shared" si="3"/>
        <v>0.41958333333333325</v>
      </c>
      <c r="O51" s="2">
        <f t="shared" si="3"/>
        <v>0.48441666666666666</v>
      </c>
      <c r="P51" s="2">
        <f t="shared" si="3"/>
        <v>0.4114166666666666</v>
      </c>
      <c r="Q51" s="2">
        <f t="shared" si="3"/>
        <v>4.3458333333333342E-2</v>
      </c>
      <c r="R51" s="2">
        <f t="shared" si="3"/>
        <v>0.6156666666666667</v>
      </c>
      <c r="S51" s="2">
        <f t="shared" si="3"/>
        <v>0.5066666666666666</v>
      </c>
      <c r="T51" s="2">
        <f t="shared" si="3"/>
        <v>0.4280000000000001</v>
      </c>
      <c r="U51" s="2">
        <f t="shared" si="3"/>
        <v>0.36749999999999994</v>
      </c>
      <c r="V51" s="2">
        <f t="shared" si="3"/>
        <v>4.9166666666666671E-2</v>
      </c>
      <c r="W51" s="2">
        <f t="shared" si="3"/>
        <v>0.45166666666666661</v>
      </c>
      <c r="Y51" s="1" t="s">
        <v>1</v>
      </c>
      <c r="Z51" s="2">
        <f>AVERAGE(Z25:Z48)</f>
        <v>0.41187499999999994</v>
      </c>
      <c r="AA51" s="2">
        <f>AVERAGE(AA25:AA48)</f>
        <v>0.37775416666666667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0.15450073009472465</v>
      </c>
      <c r="E52" s="3">
        <f t="shared" ref="E52:W52" si="4">TTEST(E1:E24,E25:E48,2,2)</f>
        <v>6.8468230958576755E-4</v>
      </c>
      <c r="F52" s="3">
        <f t="shared" si="4"/>
        <v>4.30093065337304E-6</v>
      </c>
      <c r="G52" s="3">
        <f t="shared" si="4"/>
        <v>7.5351924347273572E-11</v>
      </c>
      <c r="H52" s="3">
        <f t="shared" si="4"/>
        <v>1.2605665464397405E-4</v>
      </c>
      <c r="I52" s="3">
        <f t="shared" si="4"/>
        <v>9.5856068634675735E-3</v>
      </c>
      <c r="J52" s="3">
        <f t="shared" si="4"/>
        <v>1.148732959142801E-3</v>
      </c>
      <c r="K52" s="3">
        <f t="shared" si="4"/>
        <v>1.6965288704713478E-5</v>
      </c>
      <c r="L52" s="3">
        <f t="shared" si="4"/>
        <v>2.6811169248765107E-11</v>
      </c>
      <c r="M52" s="3">
        <f t="shared" si="4"/>
        <v>1.6667715147517694E-4</v>
      </c>
      <c r="N52" s="3">
        <f t="shared" si="4"/>
        <v>0.12976080946054414</v>
      </c>
      <c r="O52" s="3">
        <f t="shared" si="4"/>
        <v>1.8801979179507009E-4</v>
      </c>
      <c r="P52" s="3">
        <f t="shared" si="4"/>
        <v>1.422557279666094E-3</v>
      </c>
      <c r="Q52" s="3">
        <f t="shared" si="4"/>
        <v>0.40074661956806379</v>
      </c>
      <c r="R52" s="3">
        <f t="shared" si="4"/>
        <v>8.9657955835527135E-3</v>
      </c>
      <c r="S52" s="3">
        <f t="shared" si="4"/>
        <v>2.2546160590612275E-8</v>
      </c>
      <c r="T52" s="3">
        <f t="shared" si="4"/>
        <v>8.5434619890121909E-5</v>
      </c>
      <c r="U52" s="3">
        <f t="shared" si="4"/>
        <v>6.9365580555891225E-3</v>
      </c>
      <c r="V52" s="3">
        <f t="shared" si="4"/>
        <v>2.4474103072467238E-2</v>
      </c>
      <c r="W52" s="3">
        <f t="shared" si="4"/>
        <v>1.6658651696231321E-5</v>
      </c>
      <c r="Y52" s="1" t="s">
        <v>16</v>
      </c>
      <c r="Z52" s="3">
        <f>TTEST(Z1:Z24,Z25:Z48,2,2)</f>
        <v>6.4809534590084348E-9</v>
      </c>
      <c r="AA52" s="3">
        <f>TTEST(AA1:AA24,AA25:AA48,2,2)</f>
        <v>8.9338261767228454E-17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1.5013517962768015E-2</v>
      </c>
      <c r="E53" s="3">
        <f t="shared" ref="E53:W53" si="5">STDEV(E1:E24)/SQRT(COUNT(E1:E24))</f>
        <v>1.9049751716464374E-2</v>
      </c>
      <c r="F53" s="3">
        <f t="shared" si="5"/>
        <v>1.0567244989431577E-2</v>
      </c>
      <c r="G53" s="3">
        <f t="shared" si="5"/>
        <v>7.2398521350368718E-4</v>
      </c>
      <c r="H53" s="3">
        <f t="shared" si="5"/>
        <v>6.1953894342120161E-3</v>
      </c>
      <c r="I53" s="3">
        <f t="shared" si="5"/>
        <v>1.10596176203435E-2</v>
      </c>
      <c r="J53" s="3">
        <f t="shared" si="5"/>
        <v>2.3825046699672099E-3</v>
      </c>
      <c r="K53" s="3">
        <f t="shared" si="5"/>
        <v>1.4776924169890879E-3</v>
      </c>
      <c r="L53" s="3">
        <f t="shared" si="5"/>
        <v>3.1346589856827696E-3</v>
      </c>
      <c r="M53" s="3">
        <f t="shared" si="5"/>
        <v>1.8623364630080221E-3</v>
      </c>
      <c r="N53" s="3">
        <f t="shared" si="5"/>
        <v>2.590489008496295E-2</v>
      </c>
      <c r="O53" s="3">
        <f t="shared" si="5"/>
        <v>1.3418016855277725E-2</v>
      </c>
      <c r="P53" s="3">
        <f t="shared" si="5"/>
        <v>1.4250593258266843E-2</v>
      </c>
      <c r="Q53" s="3">
        <f t="shared" si="5"/>
        <v>1.5830472663009746E-4</v>
      </c>
      <c r="R53" s="3">
        <f t="shared" si="5"/>
        <v>2.6890578003949124E-2</v>
      </c>
      <c r="S53" s="3">
        <f t="shared" si="5"/>
        <v>6.1948045864848957E-4</v>
      </c>
      <c r="T53" s="3">
        <f t="shared" si="5"/>
        <v>1.3920744868043497E-2</v>
      </c>
      <c r="U53" s="3">
        <f t="shared" si="5"/>
        <v>2.0574344910063609E-2</v>
      </c>
      <c r="V53" s="3">
        <f t="shared" si="5"/>
        <v>1.7720317769039811E-4</v>
      </c>
      <c r="W53" s="3">
        <f t="shared" si="5"/>
        <v>4.5886003991618607E-3</v>
      </c>
      <c r="Z53" s="3">
        <f>STDEV(Z1:Z24)/SQRT(COUNT(Z1:Z24))</f>
        <v>3.6935508776445832E-3</v>
      </c>
      <c r="AA53" s="3">
        <f>STDEV(AA1:AA24)/SQRT(COUNT(AA1:AA24))</f>
        <v>3.9522167654508465E-3</v>
      </c>
      <c r="AC53" s="3"/>
      <c r="AD53" s="3"/>
    </row>
    <row r="54" spans="1:30">
      <c r="C54" s="1" t="s">
        <v>1</v>
      </c>
      <c r="D54" s="3">
        <f>STDEV(D25:D48)/SQRT(COUNT(D25:D48))</f>
        <v>8.3570730243922239E-2</v>
      </c>
      <c r="E54" s="3">
        <f t="shared" ref="E54:W54" si="6">STDEV(E25:E48)/SQRT(COUNT(E25:E48))</f>
        <v>9.2295556809433105E-2</v>
      </c>
      <c r="F54" s="3">
        <f t="shared" si="6"/>
        <v>9.2500298667751293E-2</v>
      </c>
      <c r="G54" s="3">
        <f t="shared" si="6"/>
        <v>7.9042663657926518E-2</v>
      </c>
      <c r="H54" s="3">
        <f t="shared" si="6"/>
        <v>8.6882811225658621E-2</v>
      </c>
      <c r="I54" s="3">
        <f t="shared" si="6"/>
        <v>8.9561370748971789E-2</v>
      </c>
      <c r="J54" s="3">
        <f t="shared" si="6"/>
        <v>8.2457965795842955E-2</v>
      </c>
      <c r="K54" s="3">
        <f t="shared" si="6"/>
        <v>4.6543406056529582E-2</v>
      </c>
      <c r="L54" s="3">
        <f t="shared" si="6"/>
        <v>7.8264392554393547E-2</v>
      </c>
      <c r="M54" s="3">
        <f t="shared" si="6"/>
        <v>8.280473974668906E-2</v>
      </c>
      <c r="N54" s="3">
        <f t="shared" si="6"/>
        <v>9.1896442911609824E-2</v>
      </c>
      <c r="O54" s="3">
        <f t="shared" si="6"/>
        <v>9.1521556751628444E-2</v>
      </c>
      <c r="P54" s="3">
        <f t="shared" si="6"/>
        <v>9.3023740866158999E-2</v>
      </c>
      <c r="Q54" s="3">
        <f t="shared" si="6"/>
        <v>1.8107760833837388E-3</v>
      </c>
      <c r="R54" s="3">
        <f t="shared" si="6"/>
        <v>9.2809639731296967E-2</v>
      </c>
      <c r="S54" s="3">
        <f t="shared" si="6"/>
        <v>7.3251617844988362E-2</v>
      </c>
      <c r="T54" s="3">
        <f t="shared" si="6"/>
        <v>7.0048585623309234E-2</v>
      </c>
      <c r="U54" s="3">
        <f t="shared" si="6"/>
        <v>8.5603632423267947E-2</v>
      </c>
      <c r="V54" s="3">
        <f t="shared" si="6"/>
        <v>2.5733209431255334E-3</v>
      </c>
      <c r="W54" s="3">
        <f t="shared" si="6"/>
        <v>8.6163954488754177E-2</v>
      </c>
      <c r="Z54" s="3">
        <f>STDEV(Z25:Z48)/SQRT(COUNT(Z25:Z48))</f>
        <v>3.3481973978870212E-2</v>
      </c>
      <c r="AA54" s="3">
        <f>STDEV(AA25:AA48)/SQRT(COUNT(AA25:AA48))</f>
        <v>1.3711476969839608E-2</v>
      </c>
      <c r="AC54" s="3"/>
      <c r="AD54" s="3"/>
    </row>
    <row r="55" spans="1:30">
      <c r="D55" s="2">
        <f>D50-D51</f>
        <v>-0.1229166666666667</v>
      </c>
      <c r="E55" s="2">
        <f t="shared" ref="E55:W55" si="7">E50-E51</f>
        <v>-0.34320833333333328</v>
      </c>
      <c r="F55" s="2">
        <f t="shared" si="7"/>
        <v>-0.48525000000000007</v>
      </c>
      <c r="G55" s="2">
        <f t="shared" si="7"/>
        <v>-0.66437499999999994</v>
      </c>
      <c r="H55" s="2">
        <f t="shared" si="7"/>
        <v>-0.36475000000000002</v>
      </c>
      <c r="I55" s="2">
        <f t="shared" si="7"/>
        <v>-0.24395833333333339</v>
      </c>
      <c r="J55" s="2">
        <f t="shared" si="7"/>
        <v>-0.2860833333333333</v>
      </c>
      <c r="K55" s="2">
        <f t="shared" si="7"/>
        <v>-0.22366666666666665</v>
      </c>
      <c r="L55" s="2">
        <f t="shared" si="7"/>
        <v>0.6825416666666666</v>
      </c>
      <c r="M55" s="2">
        <f t="shared" si="7"/>
        <v>-0.33954166666666669</v>
      </c>
      <c r="N55" s="2">
        <f t="shared" si="7"/>
        <v>-0.14729166666666665</v>
      </c>
      <c r="O55" s="2">
        <f t="shared" si="7"/>
        <v>0.37566666666666654</v>
      </c>
      <c r="P55" s="2">
        <f t="shared" si="7"/>
        <v>-0.31949999999999995</v>
      </c>
      <c r="Q55" s="2">
        <f t="shared" si="7"/>
        <v>-1.5416666666666634E-3</v>
      </c>
      <c r="R55" s="2">
        <f t="shared" si="7"/>
        <v>-0.26370833333333332</v>
      </c>
      <c r="S55" s="2">
        <f t="shared" si="7"/>
        <v>-0.49358333333333326</v>
      </c>
      <c r="T55" s="2">
        <f t="shared" si="7"/>
        <v>-0.30775000000000008</v>
      </c>
      <c r="U55" s="2">
        <f t="shared" si="7"/>
        <v>-0.2488749999999999</v>
      </c>
      <c r="V55" s="2">
        <f t="shared" si="7"/>
        <v>-5.9999999999999915E-3</v>
      </c>
      <c r="W55" s="2">
        <f t="shared" si="7"/>
        <v>-0.4149166666666666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0.17458095238095236</v>
      </c>
      <c r="E58" s="1">
        <f>(E50+0.6*(F50+D50)+0.15*G50)/(1+2*0.6+0.15)</f>
        <v>0.13470567375886522</v>
      </c>
      <c r="F58" s="1">
        <f t="shared" ref="F58:U59" si="9">(F50+0.6*(G50+E50)+0.15*(D50+H50))/(1+2*0.6+2*0.15)</f>
        <v>8.6147499999999988E-2</v>
      </c>
      <c r="G58" s="1">
        <f t="shared" si="9"/>
        <v>5.3343333333333333E-2</v>
      </c>
      <c r="H58" s="1">
        <f t="shared" si="9"/>
        <v>6.5243333333333334E-2</v>
      </c>
      <c r="I58" s="1">
        <f t="shared" si="9"/>
        <v>8.5196666666666671E-2</v>
      </c>
      <c r="J58" s="1">
        <f t="shared" si="9"/>
        <v>0.12564666666666666</v>
      </c>
      <c r="K58" s="1">
        <f t="shared" si="9"/>
        <v>0.26910416666666664</v>
      </c>
      <c r="L58" s="1">
        <f t="shared" si="9"/>
        <v>0.42387749999999996</v>
      </c>
      <c r="M58" s="1">
        <f t="shared" si="9"/>
        <v>0.36462499999999998</v>
      </c>
      <c r="N58" s="1">
        <f t="shared" si="9"/>
        <v>0.38643166666666662</v>
      </c>
      <c r="O58" s="1">
        <f t="shared" si="9"/>
        <v>0.43568333333333326</v>
      </c>
      <c r="P58" s="1">
        <f t="shared" si="9"/>
        <v>0.29070166666666664</v>
      </c>
      <c r="Q58" s="1">
        <f t="shared" si="9"/>
        <v>0.17568666666666663</v>
      </c>
      <c r="R58" s="1">
        <f t="shared" si="9"/>
        <v>0.16671333333333335</v>
      </c>
      <c r="S58" s="1">
        <f t="shared" si="9"/>
        <v>0.12819583333333334</v>
      </c>
      <c r="T58" s="1">
        <f t="shared" si="9"/>
        <v>0.10341750000000002</v>
      </c>
      <c r="U58" s="1">
        <f t="shared" si="9"/>
        <v>8.9660000000000031E-2</v>
      </c>
      <c r="V58" s="1">
        <f>(V50+0.6*(W50+U50)+0.15*T50)/(1+2*0.6+0.15)</f>
        <v>6.5714539007092204E-2</v>
      </c>
      <c r="W58" s="1">
        <f>(W50+0.6*(V50)+0.15*U58)/(1+0.6+0.15)</f>
        <v>4.3485142857142868E-2</v>
      </c>
    </row>
    <row r="59" spans="1:30">
      <c r="C59" s="1" t="s">
        <v>1</v>
      </c>
      <c r="D59" s="1">
        <f>(D51+0.6*(E51)+0.15*F51)/(1+0.6+0.15)</f>
        <v>0.40408333333333329</v>
      </c>
      <c r="E59" s="1">
        <f>(E51+0.6*(F51+D51)+0.15*G51)/(1+2*0.6+0.15)</f>
        <v>0.47843528368794325</v>
      </c>
      <c r="F59" s="1">
        <f t="shared" si="9"/>
        <v>0.55132749999999997</v>
      </c>
      <c r="G59" s="1">
        <f t="shared" si="9"/>
        <v>0.55832333333333328</v>
      </c>
      <c r="H59" s="1">
        <f t="shared" si="9"/>
        <v>0.47542333333333325</v>
      </c>
      <c r="I59" s="1">
        <f t="shared" si="9"/>
        <v>0.39226250000000001</v>
      </c>
      <c r="J59" s="1">
        <f t="shared" si="9"/>
        <v>0.3332425</v>
      </c>
      <c r="K59" s="1">
        <f t="shared" si="9"/>
        <v>0.29843083333333331</v>
      </c>
      <c r="L59" s="1">
        <f t="shared" si="9"/>
        <v>0.31203333333333333</v>
      </c>
      <c r="M59" s="1">
        <f t="shared" si="9"/>
        <v>0.36286166666666669</v>
      </c>
      <c r="N59" s="1">
        <f t="shared" si="9"/>
        <v>0.4148958333333333</v>
      </c>
      <c r="O59" s="1">
        <f t="shared" si="9"/>
        <v>0.41791166666666663</v>
      </c>
      <c r="P59" s="1">
        <f t="shared" si="9"/>
        <v>0.35337166666666664</v>
      </c>
      <c r="Q59" s="1">
        <f t="shared" si="9"/>
        <v>0.32334833333333335</v>
      </c>
      <c r="R59" s="1">
        <f t="shared" si="9"/>
        <v>0.42866166666666672</v>
      </c>
      <c r="S59" s="1">
        <f t="shared" si="9"/>
        <v>0.4778041666666667</v>
      </c>
      <c r="T59" s="1">
        <f t="shared" si="9"/>
        <v>0.42088999999999999</v>
      </c>
      <c r="U59" s="1">
        <f t="shared" si="9"/>
        <v>0.31901999999999997</v>
      </c>
      <c r="V59" s="1">
        <f>(V51+0.6*(W51+U51)+0.15*T51)/(1+2*0.6+0.15)</f>
        <v>0.25739007092198579</v>
      </c>
      <c r="W59" s="1">
        <f>(W51+0.6*(V51)+0.15*U59)/(1+0.6+0.15)</f>
        <v>0.30229695238095239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0.28292942571615892</v>
      </c>
      <c r="E61" s="1">
        <f ca="1">E1+NORMINV(RAND(),0,'Total-Smoothed'!$AG$2)</f>
        <v>0.11963668082419776</v>
      </c>
      <c r="F61" s="1">
        <f ca="1">F1+NORMINV(RAND(),0,'Total-Smoothed'!$AG$2)</f>
        <v>2.229984329051346E-2</v>
      </c>
      <c r="G61" s="1">
        <f ca="1">G1+NORMINV(RAND(),0,'Total-Smoothed'!$AG$2)</f>
        <v>8.2126040980521509E-2</v>
      </c>
      <c r="H61" s="1">
        <f ca="1">H1+NORMINV(RAND(),0,'Total-Smoothed'!$AG$2)</f>
        <v>3.5774482181734651E-2</v>
      </c>
      <c r="I61" s="1">
        <f ca="1">I1+NORMINV(RAND(),0,'Total-Smoothed'!$AG$2)</f>
        <v>1.4185501228351771E-4</v>
      </c>
      <c r="J61" s="1">
        <f ca="1">J1+NORMINV(RAND(),0,'Total-Smoothed'!$AG$2)</f>
        <v>1.9602879669080853E-2</v>
      </c>
      <c r="K61" s="1">
        <f ca="1">K1+NORMINV(RAND(),0,'Total-Smoothed'!$AG$2)</f>
        <v>-0.17008621597939466</v>
      </c>
      <c r="L61" s="1">
        <f ca="1">L1+NORMINV(RAND(),0,'Total-Smoothed'!$AG$2)</f>
        <v>0.96782108330864824</v>
      </c>
      <c r="M61" s="1">
        <f ca="1">M1+NORMINV(RAND(),0,'Total-Smoothed'!$AG$2)</f>
        <v>-4.7788002483168598E-2</v>
      </c>
      <c r="N61" s="1">
        <f ca="1">N1+NORMINV(RAND(),0,'Total-Smoothed'!$AG$2)</f>
        <v>0.36551054020095602</v>
      </c>
      <c r="O61" s="1">
        <f ca="1">O1+NORMINV(RAND(),0,'Total-Smoothed'!$AG$2)</f>
        <v>0.69196016069889721</v>
      </c>
      <c r="P61" s="1">
        <f ca="1">P1+NORMINV(RAND(),0,'Total-Smoothed'!$AG$2)</f>
        <v>-2.5136551751575094E-2</v>
      </c>
      <c r="Q61" s="1">
        <f ca="1">Q1+NORMINV(RAND(),0,'Total-Smoothed'!$AG$2)</f>
        <v>-9.9345969925223043E-2</v>
      </c>
      <c r="R61" s="1">
        <f ca="1">R1+NORMINV(RAND(),0,'Total-Smoothed'!$AG$2)</f>
        <v>0.4407933641074277</v>
      </c>
      <c r="S61" s="1">
        <f ca="1">S1+NORMINV(RAND(),0,'Total-Smoothed'!$AG$2)</f>
        <v>-4.1565850791373243E-3</v>
      </c>
      <c r="T61" s="1">
        <f ca="1">T1+NORMINV(RAND(),0,'Total-Smoothed'!$AG$2)</f>
        <v>0.28388015704334957</v>
      </c>
      <c r="U61" s="1">
        <f ca="1">U1+NORMINV(RAND(),0,'Total-Smoothed'!$AG$2)</f>
        <v>0.20497508975554216</v>
      </c>
      <c r="V61" s="1">
        <f ca="1">V1+NORMINV(RAND(),0,'Total-Smoothed'!$AG$2)</f>
        <v>0.10078595869793436</v>
      </c>
      <c r="W61" s="1">
        <f ca="1">W1+NORMINV(RAND(),0,'Total-Smoothed'!$AG$2)</f>
        <v>0.16829025135344605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0.18811056589041175</v>
      </c>
      <c r="E62" s="1">
        <f ca="1">E2+NORMINV(RAND(),0,'Total-Smoothed'!$AG$2)</f>
        <v>0.10004781176811539</v>
      </c>
      <c r="F62" s="1">
        <f ca="1">F2+NORMINV(RAND(),0,'Total-Smoothed'!$AG$2)</f>
        <v>0.11695739785162804</v>
      </c>
      <c r="G62" s="1">
        <f ca="1">G2+NORMINV(RAND(),0,'Total-Smoothed'!$AG$2)</f>
        <v>1.3041943890173099E-2</v>
      </c>
      <c r="H62" s="1">
        <f ca="1">H2+NORMINV(RAND(),0,'Total-Smoothed'!$AG$2)</f>
        <v>0.25532327749101225</v>
      </c>
      <c r="I62" s="1">
        <f ca="1">I2+NORMINV(RAND(),0,'Total-Smoothed'!$AG$2)</f>
        <v>8.1051861728330427E-2</v>
      </c>
      <c r="J62" s="1">
        <f ca="1">J2+NORMINV(RAND(),0,'Total-Smoothed'!$AG$2)</f>
        <v>5.6112615302257599E-2</v>
      </c>
      <c r="K62" s="1">
        <f ca="1">K2+NORMINV(RAND(),0,'Total-Smoothed'!$AG$2)</f>
        <v>-2.116813500956273E-2</v>
      </c>
      <c r="L62" s="1">
        <f ca="1">L2+NORMINV(RAND(),0,'Total-Smoothed'!$AG$2)</f>
        <v>0.98021841331563997</v>
      </c>
      <c r="M62" s="1">
        <f ca="1">M2+NORMINV(RAND(),0,'Total-Smoothed'!$AG$2)</f>
        <v>-4.5599613174006903E-3</v>
      </c>
      <c r="N62" s="1">
        <f ca="1">N2+NORMINV(RAND(),0,'Total-Smoothed'!$AG$2)</f>
        <v>0.54797383222190676</v>
      </c>
      <c r="O62" s="1">
        <f ca="1">O2+NORMINV(RAND(),0,'Total-Smoothed'!$AG$2)</f>
        <v>0.94161018619190051</v>
      </c>
      <c r="P62" s="1">
        <f ca="1">P2+NORMINV(RAND(),0,'Total-Smoothed'!$AG$2)</f>
        <v>9.4003653978186011E-2</v>
      </c>
      <c r="Q62" s="1">
        <f ca="1">Q2+NORMINV(RAND(),0,'Total-Smoothed'!$AG$2)</f>
        <v>-0.12088531509970971</v>
      </c>
      <c r="R62" s="1">
        <f ca="1">R2+NORMINV(RAND(),0,'Total-Smoothed'!$AG$2)</f>
        <v>0.16009659437217927</v>
      </c>
      <c r="S62" s="1">
        <f ca="1">S2+NORMINV(RAND(),0,'Total-Smoothed'!$AG$2)</f>
        <v>0.11604054162607606</v>
      </c>
      <c r="T62" s="1">
        <f ca="1">T2+NORMINV(RAND(),0,'Total-Smoothed'!$AG$2)</f>
        <v>0.13197950048883106</v>
      </c>
      <c r="U62" s="1">
        <f ca="1">U2+NORMINV(RAND(),0,'Total-Smoothed'!$AG$2)</f>
        <v>-9.5057891896476385E-2</v>
      </c>
      <c r="V62" s="1">
        <f ca="1">V2+NORMINV(RAND(),0,'Total-Smoothed'!$AG$2)</f>
        <v>4.519768660260734E-2</v>
      </c>
      <c r="W62" s="1">
        <f ca="1">W2+NORMINV(RAND(),0,'Total-Smoothed'!$AG$2)</f>
        <v>-7.8652825104323539E-3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0.19325398314813427</v>
      </c>
      <c r="E63" s="1">
        <f ca="1">E3+NORMINV(RAND(),0,'Total-Smoothed'!$AG$2)</f>
        <v>0.11444211620562861</v>
      </c>
      <c r="F63" s="1">
        <f ca="1">F3+NORMINV(RAND(),0,'Total-Smoothed'!$AG$2)</f>
        <v>-0.14560793785261023</v>
      </c>
      <c r="G63" s="1">
        <f ca="1">G3+NORMINV(RAND(),0,'Total-Smoothed'!$AG$2)</f>
        <v>6.5386606595085259E-2</v>
      </c>
      <c r="H63" s="1">
        <f ca="1">H3+NORMINV(RAND(),0,'Total-Smoothed'!$AG$2)</f>
        <v>0.19192457230177196</v>
      </c>
      <c r="I63" s="1">
        <f ca="1">I3+NORMINV(RAND(),0,'Total-Smoothed'!$AG$2)</f>
        <v>0.42637129584815869</v>
      </c>
      <c r="J63" s="1">
        <f ca="1">J3+NORMINV(RAND(),0,'Total-Smoothed'!$AG$2)</f>
        <v>-2.5377108291089814E-2</v>
      </c>
      <c r="K63" s="1">
        <f ca="1">K3+NORMINV(RAND(),0,'Total-Smoothed'!$AG$2)</f>
        <v>4.0944015966840747E-4</v>
      </c>
      <c r="L63" s="1">
        <f ca="1">L3+NORMINV(RAND(),0,'Total-Smoothed'!$AG$2)</f>
        <v>0.80228408901088322</v>
      </c>
      <c r="M63" s="1">
        <f ca="1">M3+NORMINV(RAND(),0,'Total-Smoothed'!$AG$2)</f>
        <v>-2.0137073034294697E-2</v>
      </c>
      <c r="N63" s="1">
        <f ca="1">N3+NORMINV(RAND(),0,'Total-Smoothed'!$AG$2)</f>
        <v>0.56709772371854672</v>
      </c>
      <c r="O63" s="1">
        <f ca="1">O3+NORMINV(RAND(),0,'Total-Smoothed'!$AG$2)</f>
        <v>0.89192748763018714</v>
      </c>
      <c r="P63" s="1">
        <f ca="1">P3+NORMINV(RAND(),0,'Total-Smoothed'!$AG$2)</f>
        <v>0.17240297030437041</v>
      </c>
      <c r="Q63" s="1">
        <f ca="1">Q3+NORMINV(RAND(),0,'Total-Smoothed'!$AG$2)</f>
        <v>1.3670254424068169E-2</v>
      </c>
      <c r="R63" s="1">
        <f ca="1">R3+NORMINV(RAND(),0,'Total-Smoothed'!$AG$2)</f>
        <v>0.24869440496901937</v>
      </c>
      <c r="S63" s="1">
        <f ca="1">S3+NORMINV(RAND(),0,'Total-Smoothed'!$AG$2)</f>
        <v>-5.5738263724193111E-2</v>
      </c>
      <c r="T63" s="1">
        <f ca="1">T3+NORMINV(RAND(),0,'Total-Smoothed'!$AG$2)</f>
        <v>-4.7360121451701861E-2</v>
      </c>
      <c r="U63" s="1">
        <f ca="1">U3+NORMINV(RAND(),0,'Total-Smoothed'!$AG$2)</f>
        <v>-0.13536219763063637</v>
      </c>
      <c r="V63" s="1">
        <f ca="1">V3+NORMINV(RAND(),0,'Total-Smoothed'!$AG$2)</f>
        <v>3.6336523739813331E-2</v>
      </c>
      <c r="W63" s="1">
        <f ca="1">W3+NORMINV(RAND(),0,'Total-Smoothed'!$AG$2)</f>
        <v>-0.25763938272536235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0.13153587935605585</v>
      </c>
      <c r="E64" s="1">
        <f ca="1">E4+NORMINV(RAND(),0,'Total-Smoothed'!$AG$2)</f>
        <v>0.22127835477994429</v>
      </c>
      <c r="F64" s="1">
        <f ca="1">F4+NORMINV(RAND(),0,'Total-Smoothed'!$AG$2)</f>
        <v>0.17832311799439868</v>
      </c>
      <c r="G64" s="1">
        <f ca="1">G4+NORMINV(RAND(),0,'Total-Smoothed'!$AG$2)</f>
        <v>-2.7553660055785772E-2</v>
      </c>
      <c r="H64" s="1">
        <f ca="1">H4+NORMINV(RAND(),0,'Total-Smoothed'!$AG$2)</f>
        <v>0.12430674126857855</v>
      </c>
      <c r="I64" s="1">
        <f ca="1">I4+NORMINV(RAND(),0,'Total-Smoothed'!$AG$2)</f>
        <v>0.10026117920424496</v>
      </c>
      <c r="J64" s="1">
        <f ca="1">J4+NORMINV(RAND(),0,'Total-Smoothed'!$AG$2)</f>
        <v>-3.2339560267564897E-2</v>
      </c>
      <c r="K64" s="1">
        <f ca="1">K4+NORMINV(RAND(),0,'Total-Smoothed'!$AG$2)</f>
        <v>1.2531102022932027E-2</v>
      </c>
      <c r="L64" s="1">
        <f ca="1">L4+NORMINV(RAND(),0,'Total-Smoothed'!$AG$2)</f>
        <v>0.86731727120054547</v>
      </c>
      <c r="M64" s="1">
        <f ca="1">M4+NORMINV(RAND(),0,'Total-Smoothed'!$AG$2)</f>
        <v>0.24177109165946972</v>
      </c>
      <c r="N64" s="1">
        <f ca="1">N4+NORMINV(RAND(),0,'Total-Smoothed'!$AG$2)</f>
        <v>0.29474782837532471</v>
      </c>
      <c r="O64" s="1">
        <f ca="1">O4+NORMINV(RAND(),0,'Total-Smoothed'!$AG$2)</f>
        <v>0.68190051615796099</v>
      </c>
      <c r="P64" s="1">
        <f ca="1">P4+NORMINV(RAND(),0,'Total-Smoothed'!$AG$2)</f>
        <v>-6.9100566140255198E-2</v>
      </c>
      <c r="Q64" s="1">
        <f ca="1">Q4+NORMINV(RAND(),0,'Total-Smoothed'!$AG$2)</f>
        <v>-0.16635549541068961</v>
      </c>
      <c r="R64" s="1">
        <f ca="1">R4+NORMINV(RAND(),0,'Total-Smoothed'!$AG$2)</f>
        <v>0.3446851317999195</v>
      </c>
      <c r="S64" s="1">
        <f ca="1">S4+NORMINV(RAND(),0,'Total-Smoothed'!$AG$2)</f>
        <v>9.1623488215105769E-2</v>
      </c>
      <c r="T64" s="1">
        <f ca="1">T4+NORMINV(RAND(),0,'Total-Smoothed'!$AG$2)</f>
        <v>-5.811262056413978E-2</v>
      </c>
      <c r="U64" s="1">
        <f ca="1">U4+NORMINV(RAND(),0,'Total-Smoothed'!$AG$2)</f>
        <v>0.1782817464476904</v>
      </c>
      <c r="V64" s="1">
        <f ca="1">V4+NORMINV(RAND(),0,'Total-Smoothed'!$AG$2)</f>
        <v>-2.1986988633363722E-2</v>
      </c>
      <c r="W64" s="1">
        <f ca="1">W4+NORMINV(RAND(),0,'Total-Smoothed'!$AG$2)</f>
        <v>0.16804516241459064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0.15903057995698844</v>
      </c>
      <c r="E65" s="1">
        <f ca="1">E5+NORMINV(RAND(),0,'Total-Smoothed'!$AG$2)</f>
        <v>0.20573457570548687</v>
      </c>
      <c r="F65" s="1">
        <f ca="1">F5+NORMINV(RAND(),0,'Total-Smoothed'!$AG$2)</f>
        <v>9.9919577564768297E-2</v>
      </c>
      <c r="G65" s="1">
        <f ca="1">G5+NORMINV(RAND(),0,'Total-Smoothed'!$AG$2)</f>
        <v>-0.16293847667758832</v>
      </c>
      <c r="H65" s="1">
        <f ca="1">H5+NORMINV(RAND(),0,'Total-Smoothed'!$AG$2)</f>
        <v>-6.5740946856275184E-2</v>
      </c>
      <c r="I65" s="1">
        <f ca="1">I5+NORMINV(RAND(),0,'Total-Smoothed'!$AG$2)</f>
        <v>0.17113214677574567</v>
      </c>
      <c r="J65" s="1">
        <f ca="1">J5+NORMINV(RAND(),0,'Total-Smoothed'!$AG$2)</f>
        <v>7.6734240372587817E-2</v>
      </c>
      <c r="K65" s="1">
        <f ca="1">K5+NORMINV(RAND(),0,'Total-Smoothed'!$AG$2)</f>
        <v>0.10252508036927907</v>
      </c>
      <c r="L65" s="1">
        <f ca="1">L5+NORMINV(RAND(),0,'Total-Smoothed'!$AG$2)</f>
        <v>1.101884807048767</v>
      </c>
      <c r="M65" s="1">
        <f ca="1">M5+NORMINV(RAND(),0,'Total-Smoothed'!$AG$2)</f>
        <v>5.371723917979309E-2</v>
      </c>
      <c r="N65" s="1">
        <f ca="1">N5+NORMINV(RAND(),0,'Total-Smoothed'!$AG$2)</f>
        <v>0.1347700480456327</v>
      </c>
      <c r="O65" s="1">
        <f ca="1">O5+NORMINV(RAND(),0,'Total-Smoothed'!$AG$2)</f>
        <v>0.91295448686476299</v>
      </c>
      <c r="P65" s="1">
        <f ca="1">P5+NORMINV(RAND(),0,'Total-Smoothed'!$AG$2)</f>
        <v>3.2088432854143548E-3</v>
      </c>
      <c r="Q65" s="1">
        <f ca="1">Q5+NORMINV(RAND(),0,'Total-Smoothed'!$AG$2)</f>
        <v>4.6152647479630576E-2</v>
      </c>
      <c r="R65" s="1">
        <f ca="1">R5+NORMINV(RAND(),0,'Total-Smoothed'!$AG$2)</f>
        <v>0.45902431176773134</v>
      </c>
      <c r="S65" s="1">
        <f ca="1">S5+NORMINV(RAND(),0,'Total-Smoothed'!$AG$2)</f>
        <v>-0.12210825369474486</v>
      </c>
      <c r="T65" s="1">
        <f ca="1">T5+NORMINV(RAND(),0,'Total-Smoothed'!$AG$2)</f>
        <v>0.17726997884308138</v>
      </c>
      <c r="U65" s="1">
        <f ca="1">U5+NORMINV(RAND(),0,'Total-Smoothed'!$AG$2)</f>
        <v>0.18659840573318315</v>
      </c>
      <c r="V65" s="1">
        <f ca="1">V5+NORMINV(RAND(),0,'Total-Smoothed'!$AG$2)</f>
        <v>-4.7250253562072686E-2</v>
      </c>
      <c r="W65" s="1">
        <f ca="1">W5+NORMINV(RAND(),0,'Total-Smoothed'!$AG$2)</f>
        <v>0.13663876763608374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0.29206252079059458</v>
      </c>
      <c r="E66" s="1">
        <f ca="1">E6+NORMINV(RAND(),0,'Total-Smoothed'!$AG$2)</f>
        <v>9.4087951194028629E-2</v>
      </c>
      <c r="F66" s="1">
        <f ca="1">F6+NORMINV(RAND(),0,'Total-Smoothed'!$AG$2)</f>
        <v>-9.8305977533503341E-2</v>
      </c>
      <c r="G66" s="1">
        <f ca="1">G6+NORMINV(RAND(),0,'Total-Smoothed'!$AG$2)</f>
        <v>2.8844699176232957E-2</v>
      </c>
      <c r="H66" s="1">
        <f ca="1">H6+NORMINV(RAND(),0,'Total-Smoothed'!$AG$2)</f>
        <v>-2.9321449103246675E-2</v>
      </c>
      <c r="I66" s="1">
        <f ca="1">I6+NORMINV(RAND(),0,'Total-Smoothed'!$AG$2)</f>
        <v>9.9277164729874356E-2</v>
      </c>
      <c r="J66" s="1">
        <f ca="1">J6+NORMINV(RAND(),0,'Total-Smoothed'!$AG$2)</f>
        <v>0.17901405643443252</v>
      </c>
      <c r="K66" s="1">
        <f ca="1">K6+NORMINV(RAND(),0,'Total-Smoothed'!$AG$2)</f>
        <v>0.11226182582116222</v>
      </c>
      <c r="L66" s="1">
        <f ca="1">L6+NORMINV(RAND(),0,'Total-Smoothed'!$AG$2)</f>
        <v>0.78806636877303404</v>
      </c>
      <c r="M66" s="1">
        <f ca="1">M6+NORMINV(RAND(),0,'Total-Smoothed'!$AG$2)</f>
        <v>0.10792292849783477</v>
      </c>
      <c r="N66" s="1">
        <f ca="1">N6+NORMINV(RAND(),0,'Total-Smoothed'!$AG$2)</f>
        <v>0.6460304452868314</v>
      </c>
      <c r="O66" s="1">
        <f ca="1">O6+NORMINV(RAND(),0,'Total-Smoothed'!$AG$2)</f>
        <v>0.72864733324530573</v>
      </c>
      <c r="P66" s="1">
        <f ca="1">P6+NORMINV(RAND(),0,'Total-Smoothed'!$AG$2)</f>
        <v>-3.1456660564595354E-2</v>
      </c>
      <c r="Q66" s="1">
        <f ca="1">Q6+NORMINV(RAND(),0,'Total-Smoothed'!$AG$2)</f>
        <v>4.2589268151996068E-2</v>
      </c>
      <c r="R66" s="1">
        <f ca="1">R6+NORMINV(RAND(),0,'Total-Smoothed'!$AG$2)</f>
        <v>0.21873186511750292</v>
      </c>
      <c r="S66" s="1">
        <f ca="1">S6+NORMINV(RAND(),0,'Total-Smoothed'!$AG$2)</f>
        <v>-0.11466081364461812</v>
      </c>
      <c r="T66" s="1">
        <f ca="1">T6+NORMINV(RAND(),0,'Total-Smoothed'!$AG$2)</f>
        <v>0.26066000194465511</v>
      </c>
      <c r="U66" s="1">
        <f ca="1">U6+NORMINV(RAND(),0,'Total-Smoothed'!$AG$2)</f>
        <v>0.15305562422463143</v>
      </c>
      <c r="V66" s="1">
        <f ca="1">V6+NORMINV(RAND(),0,'Total-Smoothed'!$AG$2)</f>
        <v>3.6833676312865618E-2</v>
      </c>
      <c r="W66" s="1">
        <f ca="1">W6+NORMINV(RAND(),0,'Total-Smoothed'!$AG$2)</f>
        <v>9.0905920923131558E-2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0.2395121726192018</v>
      </c>
      <c r="E67" s="1">
        <f ca="1">E7+NORMINV(RAND(),0,'Total-Smoothed'!$AG$2)</f>
        <v>0.26490401540219827</v>
      </c>
      <c r="F67" s="1">
        <f ca="1">F7+NORMINV(RAND(),0,'Total-Smoothed'!$AG$2)</f>
        <v>1.7039425432451731E-2</v>
      </c>
      <c r="G67" s="1">
        <f ca="1">G7+NORMINV(RAND(),0,'Total-Smoothed'!$AG$2)</f>
        <v>1.4278851849725844E-2</v>
      </c>
      <c r="H67" s="1">
        <f ca="1">H7+NORMINV(RAND(),0,'Total-Smoothed'!$AG$2)</f>
        <v>2.6423244003678549E-3</v>
      </c>
      <c r="I67" s="1">
        <f ca="1">I7+NORMINV(RAND(),0,'Total-Smoothed'!$AG$2)</f>
        <v>-7.0406970317093753E-2</v>
      </c>
      <c r="J67" s="1">
        <f ca="1">J7+NORMINV(RAND(),0,'Total-Smoothed'!$AG$2)</f>
        <v>7.2374243452141926E-2</v>
      </c>
      <c r="K67" s="1">
        <f ca="1">K7+NORMINV(RAND(),0,'Total-Smoothed'!$AG$2)</f>
        <v>5.1728025077600395E-2</v>
      </c>
      <c r="L67" s="1">
        <f ca="1">L7+NORMINV(RAND(),0,'Total-Smoothed'!$AG$2)</f>
        <v>0.98493522068325012</v>
      </c>
      <c r="M67" s="1">
        <f ca="1">M7+NORMINV(RAND(),0,'Total-Smoothed'!$AG$2)</f>
        <v>-2.2736307867606644E-2</v>
      </c>
      <c r="N67" s="1">
        <f ca="1">N7+NORMINV(RAND(),0,'Total-Smoothed'!$AG$2)</f>
        <v>0.11077053409445776</v>
      </c>
      <c r="O67" s="1">
        <f ca="1">O7+NORMINV(RAND(),0,'Total-Smoothed'!$AG$2)</f>
        <v>0.86357797599200692</v>
      </c>
      <c r="P67" s="1">
        <f ca="1">P7+NORMINV(RAND(),0,'Total-Smoothed'!$AG$2)</f>
        <v>0.19017202371557801</v>
      </c>
      <c r="Q67" s="1">
        <f ca="1">Q7+NORMINV(RAND(),0,'Total-Smoothed'!$AG$2)</f>
        <v>0.12192031822181443</v>
      </c>
      <c r="R67" s="1">
        <f ca="1">R7+NORMINV(RAND(),0,'Total-Smoothed'!$AG$2)</f>
        <v>0.47596104906515491</v>
      </c>
      <c r="S67" s="1">
        <f ca="1">S7+NORMINV(RAND(),0,'Total-Smoothed'!$AG$2)</f>
        <v>7.7808674801123842E-2</v>
      </c>
      <c r="T67" s="1">
        <f ca="1">T7+NORMINV(RAND(),0,'Total-Smoothed'!$AG$2)</f>
        <v>0.20409547656473659</v>
      </c>
      <c r="U67" s="1">
        <f ca="1">U7+NORMINV(RAND(),0,'Total-Smoothed'!$AG$2)</f>
        <v>0.11914339151656483</v>
      </c>
      <c r="V67" s="1">
        <f ca="1">V7+NORMINV(RAND(),0,'Total-Smoothed'!$AG$2)</f>
        <v>6.0055715284447253E-2</v>
      </c>
      <c r="W67" s="1">
        <f ca="1">W7+NORMINV(RAND(),0,'Total-Smoothed'!$AG$2)</f>
        <v>0.27790753422362197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0.32700707442496668</v>
      </c>
      <c r="E68" s="1">
        <f ca="1">E8+NORMINV(RAND(),0,'Total-Smoothed'!$AG$2)</f>
        <v>9.6955541880652821E-2</v>
      </c>
      <c r="F68" s="1">
        <f ca="1">F8+NORMINV(RAND(),0,'Total-Smoothed'!$AG$2)</f>
        <v>9.5066805374220228E-2</v>
      </c>
      <c r="G68" s="1">
        <f ca="1">G8+NORMINV(RAND(),0,'Total-Smoothed'!$AG$2)</f>
        <v>5.223615752620836E-2</v>
      </c>
      <c r="H68" s="1">
        <f ca="1">H8+NORMINV(RAND(),0,'Total-Smoothed'!$AG$2)</f>
        <v>6.9510502823228945E-2</v>
      </c>
      <c r="I68" s="1">
        <f ca="1">I8+NORMINV(RAND(),0,'Total-Smoothed'!$AG$2)</f>
        <v>0.34731778292879734</v>
      </c>
      <c r="J68" s="1">
        <f ca="1">J8+NORMINV(RAND(),0,'Total-Smoothed'!$AG$2)</f>
        <v>8.2087464056213422E-2</v>
      </c>
      <c r="K68" s="1">
        <f ca="1">K8+NORMINV(RAND(),0,'Total-Smoothed'!$AG$2)</f>
        <v>6.7780717406045979E-2</v>
      </c>
      <c r="L68" s="1">
        <f ca="1">L8+NORMINV(RAND(),0,'Total-Smoothed'!$AG$2)</f>
        <v>1.187897196789411</v>
      </c>
      <c r="M68" s="1">
        <f ca="1">M8+NORMINV(RAND(),0,'Total-Smoothed'!$AG$2)</f>
        <v>2.8112385276749158E-2</v>
      </c>
      <c r="N68" s="1">
        <f ca="1">N8+NORMINV(RAND(),0,'Total-Smoothed'!$AG$2)</f>
        <v>0.26162804458250227</v>
      </c>
      <c r="O68" s="1">
        <f ca="1">O8+NORMINV(RAND(),0,'Total-Smoothed'!$AG$2)</f>
        <v>0.78893730939150142</v>
      </c>
      <c r="P68" s="1">
        <f ca="1">P8+NORMINV(RAND(),0,'Total-Smoothed'!$AG$2)</f>
        <v>0.26317582734587086</v>
      </c>
      <c r="Q68" s="1">
        <f ca="1">Q8+NORMINV(RAND(),0,'Total-Smoothed'!$AG$2)</f>
        <v>1.4281619179844482E-2</v>
      </c>
      <c r="R68" s="1">
        <f ca="1">R8+NORMINV(RAND(),0,'Total-Smoothed'!$AG$2)</f>
        <v>0.22804086445370436</v>
      </c>
      <c r="S68" s="1">
        <f ca="1">S8+NORMINV(RAND(),0,'Total-Smoothed'!$AG$2)</f>
        <v>-2.3345224259222822E-3</v>
      </c>
      <c r="T68" s="1">
        <f ca="1">T8+NORMINV(RAND(),0,'Total-Smoothed'!$AG$2)</f>
        <v>0.1522593942464644</v>
      </c>
      <c r="U68" s="1">
        <f ca="1">U8+NORMINV(RAND(),0,'Total-Smoothed'!$AG$2)</f>
        <v>-2.3960106064539237E-2</v>
      </c>
      <c r="V68" s="1">
        <f ca="1">V8+NORMINV(RAND(),0,'Total-Smoothed'!$AG$2)</f>
        <v>0.16245954172011101</v>
      </c>
      <c r="W68" s="1">
        <f ca="1">W8+NORMINV(RAND(),0,'Total-Smoothed'!$AG$2)</f>
        <v>-4.2549027554169838E-2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0.37863876618405767</v>
      </c>
      <c r="E69" s="1">
        <f ca="1">E9+NORMINV(RAND(),0,'Total-Smoothed'!$AG$2)</f>
        <v>3.7180641062485295E-2</v>
      </c>
      <c r="F69" s="1">
        <f ca="1">F9+NORMINV(RAND(),0,'Total-Smoothed'!$AG$2)</f>
        <v>-1.3398428720791562E-2</v>
      </c>
      <c r="G69" s="1">
        <f ca="1">G9+NORMINV(RAND(),0,'Total-Smoothed'!$AG$2)</f>
        <v>-5.6387837438007682E-2</v>
      </c>
      <c r="H69" s="1">
        <f ca="1">H9+NORMINV(RAND(),0,'Total-Smoothed'!$AG$2)</f>
        <v>0.1749857371614788</v>
      </c>
      <c r="I69" s="1">
        <f ca="1">I9+NORMINV(RAND(),0,'Total-Smoothed'!$AG$2)</f>
        <v>0.33451999944684241</v>
      </c>
      <c r="J69" s="1">
        <f ca="1">J9+NORMINV(RAND(),0,'Total-Smoothed'!$AG$2)</f>
        <v>0.10023145609910401</v>
      </c>
      <c r="K69" s="1">
        <f ca="1">K9+NORMINV(RAND(),0,'Total-Smoothed'!$AG$2)</f>
        <v>5.9692255610641135E-2</v>
      </c>
      <c r="L69" s="1">
        <f ca="1">L9+NORMINV(RAND(),0,'Total-Smoothed'!$AG$2)</f>
        <v>1.0732148185335282</v>
      </c>
      <c r="M69" s="1">
        <f ca="1">M9+NORMINV(RAND(),0,'Total-Smoothed'!$AG$2)</f>
        <v>-4.6292183801969582E-2</v>
      </c>
      <c r="N69" s="1">
        <f ca="1">N9+NORMINV(RAND(),0,'Total-Smoothed'!$AG$2)</f>
        <v>0.1775248970575618</v>
      </c>
      <c r="O69" s="1">
        <f ca="1">O9+NORMINV(RAND(),0,'Total-Smoothed'!$AG$2)</f>
        <v>0.8690559087697568</v>
      </c>
      <c r="P69" s="1">
        <f ca="1">P9+NORMINV(RAND(),0,'Total-Smoothed'!$AG$2)</f>
        <v>-4.0503460280395961E-2</v>
      </c>
      <c r="Q69" s="1">
        <f ca="1">Q9+NORMINV(RAND(),0,'Total-Smoothed'!$AG$2)</f>
        <v>-9.6520842056949219E-2</v>
      </c>
      <c r="R69" s="1">
        <f ca="1">R9+NORMINV(RAND(),0,'Total-Smoothed'!$AG$2)</f>
        <v>0.53905666261006735</v>
      </c>
      <c r="S69" s="1">
        <f ca="1">S9+NORMINV(RAND(),0,'Total-Smoothed'!$AG$2)</f>
        <v>-0.13148265635854148</v>
      </c>
      <c r="T69" s="1">
        <f ca="1">T9+NORMINV(RAND(),0,'Total-Smoothed'!$AG$2)</f>
        <v>3.5122855657985896E-2</v>
      </c>
      <c r="U69" s="1">
        <f ca="1">U9+NORMINV(RAND(),0,'Total-Smoothed'!$AG$2)</f>
        <v>-0.1180781023901105</v>
      </c>
      <c r="V69" s="1">
        <f ca="1">V9+NORMINV(RAND(),0,'Total-Smoothed'!$AG$2)</f>
        <v>4.2669175268570336E-2</v>
      </c>
      <c r="W69" s="1">
        <f ca="1">W9+NORMINV(RAND(),0,'Total-Smoothed'!$AG$2)</f>
        <v>1.064305920070974E-2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0.29665446520040251</v>
      </c>
      <c r="E70" s="1">
        <f ca="1">E10+NORMINV(RAND(),0,'Total-Smoothed'!$AG$2)</f>
        <v>8.6380112177442597E-2</v>
      </c>
      <c r="F70" s="1">
        <f ca="1">F10+NORMINV(RAND(),0,'Total-Smoothed'!$AG$2)</f>
        <v>8.8173247871078594E-2</v>
      </c>
      <c r="G70" s="1">
        <f ca="1">G10+NORMINV(RAND(),0,'Total-Smoothed'!$AG$2)</f>
        <v>-2.8818064476140461E-2</v>
      </c>
      <c r="H70" s="1">
        <f ca="1">H10+NORMINV(RAND(),0,'Total-Smoothed'!$AG$2)</f>
        <v>3.2275702677161261E-2</v>
      </c>
      <c r="I70" s="1">
        <f ca="1">I10+NORMINV(RAND(),0,'Total-Smoothed'!$AG$2)</f>
        <v>2.6599311214767711E-2</v>
      </c>
      <c r="J70" s="1">
        <f ca="1">J10+NORMINV(RAND(),0,'Total-Smoothed'!$AG$2)</f>
        <v>0.19131203390009868</v>
      </c>
      <c r="K70" s="1">
        <f ca="1">K10+NORMINV(RAND(),0,'Total-Smoothed'!$AG$2)</f>
        <v>0.13561039291666227</v>
      </c>
      <c r="L70" s="1">
        <f ca="1">L10+NORMINV(RAND(),0,'Total-Smoothed'!$AG$2)</f>
        <v>0.81875223897860416</v>
      </c>
      <c r="M70" s="1">
        <f ca="1">M10+NORMINV(RAND(),0,'Total-Smoothed'!$AG$2)</f>
        <v>0.22342600232944826</v>
      </c>
      <c r="N70" s="1">
        <f ca="1">N10+NORMINV(RAND(),0,'Total-Smoothed'!$AG$2)</f>
        <v>4.8441183730052781E-2</v>
      </c>
      <c r="O70" s="1">
        <f ca="1">O10+NORMINV(RAND(),0,'Total-Smoothed'!$AG$2)</f>
        <v>0.88130816140570578</v>
      </c>
      <c r="P70" s="1">
        <f ca="1">P10+NORMINV(RAND(),0,'Total-Smoothed'!$AG$2)</f>
        <v>0.13710720414465327</v>
      </c>
      <c r="Q70" s="1">
        <f ca="1">Q10+NORMINV(RAND(),0,'Total-Smoothed'!$AG$2)</f>
        <v>-6.0951872177748799E-2</v>
      </c>
      <c r="R70" s="1">
        <f ca="1">R10+NORMINV(RAND(),0,'Total-Smoothed'!$AG$2)</f>
        <v>0.33772980760961535</v>
      </c>
      <c r="S70" s="1">
        <f ca="1">S10+NORMINV(RAND(),0,'Total-Smoothed'!$AG$2)</f>
        <v>-3.2643398398683861E-2</v>
      </c>
      <c r="T70" s="1">
        <f ca="1">T10+NORMINV(RAND(),0,'Total-Smoothed'!$AG$2)</f>
        <v>5.9807670907224331E-2</v>
      </c>
      <c r="U70" s="1">
        <f ca="1">U10+NORMINV(RAND(),0,'Total-Smoothed'!$AG$2)</f>
        <v>0.11746327684867656</v>
      </c>
      <c r="V70" s="1">
        <f ca="1">V10+NORMINV(RAND(),0,'Total-Smoothed'!$AG$2)</f>
        <v>0.10007424588450134</v>
      </c>
      <c r="W70" s="1">
        <f ca="1">W10+NORMINV(RAND(),0,'Total-Smoothed'!$AG$2)</f>
        <v>1.37006725569318E-2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0.20345861016193406</v>
      </c>
      <c r="E71" s="1">
        <f ca="1">E11+NORMINV(RAND(),0,'Total-Smoothed'!$AG$2)</f>
        <v>6.6272035711957777E-2</v>
      </c>
      <c r="F71" s="1">
        <f ca="1">F11+NORMINV(RAND(),0,'Total-Smoothed'!$AG$2)</f>
        <v>0.22733798965381327</v>
      </c>
      <c r="G71" s="1">
        <f ca="1">G11+NORMINV(RAND(),0,'Total-Smoothed'!$AG$2)</f>
        <v>9.9153406615121939E-2</v>
      </c>
      <c r="H71" s="1">
        <f ca="1">H11+NORMINV(RAND(),0,'Total-Smoothed'!$AG$2)</f>
        <v>9.1637657959484919E-2</v>
      </c>
      <c r="I71" s="1">
        <f ca="1">I11+NORMINV(RAND(),0,'Total-Smoothed'!$AG$2)</f>
        <v>0.23189009972201294</v>
      </c>
      <c r="J71" s="1">
        <f ca="1">J11+NORMINV(RAND(),0,'Total-Smoothed'!$AG$2)</f>
        <v>-2.9509868324164995E-2</v>
      </c>
      <c r="K71" s="1">
        <f ca="1">K11+NORMINV(RAND(),0,'Total-Smoothed'!$AG$2)</f>
        <v>-7.5806773947262387E-2</v>
      </c>
      <c r="L71" s="1">
        <f ca="1">L11+NORMINV(RAND(),0,'Total-Smoothed'!$AG$2)</f>
        <v>0.89791719139988113</v>
      </c>
      <c r="M71" s="1">
        <f ca="1">M11+NORMINV(RAND(),0,'Total-Smoothed'!$AG$2)</f>
        <v>1.8117301926358388E-2</v>
      </c>
      <c r="N71" s="1">
        <f ca="1">N11+NORMINV(RAND(),0,'Total-Smoothed'!$AG$2)</f>
        <v>0.60843066229045117</v>
      </c>
      <c r="O71" s="1">
        <f ca="1">O11+NORMINV(RAND(),0,'Total-Smoothed'!$AG$2)</f>
        <v>0.93096153833923767</v>
      </c>
      <c r="P71" s="1">
        <f ca="1">P11+NORMINV(RAND(),0,'Total-Smoothed'!$AG$2)</f>
        <v>9.1761958293881951E-2</v>
      </c>
      <c r="Q71" s="1">
        <f ca="1">Q11+NORMINV(RAND(),0,'Total-Smoothed'!$AG$2)</f>
        <v>0.10049821056202746</v>
      </c>
      <c r="R71" s="1">
        <f ca="1">R11+NORMINV(RAND(),0,'Total-Smoothed'!$AG$2)</f>
        <v>0.11848554059416756</v>
      </c>
      <c r="S71" s="1">
        <f ca="1">S11+NORMINV(RAND(),0,'Total-Smoothed'!$AG$2)</f>
        <v>-0.11196595471213799</v>
      </c>
      <c r="T71" s="1">
        <f ca="1">T11+NORMINV(RAND(),0,'Total-Smoothed'!$AG$2)</f>
        <v>9.2366927340056693E-2</v>
      </c>
      <c r="U71" s="1">
        <f ca="1">U11+NORMINV(RAND(),0,'Total-Smoothed'!$AG$2)</f>
        <v>2.9105282826488318E-2</v>
      </c>
      <c r="V71" s="1">
        <f ca="1">V11+NORMINV(RAND(),0,'Total-Smoothed'!$AG$2)</f>
        <v>-5.2776662332417248E-2</v>
      </c>
      <c r="W71" s="1">
        <f ca="1">W11+NORMINV(RAND(),0,'Total-Smoothed'!$AG$2)</f>
        <v>-1.1041029539309185E-2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0.11542723416527925</v>
      </c>
      <c r="E72" s="1">
        <f ca="1">E12+NORMINV(RAND(),0,'Total-Smoothed'!$AG$2)</f>
        <v>8.0070937477028981E-2</v>
      </c>
      <c r="F72" s="1">
        <f ca="1">F12+NORMINV(RAND(),0,'Total-Smoothed'!$AG$2)</f>
        <v>-3.3506753598548419E-2</v>
      </c>
      <c r="G72" s="1">
        <f ca="1">G12+NORMINV(RAND(),0,'Total-Smoothed'!$AG$2)</f>
        <v>-0.13046145150045244</v>
      </c>
      <c r="H72" s="1">
        <f ca="1">H12+NORMINV(RAND(),0,'Total-Smoothed'!$AG$2)</f>
        <v>-9.0827755197631574E-2</v>
      </c>
      <c r="I72" s="1">
        <f ca="1">I12+NORMINV(RAND(),0,'Total-Smoothed'!$AG$2)</f>
        <v>0.21821637899346988</v>
      </c>
      <c r="J72" s="1">
        <f ca="1">J12+NORMINV(RAND(),0,'Total-Smoothed'!$AG$2)</f>
        <v>8.0327660280393787E-2</v>
      </c>
      <c r="K72" s="1">
        <f ca="1">K12+NORMINV(RAND(),0,'Total-Smoothed'!$AG$2)</f>
        <v>-0.10181015501461023</v>
      </c>
      <c r="L72" s="1">
        <f ca="1">L12+NORMINV(RAND(),0,'Total-Smoothed'!$AG$2)</f>
        <v>0.98367424776080414</v>
      </c>
      <c r="M72" s="1">
        <f ca="1">M12+NORMINV(RAND(),0,'Total-Smoothed'!$AG$2)</f>
        <v>7.1924143839010843E-2</v>
      </c>
      <c r="N72" s="1">
        <f ca="1">N12+NORMINV(RAND(),0,'Total-Smoothed'!$AG$2)</f>
        <v>0.27726494419302455</v>
      </c>
      <c r="O72" s="1">
        <f ca="1">O12+NORMINV(RAND(),0,'Total-Smoothed'!$AG$2)</f>
        <v>0.69505989070699892</v>
      </c>
      <c r="P72" s="1">
        <f ca="1">P12+NORMINV(RAND(),0,'Total-Smoothed'!$AG$2)</f>
        <v>0.31881020735401916</v>
      </c>
      <c r="Q72" s="1">
        <f ca="1">Q12+NORMINV(RAND(),0,'Total-Smoothed'!$AG$2)</f>
        <v>9.3753944738182077E-2</v>
      </c>
      <c r="R72" s="1">
        <f ca="1">R12+NORMINV(RAND(),0,'Total-Smoothed'!$AG$2)</f>
        <v>0.33997715970963527</v>
      </c>
      <c r="S72" s="1">
        <f ca="1">S12+NORMINV(RAND(),0,'Total-Smoothed'!$AG$2)</f>
        <v>-1.1855516991341459E-2</v>
      </c>
      <c r="T72" s="1">
        <f ca="1">T12+NORMINV(RAND(),0,'Total-Smoothed'!$AG$2)</f>
        <v>0.15216144535701542</v>
      </c>
      <c r="U72" s="1">
        <f ca="1">U12+NORMINV(RAND(),0,'Total-Smoothed'!$AG$2)</f>
        <v>0.13044036207836074</v>
      </c>
      <c r="V72" s="1">
        <f ca="1">V12+NORMINV(RAND(),0,'Total-Smoothed'!$AG$2)</f>
        <v>9.4072849509907006E-2</v>
      </c>
      <c r="W72" s="1">
        <f ca="1">W12+NORMINV(RAND(),0,'Total-Smoothed'!$AG$2)</f>
        <v>0.17721362289166051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0.24163160548613705</v>
      </c>
      <c r="E73" s="1">
        <f ca="1">E13+NORMINV(RAND(),0,'Total-Smoothed'!$AG$2)</f>
        <v>7.7067681715544734E-2</v>
      </c>
      <c r="F73" s="1">
        <f ca="1">F13+NORMINV(RAND(),0,'Total-Smoothed'!$AG$2)</f>
        <v>1.3499761144523698E-2</v>
      </c>
      <c r="G73" s="1">
        <f ca="1">G13+NORMINV(RAND(),0,'Total-Smoothed'!$AG$2)</f>
        <v>-5.0423650304243922E-2</v>
      </c>
      <c r="H73" s="1">
        <f ca="1">H13+NORMINV(RAND(),0,'Total-Smoothed'!$AG$2)</f>
        <v>0.17287957375855406</v>
      </c>
      <c r="I73" s="1">
        <f ca="1">I13+NORMINV(RAND(),0,'Total-Smoothed'!$AG$2)</f>
        <v>0.2268115221592259</v>
      </c>
      <c r="J73" s="1">
        <f ca="1">J13+NORMINV(RAND(),0,'Total-Smoothed'!$AG$2)</f>
        <v>0.12764290868265057</v>
      </c>
      <c r="K73" s="1">
        <f ca="1">K13+NORMINV(RAND(),0,'Total-Smoothed'!$AG$2)</f>
        <v>0.16705370156357366</v>
      </c>
      <c r="L73" s="1">
        <f ca="1">L13+NORMINV(RAND(),0,'Total-Smoothed'!$AG$2)</f>
        <v>0.95103967817375656</v>
      </c>
      <c r="M73" s="1">
        <f ca="1">M13+NORMINV(RAND(),0,'Total-Smoothed'!$AG$2)</f>
        <v>-6.1863629303427821E-2</v>
      </c>
      <c r="N73" s="1">
        <f ca="1">N13+NORMINV(RAND(),0,'Total-Smoothed'!$AG$2)</f>
        <v>0.45646737349958949</v>
      </c>
      <c r="O73" s="1">
        <f ca="1">O13+NORMINV(RAND(),0,'Total-Smoothed'!$AG$2)</f>
        <v>0.82474352800067852</v>
      </c>
      <c r="P73" s="1">
        <f ca="1">P13+NORMINV(RAND(),0,'Total-Smoothed'!$AG$2)</f>
        <v>-4.4074065287467212E-2</v>
      </c>
      <c r="Q73" s="1">
        <f ca="1">Q13+NORMINV(RAND(),0,'Total-Smoothed'!$AG$2)</f>
        <v>0.25375110510446258</v>
      </c>
      <c r="R73" s="1">
        <f ca="1">R13+NORMINV(RAND(),0,'Total-Smoothed'!$AG$2)</f>
        <v>0.18204854328773748</v>
      </c>
      <c r="S73" s="1">
        <f ca="1">S13+NORMINV(RAND(),0,'Total-Smoothed'!$AG$2)</f>
        <v>2.0720647968912247E-2</v>
      </c>
      <c r="T73" s="1">
        <f ca="1">T13+NORMINV(RAND(),0,'Total-Smoothed'!$AG$2)</f>
        <v>4.6580314297977286E-2</v>
      </c>
      <c r="U73" s="1">
        <f ca="1">U13+NORMINV(RAND(),0,'Total-Smoothed'!$AG$2)</f>
        <v>-2.2703795021413745E-2</v>
      </c>
      <c r="V73" s="1">
        <f ca="1">V13+NORMINV(RAND(),0,'Total-Smoothed'!$AG$2)</f>
        <v>0.11633225800639183</v>
      </c>
      <c r="W73" s="1">
        <f ca="1">W13+NORMINV(RAND(),0,'Total-Smoothed'!$AG$2)</f>
        <v>2.4268192118793649E-3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0.42858744512054575</v>
      </c>
      <c r="E74" s="1">
        <f ca="1">E14+NORMINV(RAND(),0,'Total-Smoothed'!$AG$2)</f>
        <v>0.13858067613277628</v>
      </c>
      <c r="F74" s="1">
        <f ca="1">F14+NORMINV(RAND(),0,'Total-Smoothed'!$AG$2)</f>
        <v>0.15051721450505878</v>
      </c>
      <c r="G74" s="1">
        <f ca="1">G14+NORMINV(RAND(),0,'Total-Smoothed'!$AG$2)</f>
        <v>6.2974216367970362E-2</v>
      </c>
      <c r="H74" s="1">
        <f ca="1">H14+NORMINV(RAND(),0,'Total-Smoothed'!$AG$2)</f>
        <v>0.15667918643193257</v>
      </c>
      <c r="I74" s="1">
        <f ca="1">I14+NORMINV(RAND(),0,'Total-Smoothed'!$AG$2)</f>
        <v>8.9984068450003146E-2</v>
      </c>
      <c r="J74" s="1">
        <f ca="1">J14+NORMINV(RAND(),0,'Total-Smoothed'!$AG$2)</f>
        <v>7.2200023303871402E-2</v>
      </c>
      <c r="K74" s="1">
        <f ca="1">K14+NORMINV(RAND(),0,'Total-Smoothed'!$AG$2)</f>
        <v>2.3790993341989412E-2</v>
      </c>
      <c r="L74" s="1">
        <f ca="1">L14+NORMINV(RAND(),0,'Total-Smoothed'!$AG$2)</f>
        <v>1.0742026840144683</v>
      </c>
      <c r="M74" s="1">
        <f ca="1">M14+NORMINV(RAND(),0,'Total-Smoothed'!$AG$2)</f>
        <v>0.11073218464486942</v>
      </c>
      <c r="N74" s="1">
        <f ca="1">N14+NORMINV(RAND(),0,'Total-Smoothed'!$AG$2)</f>
        <v>0.19040597131386899</v>
      </c>
      <c r="O74" s="1">
        <f ca="1">O14+NORMINV(RAND(),0,'Total-Smoothed'!$AG$2)</f>
        <v>0.67673313862490758</v>
      </c>
      <c r="P74" s="1">
        <f ca="1">P14+NORMINV(RAND(),0,'Total-Smoothed'!$AG$2)</f>
        <v>9.6857349903201745E-4</v>
      </c>
      <c r="Q74" s="1">
        <f ca="1">Q14+NORMINV(RAND(),0,'Total-Smoothed'!$AG$2)</f>
        <v>-0.13519442096836959</v>
      </c>
      <c r="R74" s="1">
        <f ca="1">R14+NORMINV(RAND(),0,'Total-Smoothed'!$AG$2)</f>
        <v>0.48174340408030963</v>
      </c>
      <c r="S74" s="1">
        <f ca="1">S14+NORMINV(RAND(),0,'Total-Smoothed'!$AG$2)</f>
        <v>-5.9023779592263056E-2</v>
      </c>
      <c r="T74" s="1">
        <f ca="1">T14+NORMINV(RAND(),0,'Total-Smoothed'!$AG$2)</f>
        <v>0.14680028494528766</v>
      </c>
      <c r="U74" s="1">
        <f ca="1">U14+NORMINV(RAND(),0,'Total-Smoothed'!$AG$2)</f>
        <v>1.7195420024315955E-2</v>
      </c>
      <c r="V74" s="1">
        <f ca="1">V14+NORMINV(RAND(),0,'Total-Smoothed'!$AG$2)</f>
        <v>0.10113318629407564</v>
      </c>
      <c r="W74" s="1">
        <f ca="1">W14+NORMINV(RAND(),0,'Total-Smoothed'!$AG$2)</f>
        <v>-0.18026155832713134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0.18707441199030098</v>
      </c>
      <c r="E75" s="1">
        <f ca="1">E15+NORMINV(RAND(),0,'Total-Smoothed'!$AG$2)</f>
        <v>0.14044557557871348</v>
      </c>
      <c r="F75" s="1">
        <f ca="1">F15+NORMINV(RAND(),0,'Total-Smoothed'!$AG$2)</f>
        <v>0.1812781270925109</v>
      </c>
      <c r="G75" s="1">
        <f ca="1">G15+NORMINV(RAND(),0,'Total-Smoothed'!$AG$2)</f>
        <v>0.11622288654085416</v>
      </c>
      <c r="H75" s="1">
        <f ca="1">H15+NORMINV(RAND(),0,'Total-Smoothed'!$AG$2)</f>
        <v>-2.799087182967697E-2</v>
      </c>
      <c r="I75" s="1">
        <f ca="1">I15+NORMINV(RAND(),0,'Total-Smoothed'!$AG$2)</f>
        <v>4.4817852701261811E-2</v>
      </c>
      <c r="J75" s="1">
        <f ca="1">J15+NORMINV(RAND(),0,'Total-Smoothed'!$AG$2)</f>
        <v>-9.4055867250235195E-2</v>
      </c>
      <c r="K75" s="1">
        <f ca="1">K15+NORMINV(RAND(),0,'Total-Smoothed'!$AG$2)</f>
        <v>0.29768540415982669</v>
      </c>
      <c r="L75" s="1">
        <f ca="1">L15+NORMINV(RAND(),0,'Total-Smoothed'!$AG$2)</f>
        <v>1.1152377673763798</v>
      </c>
      <c r="M75" s="1">
        <f ca="1">M15+NORMINV(RAND(),0,'Total-Smoothed'!$AG$2)</f>
        <v>4.9794235915691071E-2</v>
      </c>
      <c r="N75" s="1">
        <f ca="1">N15+NORMINV(RAND(),0,'Total-Smoothed'!$AG$2)</f>
        <v>6.3353852042805664E-2</v>
      </c>
      <c r="O75" s="1">
        <f ca="1">O15+NORMINV(RAND(),0,'Total-Smoothed'!$AG$2)</f>
        <v>0.79517253657083675</v>
      </c>
      <c r="P75" s="1">
        <f ca="1">P15+NORMINV(RAND(),0,'Total-Smoothed'!$AG$2)</f>
        <v>-8.2555657278621977E-2</v>
      </c>
      <c r="Q75" s="1">
        <f ca="1">Q15+NORMINV(RAND(),0,'Total-Smoothed'!$AG$2)</f>
        <v>-1.7321327082422615E-2</v>
      </c>
      <c r="R75" s="1">
        <f ca="1">R15+NORMINV(RAND(),0,'Total-Smoothed'!$AG$2)</f>
        <v>0.62607303047026719</v>
      </c>
      <c r="S75" s="1">
        <f ca="1">S15+NORMINV(RAND(),0,'Total-Smoothed'!$AG$2)</f>
        <v>3.2089993901352636E-2</v>
      </c>
      <c r="T75" s="1">
        <f ca="1">T15+NORMINV(RAND(),0,'Total-Smoothed'!$AG$2)</f>
        <v>0.22388178271744116</v>
      </c>
      <c r="U75" s="1">
        <f ca="1">U15+NORMINV(RAND(),0,'Total-Smoothed'!$AG$2)</f>
        <v>0.13930320264279064</v>
      </c>
      <c r="V75" s="1">
        <f ca="1">V15+NORMINV(RAND(),0,'Total-Smoothed'!$AG$2)</f>
        <v>6.0206547389389367E-2</v>
      </c>
      <c r="W75" s="1">
        <f ca="1">W15+NORMINV(RAND(),0,'Total-Smoothed'!$AG$2)</f>
        <v>9.2973667493756865E-2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0.34675482399059171</v>
      </c>
      <c r="E76" s="1">
        <f ca="1">E16+NORMINV(RAND(),0,'Total-Smoothed'!$AG$2)</f>
        <v>0.37505548793328586</v>
      </c>
      <c r="F76" s="1">
        <f ca="1">F16+NORMINV(RAND(),0,'Total-Smoothed'!$AG$2)</f>
        <v>-8.1442766574161454E-2</v>
      </c>
      <c r="G76" s="1">
        <f ca="1">G16+NORMINV(RAND(),0,'Total-Smoothed'!$AG$2)</f>
        <v>7.832433868800269E-2</v>
      </c>
      <c r="H76" s="1">
        <f ca="1">H16+NORMINV(RAND(),0,'Total-Smoothed'!$AG$2)</f>
        <v>-0.24814961115494277</v>
      </c>
      <c r="I76" s="1">
        <f ca="1">I16+NORMINV(RAND(),0,'Total-Smoothed'!$AG$2)</f>
        <v>-7.4820538969484179E-2</v>
      </c>
      <c r="J76" s="1">
        <f ca="1">J16+NORMINV(RAND(),0,'Total-Smoothed'!$AG$2)</f>
        <v>1.9820237389362033E-3</v>
      </c>
      <c r="K76" s="1">
        <f ca="1">K16+NORMINV(RAND(),0,'Total-Smoothed'!$AG$2)</f>
        <v>0.26423568374488854</v>
      </c>
      <c r="L76" s="1">
        <f ca="1">L16+NORMINV(RAND(),0,'Total-Smoothed'!$AG$2)</f>
        <v>0.98462591194423954</v>
      </c>
      <c r="M76" s="1">
        <f ca="1">M16+NORMINV(RAND(),0,'Total-Smoothed'!$AG$2)</f>
        <v>0.14535649531543698</v>
      </c>
      <c r="N76" s="1">
        <f ca="1">N16+NORMINV(RAND(),0,'Total-Smoothed'!$AG$2)</f>
        <v>0.16914817818128697</v>
      </c>
      <c r="O76" s="1">
        <f ca="1">O16+NORMINV(RAND(),0,'Total-Smoothed'!$AG$2)</f>
        <v>0.95132648985083768</v>
      </c>
      <c r="P76" s="1">
        <f ca="1">P16+NORMINV(RAND(),0,'Total-Smoothed'!$AG$2)</f>
        <v>0.18465581293123148</v>
      </c>
      <c r="Q76" s="1">
        <f ca="1">Q16+NORMINV(RAND(),0,'Total-Smoothed'!$AG$2)</f>
        <v>-9.0477390718158551E-2</v>
      </c>
      <c r="R76" s="1">
        <f ca="1">R16+NORMINV(RAND(),0,'Total-Smoothed'!$AG$2)</f>
        <v>0.43138769339013983</v>
      </c>
      <c r="S76" s="1">
        <f ca="1">S16+NORMINV(RAND(),0,'Total-Smoothed'!$AG$2)</f>
        <v>1.2767397486106226E-2</v>
      </c>
      <c r="T76" s="1">
        <f ca="1">T16+NORMINV(RAND(),0,'Total-Smoothed'!$AG$2)</f>
        <v>0.21080227083108724</v>
      </c>
      <c r="U76" s="1">
        <f ca="1">U16+NORMINV(RAND(),0,'Total-Smoothed'!$AG$2)</f>
        <v>0.50101109955182566</v>
      </c>
      <c r="V76" s="1">
        <f ca="1">V16+NORMINV(RAND(),0,'Total-Smoothed'!$AG$2)</f>
        <v>-0.10072351622351687</v>
      </c>
      <c r="W76" s="1">
        <f ca="1">W16+NORMINV(RAND(),0,'Total-Smoothed'!$AG$2)</f>
        <v>4.2883087331810829E-3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6.1394155536707296E-2</v>
      </c>
      <c r="E77" s="1">
        <f ca="1">E17+NORMINV(RAND(),0,'Total-Smoothed'!$AG$2)</f>
        <v>0.21707650204145876</v>
      </c>
      <c r="F77" s="1">
        <f ca="1">F17+NORMINV(RAND(),0,'Total-Smoothed'!$AG$2)</f>
        <v>-3.4746641160774673E-2</v>
      </c>
      <c r="G77" s="1">
        <f ca="1">G17+NORMINV(RAND(),0,'Total-Smoothed'!$AG$2)</f>
        <v>-4.0969831975819632E-2</v>
      </c>
      <c r="H77" s="1">
        <f ca="1">H17+NORMINV(RAND(),0,'Total-Smoothed'!$AG$2)</f>
        <v>9.8784213283366895E-2</v>
      </c>
      <c r="I77" s="1">
        <f ca="1">I17+NORMINV(RAND(),0,'Total-Smoothed'!$AG$2)</f>
        <v>7.1312145420328571E-2</v>
      </c>
      <c r="J77" s="1">
        <f ca="1">J17+NORMINV(RAND(),0,'Total-Smoothed'!$AG$2)</f>
        <v>-0.16478349534541259</v>
      </c>
      <c r="K77" s="1">
        <f ca="1">K17+NORMINV(RAND(),0,'Total-Smoothed'!$AG$2)</f>
        <v>-7.0311360540757123E-2</v>
      </c>
      <c r="L77" s="1">
        <f ca="1">L17+NORMINV(RAND(),0,'Total-Smoothed'!$AG$2)</f>
        <v>1.1047286149286002</v>
      </c>
      <c r="M77" s="1">
        <f ca="1">M17+NORMINV(RAND(),0,'Total-Smoothed'!$AG$2)</f>
        <v>-3.5980143484702257E-2</v>
      </c>
      <c r="N77" s="1">
        <f ca="1">N17+NORMINV(RAND(),0,'Total-Smoothed'!$AG$2)</f>
        <v>0.24749152620743278</v>
      </c>
      <c r="O77" s="1">
        <f ca="1">O17+NORMINV(RAND(),0,'Total-Smoothed'!$AG$2)</f>
        <v>0.93126534472233768</v>
      </c>
      <c r="P77" s="1">
        <f ca="1">P17+NORMINV(RAND(),0,'Total-Smoothed'!$AG$2)</f>
        <v>3.3829868938324972E-2</v>
      </c>
      <c r="Q77" s="1">
        <f ca="1">Q17+NORMINV(RAND(),0,'Total-Smoothed'!$AG$2)</f>
        <v>7.9718057008763277E-2</v>
      </c>
      <c r="R77" s="1">
        <f ca="1">R17+NORMINV(RAND(),0,'Total-Smoothed'!$AG$2)</f>
        <v>0.5089468989855902</v>
      </c>
      <c r="S77" s="1">
        <f ca="1">S17+NORMINV(RAND(),0,'Total-Smoothed'!$AG$2)</f>
        <v>-0.10478624241803547</v>
      </c>
      <c r="T77" s="1">
        <f ca="1">T17+NORMINV(RAND(),0,'Total-Smoothed'!$AG$2)</f>
        <v>5.0511637551298463E-2</v>
      </c>
      <c r="U77" s="1">
        <f ca="1">U17+NORMINV(RAND(),0,'Total-Smoothed'!$AG$2)</f>
        <v>0.21957268187243173</v>
      </c>
      <c r="V77" s="1">
        <f ca="1">V17+NORMINV(RAND(),0,'Total-Smoothed'!$AG$2)</f>
        <v>-2.8877829980484632E-2</v>
      </c>
      <c r="W77" s="1">
        <f ca="1">W17+NORMINV(RAND(),0,'Total-Smoothed'!$AG$2)</f>
        <v>0.19910775835013453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0.31845659135159221</v>
      </c>
      <c r="E78" s="1">
        <f ca="1">E18+NORMINV(RAND(),0,'Total-Smoothed'!$AG$2)</f>
        <v>0.41255797130609406</v>
      </c>
      <c r="F78" s="1">
        <f ca="1">F18+NORMINV(RAND(),0,'Total-Smoothed'!$AG$2)</f>
        <v>0.2391615333943895</v>
      </c>
      <c r="G78" s="1">
        <f ca="1">G18+NORMINV(RAND(),0,'Total-Smoothed'!$AG$2)</f>
        <v>0.1461137559900679</v>
      </c>
      <c r="H78" s="1">
        <f ca="1">H18+NORMINV(RAND(),0,'Total-Smoothed'!$AG$2)</f>
        <v>-7.179655320431988E-2</v>
      </c>
      <c r="I78" s="1">
        <f ca="1">I18+NORMINV(RAND(),0,'Total-Smoothed'!$AG$2)</f>
        <v>-6.9448418012703947E-2</v>
      </c>
      <c r="J78" s="1">
        <f ca="1">J18+NORMINV(RAND(),0,'Total-Smoothed'!$AG$2)</f>
        <v>0.14534937055896177</v>
      </c>
      <c r="K78" s="1">
        <f ca="1">K18+NORMINV(RAND(),0,'Total-Smoothed'!$AG$2)</f>
        <v>0.17981073974874426</v>
      </c>
      <c r="L78" s="1">
        <f ca="1">L18+NORMINV(RAND(),0,'Total-Smoothed'!$AG$2)</f>
        <v>0.98468634247898967</v>
      </c>
      <c r="M78" s="1">
        <f ca="1">M18+NORMINV(RAND(),0,'Total-Smoothed'!$AG$2)</f>
        <v>-0.2267474244715334</v>
      </c>
      <c r="N78" s="1">
        <f ca="1">N18+NORMINV(RAND(),0,'Total-Smoothed'!$AG$2)</f>
        <v>7.0682789548801681E-2</v>
      </c>
      <c r="O78" s="1">
        <f ca="1">O18+NORMINV(RAND(),0,'Total-Smoothed'!$AG$2)</f>
        <v>0.73022585369633575</v>
      </c>
      <c r="P78" s="1">
        <f ca="1">P18+NORMINV(RAND(),0,'Total-Smoothed'!$AG$2)</f>
        <v>1.8739737798314643E-3</v>
      </c>
      <c r="Q78" s="1">
        <f ca="1">Q18+NORMINV(RAND(),0,'Total-Smoothed'!$AG$2)</f>
        <v>-0.20933825288768579</v>
      </c>
      <c r="R78" s="1">
        <f ca="1">R18+NORMINV(RAND(),0,'Total-Smoothed'!$AG$2)</f>
        <v>0.61893238342330359</v>
      </c>
      <c r="S78" s="1">
        <f ca="1">S18+NORMINV(RAND(),0,'Total-Smoothed'!$AG$2)</f>
        <v>-5.8763712040870428E-2</v>
      </c>
      <c r="T78" s="1">
        <f ca="1">T18+NORMINV(RAND(),0,'Total-Smoothed'!$AG$2)</f>
        <v>0.23600966602728812</v>
      </c>
      <c r="U78" s="1">
        <f ca="1">U18+NORMINV(RAND(),0,'Total-Smoothed'!$AG$2)</f>
        <v>0.49899191341436311</v>
      </c>
      <c r="V78" s="1">
        <f ca="1">V18+NORMINV(RAND(),0,'Total-Smoothed'!$AG$2)</f>
        <v>1.3752284891077469E-2</v>
      </c>
      <c r="W78" s="1">
        <f ca="1">W18+NORMINV(RAND(),0,'Total-Smoothed'!$AG$2)</f>
        <v>-3.578793886267162E-2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-0.11596214870623719</v>
      </c>
      <c r="E79" s="1">
        <f ca="1">E19+NORMINV(RAND(),0,'Total-Smoothed'!$AG$2)</f>
        <v>0.15449281544022087</v>
      </c>
      <c r="F79" s="1">
        <f ca="1">F19+NORMINV(RAND(),0,'Total-Smoothed'!$AG$2)</f>
        <v>0.17451693080043246</v>
      </c>
      <c r="G79" s="1">
        <f ca="1">G19+NORMINV(RAND(),0,'Total-Smoothed'!$AG$2)</f>
        <v>-1.3236281518402962E-2</v>
      </c>
      <c r="H79" s="1">
        <f ca="1">H19+NORMINV(RAND(),0,'Total-Smoothed'!$AG$2)</f>
        <v>0.30478223562344531</v>
      </c>
      <c r="I79" s="1">
        <f ca="1">I19+NORMINV(RAND(),0,'Total-Smoothed'!$AG$2)</f>
        <v>9.7714337980023006E-2</v>
      </c>
      <c r="J79" s="1">
        <f ca="1">J19+NORMINV(RAND(),0,'Total-Smoothed'!$AG$2)</f>
        <v>0.15066371476797369</v>
      </c>
      <c r="K79" s="1">
        <f ca="1">K19+NORMINV(RAND(),0,'Total-Smoothed'!$AG$2)</f>
        <v>0.21557546349868301</v>
      </c>
      <c r="L79" s="1">
        <f ca="1">L19+NORMINV(RAND(),0,'Total-Smoothed'!$AG$2)</f>
        <v>0.90698977214613086</v>
      </c>
      <c r="M79" s="1">
        <f ca="1">M19+NORMINV(RAND(),0,'Total-Smoothed'!$AG$2)</f>
        <v>-5.3484899579599482E-2</v>
      </c>
      <c r="N79" s="1">
        <f ca="1">N19+NORMINV(RAND(),0,'Total-Smoothed'!$AG$2)</f>
        <v>0.25494164001967701</v>
      </c>
      <c r="O79" s="1">
        <f ca="1">O19+NORMINV(RAND(),0,'Total-Smoothed'!$AG$2)</f>
        <v>0.85697684766421778</v>
      </c>
      <c r="P79" s="1">
        <f ca="1">P19+NORMINV(RAND(),0,'Total-Smoothed'!$AG$2)</f>
        <v>0.20897911637060257</v>
      </c>
      <c r="Q79" s="1">
        <f ca="1">Q19+NORMINV(RAND(),0,'Total-Smoothed'!$AG$2)</f>
        <v>7.7516577095250658E-2</v>
      </c>
      <c r="R79" s="1">
        <f ca="1">R19+NORMINV(RAND(),0,'Total-Smoothed'!$AG$2)</f>
        <v>0.44002148410474617</v>
      </c>
      <c r="S79" s="1">
        <f ca="1">S19+NORMINV(RAND(),0,'Total-Smoothed'!$AG$2)</f>
        <v>-0.25799670849238454</v>
      </c>
      <c r="T79" s="1">
        <f ca="1">T19+NORMINV(RAND(),0,'Total-Smoothed'!$AG$2)</f>
        <v>0.19835417858819521</v>
      </c>
      <c r="U79" s="1">
        <f ca="1">U19+NORMINV(RAND(),0,'Total-Smoothed'!$AG$2)</f>
        <v>-3.7894707907028924E-2</v>
      </c>
      <c r="V79" s="1">
        <f ca="1">V19+NORMINV(RAND(),0,'Total-Smoothed'!$AG$2)</f>
        <v>0.26430469221167108</v>
      </c>
      <c r="W79" s="1">
        <f ca="1">W19+NORMINV(RAND(),0,'Total-Smoothed'!$AG$2)</f>
        <v>6.9383190720711085E-2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0.27587550132807914</v>
      </c>
      <c r="E80" s="1">
        <f ca="1">E20+NORMINV(RAND(),0,'Total-Smoothed'!$AG$2)</f>
        <v>3.0879176986260824E-2</v>
      </c>
      <c r="F80" s="1">
        <f ca="1">F20+NORMINV(RAND(),0,'Total-Smoothed'!$AG$2)</f>
        <v>-6.7002597653730012E-3</v>
      </c>
      <c r="G80" s="1">
        <f ca="1">G20+NORMINV(RAND(),0,'Total-Smoothed'!$AG$2)</f>
        <v>-6.462644762759906E-2</v>
      </c>
      <c r="H80" s="1">
        <f ca="1">H20+NORMINV(RAND(),0,'Total-Smoothed'!$AG$2)</f>
        <v>9.7142688138654995E-2</v>
      </c>
      <c r="I80" s="1">
        <f ca="1">I20+NORMINV(RAND(),0,'Total-Smoothed'!$AG$2)</f>
        <v>0.18218371182729581</v>
      </c>
      <c r="J80" s="1">
        <f ca="1">J20+NORMINV(RAND(),0,'Total-Smoothed'!$AG$2)</f>
        <v>2.8237842058197932E-2</v>
      </c>
      <c r="K80" s="1">
        <f ca="1">K20+NORMINV(RAND(),0,'Total-Smoothed'!$AG$2)</f>
        <v>-4.0339892321783165E-2</v>
      </c>
      <c r="L80" s="1">
        <f ca="1">L20+NORMINV(RAND(),0,'Total-Smoothed'!$AG$2)</f>
        <v>0.87654086537428588</v>
      </c>
      <c r="M80" s="1">
        <f ca="1">M20+NORMINV(RAND(),0,'Total-Smoothed'!$AG$2)</f>
        <v>2.5489919981035888E-2</v>
      </c>
      <c r="N80" s="1">
        <f ca="1">N20+NORMINV(RAND(),0,'Total-Smoothed'!$AG$2)</f>
        <v>0.1044587082575377</v>
      </c>
      <c r="O80" s="1">
        <f ca="1">O20+NORMINV(RAND(),0,'Total-Smoothed'!$AG$2)</f>
        <v>0.74007047848738827</v>
      </c>
      <c r="P80" s="1">
        <f ca="1">P20+NORMINV(RAND(),0,'Total-Smoothed'!$AG$2)</f>
        <v>0.28350031984185275</v>
      </c>
      <c r="Q80" s="1">
        <f ca="1">Q20+NORMINV(RAND(),0,'Total-Smoothed'!$AG$2)</f>
        <v>9.5703445696166026E-2</v>
      </c>
      <c r="R80" s="1">
        <f ca="1">R20+NORMINV(RAND(),0,'Total-Smoothed'!$AG$2)</f>
        <v>0.18412590569797249</v>
      </c>
      <c r="S80" s="1">
        <f ca="1">S20+NORMINV(RAND(),0,'Total-Smoothed'!$AG$2)</f>
        <v>8.8035515555797347E-2</v>
      </c>
      <c r="T80" s="1">
        <f ca="1">T20+NORMINV(RAND(),0,'Total-Smoothed'!$AG$2)</f>
        <v>-4.3222760041927079E-2</v>
      </c>
      <c r="U80" s="1">
        <f ca="1">U20+NORMINV(RAND(),0,'Total-Smoothed'!$AG$2)</f>
        <v>9.1946917811910889E-2</v>
      </c>
      <c r="V80" s="1">
        <f ca="1">V20+NORMINV(RAND(),0,'Total-Smoothed'!$AG$2)</f>
        <v>7.4547826998166283E-3</v>
      </c>
      <c r="W80" s="1">
        <f ca="1">W20+NORMINV(RAND(),0,'Total-Smoothed'!$AG$2)</f>
        <v>-2.8880690491749982E-2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0.18030092112023891</v>
      </c>
      <c r="E81" s="1">
        <f ca="1">E21+NORMINV(RAND(),0,'Total-Smoothed'!$AG$2)</f>
        <v>0.18822663776100129</v>
      </c>
      <c r="F81" s="1">
        <f ca="1">F21+NORMINV(RAND(),0,'Total-Smoothed'!$AG$2)</f>
        <v>-6.2211801545986878E-3</v>
      </c>
      <c r="G81" s="1">
        <f ca="1">G21+NORMINV(RAND(),0,'Total-Smoothed'!$AG$2)</f>
        <v>0.1493688360059762</v>
      </c>
      <c r="H81" s="1">
        <f ca="1">H21+NORMINV(RAND(),0,'Total-Smoothed'!$AG$2)</f>
        <v>-9.183031171664699E-2</v>
      </c>
      <c r="I81" s="1">
        <f ca="1">I21+NORMINV(RAND(),0,'Total-Smoothed'!$AG$2)</f>
        <v>0.3129826059384242</v>
      </c>
      <c r="J81" s="1">
        <f ca="1">J21+NORMINV(RAND(),0,'Total-Smoothed'!$AG$2)</f>
        <v>-4.0820429180304527E-2</v>
      </c>
      <c r="K81" s="1">
        <f ca="1">K21+NORMINV(RAND(),0,'Total-Smoothed'!$AG$2)</f>
        <v>-6.9933687285988512E-3</v>
      </c>
      <c r="L81" s="1">
        <f ca="1">L21+NORMINV(RAND(),0,'Total-Smoothed'!$AG$2)</f>
        <v>1.0299040142740186</v>
      </c>
      <c r="M81" s="1">
        <f ca="1">M21+NORMINV(RAND(),0,'Total-Smoothed'!$AG$2)</f>
        <v>0.11928419670456861</v>
      </c>
      <c r="N81" s="1">
        <f ca="1">N21+NORMINV(RAND(),0,'Total-Smoothed'!$AG$2)</f>
        <v>0.24471366892345467</v>
      </c>
      <c r="O81" s="1">
        <f ca="1">O21+NORMINV(RAND(),0,'Total-Smoothed'!$AG$2)</f>
        <v>0.86633679637216288</v>
      </c>
      <c r="P81" s="1">
        <f ca="1">P21+NORMINV(RAND(),0,'Total-Smoothed'!$AG$2)</f>
        <v>5.1303739670076343E-2</v>
      </c>
      <c r="Q81" s="1">
        <f ca="1">Q21+NORMINV(RAND(),0,'Total-Smoothed'!$AG$2)</f>
        <v>0.13893056552143537</v>
      </c>
      <c r="R81" s="1">
        <f ca="1">R21+NORMINV(RAND(),0,'Total-Smoothed'!$AG$2)</f>
        <v>0.44808310203730839</v>
      </c>
      <c r="S81" s="1">
        <f ca="1">S21+NORMINV(RAND(),0,'Total-Smoothed'!$AG$2)</f>
        <v>-7.0835760815141799E-2</v>
      </c>
      <c r="T81" s="1">
        <f ca="1">T21+NORMINV(RAND(),0,'Total-Smoothed'!$AG$2)</f>
        <v>0.4048637048338084</v>
      </c>
      <c r="U81" s="1">
        <f ca="1">U21+NORMINV(RAND(),0,'Total-Smoothed'!$AG$2)</f>
        <v>0.10988151360931167</v>
      </c>
      <c r="V81" s="1">
        <f ca="1">V21+NORMINV(RAND(),0,'Total-Smoothed'!$AG$2)</f>
        <v>3.9274493671205564E-2</v>
      </c>
      <c r="W81" s="1">
        <f ca="1">W21+NORMINV(RAND(),0,'Total-Smoothed'!$AG$2)</f>
        <v>2.91400943900685E-2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0.21193150600399352</v>
      </c>
      <c r="E82" s="1">
        <f ca="1">E22+NORMINV(RAND(),0,'Total-Smoothed'!$AG$2)</f>
        <v>7.1747765566621768E-2</v>
      </c>
      <c r="F82" s="1">
        <f ca="1">F22+NORMINV(RAND(),0,'Total-Smoothed'!$AG$2)</f>
        <v>0.11208691961329083</v>
      </c>
      <c r="G82" s="1">
        <f ca="1">G22+NORMINV(RAND(),0,'Total-Smoothed'!$AG$2)</f>
        <v>8.2950013676804463E-2</v>
      </c>
      <c r="H82" s="1">
        <f ca="1">H22+NORMINV(RAND(),0,'Total-Smoothed'!$AG$2)</f>
        <v>0.2255707514722966</v>
      </c>
      <c r="I82" s="1">
        <f ca="1">I22+NORMINV(RAND(),0,'Total-Smoothed'!$AG$2)</f>
        <v>1.4959183861494585E-2</v>
      </c>
      <c r="J82" s="1">
        <f ca="1">J22+NORMINV(RAND(),0,'Total-Smoothed'!$AG$2)</f>
        <v>0.21458264963096174</v>
      </c>
      <c r="K82" s="1">
        <f ca="1">K22+NORMINV(RAND(),0,'Total-Smoothed'!$AG$2)</f>
        <v>-4.092508740205663E-2</v>
      </c>
      <c r="L82" s="1">
        <f ca="1">L22+NORMINV(RAND(),0,'Total-Smoothed'!$AG$2)</f>
        <v>0.99347848984406639</v>
      </c>
      <c r="M82" s="1">
        <f ca="1">M22+NORMINV(RAND(),0,'Total-Smoothed'!$AG$2)</f>
        <v>-0.20965666869102459</v>
      </c>
      <c r="N82" s="1">
        <f ca="1">N22+NORMINV(RAND(),0,'Total-Smoothed'!$AG$2)</f>
        <v>0.42642716737834846</v>
      </c>
      <c r="O82" s="1">
        <f ca="1">O22+NORMINV(RAND(),0,'Total-Smoothed'!$AG$2)</f>
        <v>0.94549118243548402</v>
      </c>
      <c r="P82" s="1">
        <f ca="1">P22+NORMINV(RAND(),0,'Total-Smoothed'!$AG$2)</f>
        <v>0.17212522094296179</v>
      </c>
      <c r="Q82" s="1">
        <f ca="1">Q22+NORMINV(RAND(),0,'Total-Smoothed'!$AG$2)</f>
        <v>4.5405624509705492E-2</v>
      </c>
      <c r="R82" s="1">
        <f ca="1">R22+NORMINV(RAND(),0,'Total-Smoothed'!$AG$2)</f>
        <v>0.35560329871802038</v>
      </c>
      <c r="S82" s="1">
        <f ca="1">S22+NORMINV(RAND(),0,'Total-Smoothed'!$AG$2)</f>
        <v>-3.449758605643994E-3</v>
      </c>
      <c r="T82" s="1">
        <f ca="1">T22+NORMINV(RAND(),0,'Total-Smoothed'!$AG$2)</f>
        <v>-2.48340214826335E-2</v>
      </c>
      <c r="U82" s="1">
        <f ca="1">U22+NORMINV(RAND(),0,'Total-Smoothed'!$AG$2)</f>
        <v>0.14080074992875552</v>
      </c>
      <c r="V82" s="1">
        <f ca="1">V22+NORMINV(RAND(),0,'Total-Smoothed'!$AG$2)</f>
        <v>0.10204719823264602</v>
      </c>
      <c r="W82" s="1">
        <f ca="1">W22+NORMINV(RAND(),0,'Total-Smoothed'!$AG$2)</f>
        <v>-2.246969408931971E-2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0.14443892801960112</v>
      </c>
      <c r="E83" s="1">
        <f ca="1">E23+NORMINV(RAND(),0,'Total-Smoothed'!$AG$2)</f>
        <v>3.1562211155350281E-2</v>
      </c>
      <c r="F83" s="1">
        <f ca="1">F23+NORMINV(RAND(),0,'Total-Smoothed'!$AG$2)</f>
        <v>9.3659983185338622E-2</v>
      </c>
      <c r="G83" s="1">
        <f ca="1">G23+NORMINV(RAND(),0,'Total-Smoothed'!$AG$2)</f>
        <v>4.1933374264240708E-2</v>
      </c>
      <c r="H83" s="1">
        <f ca="1">H23+NORMINV(RAND(),0,'Total-Smoothed'!$AG$2)</f>
        <v>9.5858502182672431E-2</v>
      </c>
      <c r="I83" s="1">
        <f ca="1">I23+NORMINV(RAND(),0,'Total-Smoothed'!$AG$2)</f>
        <v>0.13608114260458731</v>
      </c>
      <c r="J83" s="1">
        <f ca="1">J23+NORMINV(RAND(),0,'Total-Smoothed'!$AG$2)</f>
        <v>0.19440794558003588</v>
      </c>
      <c r="K83" s="1">
        <f ca="1">K23+NORMINV(RAND(),0,'Total-Smoothed'!$AG$2)</f>
        <v>4.6109931769264895E-2</v>
      </c>
      <c r="L83" s="1">
        <f ca="1">L23+NORMINV(RAND(),0,'Total-Smoothed'!$AG$2)</f>
        <v>0.93945090441073376</v>
      </c>
      <c r="M83" s="1">
        <f ca="1">M23+NORMINV(RAND(),0,'Total-Smoothed'!$AG$2)</f>
        <v>-1.1475517509012129E-2</v>
      </c>
      <c r="N83" s="1">
        <f ca="1">N23+NORMINV(RAND(),0,'Total-Smoothed'!$AG$2)</f>
        <v>0.47905448571669751</v>
      </c>
      <c r="O83" s="1">
        <f ca="1">O23+NORMINV(RAND(),0,'Total-Smoothed'!$AG$2)</f>
        <v>0.87175928966162197</v>
      </c>
      <c r="P83" s="1">
        <f ca="1">P23+NORMINV(RAND(),0,'Total-Smoothed'!$AG$2)</f>
        <v>0.27721974419736206</v>
      </c>
      <c r="Q83" s="1">
        <f ca="1">Q23+NORMINV(RAND(),0,'Total-Smoothed'!$AG$2)</f>
        <v>-8.1046844762161091E-2</v>
      </c>
      <c r="R83" s="1">
        <f ca="1">R23+NORMINV(RAND(),0,'Total-Smoothed'!$AG$2)</f>
        <v>0.25260150901385753</v>
      </c>
      <c r="S83" s="1">
        <f ca="1">S23+NORMINV(RAND(),0,'Total-Smoothed'!$AG$2)</f>
        <v>5.4703371333907468E-3</v>
      </c>
      <c r="T83" s="1">
        <f ca="1">T23+NORMINV(RAND(),0,'Total-Smoothed'!$AG$2)</f>
        <v>1.7915118516599604E-4</v>
      </c>
      <c r="U83" s="1">
        <f ca="1">U23+NORMINV(RAND(),0,'Total-Smoothed'!$AG$2)</f>
        <v>-9.4695244095529374E-2</v>
      </c>
      <c r="V83" s="1">
        <f ca="1">V23+NORMINV(RAND(),0,'Total-Smoothed'!$AG$2)</f>
        <v>-2.8743945445714167E-2</v>
      </c>
      <c r="W83" s="1">
        <f ca="1">W23+NORMINV(RAND(),0,'Total-Smoothed'!$AG$2)</f>
        <v>0.11231130781059492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0.19393468452342555</v>
      </c>
      <c r="E84" s="1">
        <f ca="1">E24+NORMINV(RAND(),0,'Total-Smoothed'!$AG$2)</f>
        <v>0.16230462277705357</v>
      </c>
      <c r="F84" s="1">
        <f ca="1">F24+NORMINV(RAND(),0,'Total-Smoothed'!$AG$2)</f>
        <v>0.14212339124452691</v>
      </c>
      <c r="G84" s="1">
        <f ca="1">G24+NORMINV(RAND(),0,'Total-Smoothed'!$AG$2)</f>
        <v>0.1316952715029143</v>
      </c>
      <c r="H84" s="1">
        <f ca="1">H24+NORMINV(RAND(),0,'Total-Smoothed'!$AG$2)</f>
        <v>7.4413674606896227E-3</v>
      </c>
      <c r="I84" s="1">
        <f ca="1">I24+NORMINV(RAND(),0,'Total-Smoothed'!$AG$2)</f>
        <v>0.14986653354995486</v>
      </c>
      <c r="J84" s="1">
        <f ca="1">J24+NORMINV(RAND(),0,'Total-Smoothed'!$AG$2)</f>
        <v>-5.3438555682383149E-2</v>
      </c>
      <c r="K84" s="1">
        <f ca="1">K24+NORMINV(RAND(),0,'Total-Smoothed'!$AG$2)</f>
        <v>3.5466275629191933E-2</v>
      </c>
      <c r="L84" s="1">
        <f ca="1">L24+NORMINV(RAND(),0,'Total-Smoothed'!$AG$2)</f>
        <v>0.77602383599177349</v>
      </c>
      <c r="M84" s="1">
        <f ca="1">M24+NORMINV(RAND(),0,'Total-Smoothed'!$AG$2)</f>
        <v>8.5287167523053292E-2</v>
      </c>
      <c r="N84" s="1">
        <f ca="1">N24+NORMINV(RAND(),0,'Total-Smoothed'!$AG$2)</f>
        <v>0.1422959291817284</v>
      </c>
      <c r="O84" s="1">
        <f ca="1">O24+NORMINV(RAND(),0,'Total-Smoothed'!$AG$2)</f>
        <v>0.72355215788600102</v>
      </c>
      <c r="P84" s="1">
        <f ca="1">P24+NORMINV(RAND(),0,'Total-Smoothed'!$AG$2)</f>
        <v>0.34657090928603995</v>
      </c>
      <c r="Q84" s="1">
        <f ca="1">Q24+NORMINV(RAND(),0,'Total-Smoothed'!$AG$2)</f>
        <v>-8.5140309818623749E-2</v>
      </c>
      <c r="R84" s="1">
        <f ca="1">R24+NORMINV(RAND(),0,'Total-Smoothed'!$AG$2)</f>
        <v>0.36128906643308317</v>
      </c>
      <c r="S84" s="1">
        <f ca="1">S24+NORMINV(RAND(),0,'Total-Smoothed'!$AG$2)</f>
        <v>-0.12860570557621068</v>
      </c>
      <c r="T84" s="1">
        <f ca="1">T24+NORMINV(RAND(),0,'Total-Smoothed'!$AG$2)</f>
        <v>0.20218425805391704</v>
      </c>
      <c r="U84" s="1">
        <f ca="1">U24+NORMINV(RAND(),0,'Total-Smoothed'!$AG$2)</f>
        <v>0.12567324133787508</v>
      </c>
      <c r="V84" s="1">
        <f ca="1">V24+NORMINV(RAND(),0,'Total-Smoothed'!$AG$2)</f>
        <v>-0.10594781162260419</v>
      </c>
      <c r="W84" s="1">
        <f ca="1">W24+NORMINV(RAND(),0,'Total-Smoothed'!$AG$2)</f>
        <v>0.10866600920936316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3.5368313853535012E-2</v>
      </c>
      <c r="E85" s="1">
        <f ca="1">E25+NORMINV(RAND(),0,'Total-Smoothed'!$AG$2)</f>
        <v>-9.7003170147773932E-2</v>
      </c>
      <c r="F85" s="1">
        <f ca="1">F25+NORMINV(RAND(),0,'Total-Smoothed'!$AG$2)</f>
        <v>0.91060161556973762</v>
      </c>
      <c r="G85" s="1">
        <f ca="1">G25+NORMINV(RAND(),0,'Total-Smoothed'!$AG$2)</f>
        <v>0.79610992324269159</v>
      </c>
      <c r="H85" s="1">
        <f ca="1">H25+NORMINV(RAND(),0,'Total-Smoothed'!$AG$2)</f>
        <v>4.9301342302010845E-2</v>
      </c>
      <c r="I85" s="1">
        <f ca="1">I25+NORMINV(RAND(),0,'Total-Smoothed'!$AG$2)</f>
        <v>0.77267348449137607</v>
      </c>
      <c r="J85" s="1">
        <f ca="1">J25+NORMINV(RAND(),0,'Total-Smoothed'!$AG$2)</f>
        <v>0.1156467360792897</v>
      </c>
      <c r="K85" s="1">
        <f ca="1">K25+NORMINV(RAND(),0,'Total-Smoothed'!$AG$2)</f>
        <v>8.756486604961819E-2</v>
      </c>
      <c r="L85" s="1">
        <f ca="1">L25+NORMINV(RAND(),0,'Total-Smoothed'!$AG$2)</f>
        <v>-8.2056970023961978E-2</v>
      </c>
      <c r="M85" s="1">
        <f ca="1">M25+NORMINV(RAND(),0,'Total-Smoothed'!$AG$2)</f>
        <v>0.96527200497428089</v>
      </c>
      <c r="N85" s="1">
        <f ca="1">N25+NORMINV(RAND(),0,'Total-Smoothed'!$AG$2)</f>
        <v>1.0641956095351275</v>
      </c>
      <c r="O85" s="1">
        <f ca="1">O25+NORMINV(RAND(),0,'Total-Smoothed'!$AG$2)</f>
        <v>8.3389208306576479E-2</v>
      </c>
      <c r="P85" s="1">
        <f ca="1">P25+NORMINV(RAND(),0,'Total-Smoothed'!$AG$2)</f>
        <v>5.7994328438637339E-2</v>
      </c>
      <c r="Q85" s="1">
        <f ca="1">Q25+NORMINV(RAND(),0,'Total-Smoothed'!$AG$2)</f>
        <v>4.237811272843596E-2</v>
      </c>
      <c r="R85" s="1">
        <f ca="1">R25+NORMINV(RAND(),0,'Total-Smoothed'!$AG$2)</f>
        <v>1.1396255258932395</v>
      </c>
      <c r="S85" s="1">
        <f ca="1">S25+NORMINV(RAND(),0,'Total-Smoothed'!$AG$2)</f>
        <v>0.16578408246833012</v>
      </c>
      <c r="T85" s="1">
        <f ca="1">T25+NORMINV(RAND(),0,'Total-Smoothed'!$AG$2)</f>
        <v>0.70278566219978211</v>
      </c>
      <c r="U85" s="1">
        <f ca="1">U25+NORMINV(RAND(),0,'Total-Smoothed'!$AG$2)</f>
        <v>-0.12521838905538418</v>
      </c>
      <c r="V85" s="1">
        <f ca="1">V25+NORMINV(RAND(),0,'Total-Smoothed'!$AG$2)</f>
        <v>-1.4024395637376785E-2</v>
      </c>
      <c r="W85" s="1">
        <f ca="1">W25+NORMINV(RAND(),0,'Total-Smoothed'!$AG$2)</f>
        <v>0.91521447122161326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0.11495749528567889</v>
      </c>
      <c r="E86" s="1">
        <f ca="1">E26+NORMINV(RAND(),0,'Total-Smoothed'!$AG$2)</f>
        <v>-6.599828275231058E-2</v>
      </c>
      <c r="F86" s="1">
        <f ca="1">F26+NORMINV(RAND(),0,'Total-Smoothed'!$AG$2)</f>
        <v>1.0314730990549121</v>
      </c>
      <c r="G86" s="1">
        <f ca="1">G26+NORMINV(RAND(),0,'Total-Smoothed'!$AG$2)</f>
        <v>0.68254394937532914</v>
      </c>
      <c r="H86" s="1">
        <f ca="1">H26+NORMINV(RAND(),0,'Total-Smoothed'!$AG$2)</f>
        <v>3.4027204115779378E-2</v>
      </c>
      <c r="I86" s="1">
        <f ca="1">I26+NORMINV(RAND(),0,'Total-Smoothed'!$AG$2)</f>
        <v>2.5715160833374259E-2</v>
      </c>
      <c r="J86" s="1">
        <f ca="1">J26+NORMINV(RAND(),0,'Total-Smoothed'!$AG$2)</f>
        <v>0.12168785623341703</v>
      </c>
      <c r="K86" s="1">
        <f ca="1">K26+NORMINV(RAND(),0,'Total-Smoothed'!$AG$2)</f>
        <v>0.59107539280417054</v>
      </c>
      <c r="L86" s="1">
        <f ca="1">L26+NORMINV(RAND(),0,'Total-Smoothed'!$AG$2)</f>
        <v>0.43824175009962923</v>
      </c>
      <c r="M86" s="1">
        <f ca="1">M26+NORMINV(RAND(),0,'Total-Smoothed'!$AG$2)</f>
        <v>0.17990739878031795</v>
      </c>
      <c r="N86" s="1">
        <f ca="1">N26+NORMINV(RAND(),0,'Total-Smoothed'!$AG$2)</f>
        <v>-0.11940419858203555</v>
      </c>
      <c r="O86" s="1">
        <f ca="1">O26+NORMINV(RAND(),0,'Total-Smoothed'!$AG$2)</f>
        <v>-0.18894571561818876</v>
      </c>
      <c r="P86" s="1">
        <f ca="1">P26+NORMINV(RAND(),0,'Total-Smoothed'!$AG$2)</f>
        <v>2.5851016727806653E-2</v>
      </c>
      <c r="Q86" s="1">
        <f ca="1">Q26+NORMINV(RAND(),0,'Total-Smoothed'!$AG$2)</f>
        <v>-4.3141635298983003E-2</v>
      </c>
      <c r="R86" s="1">
        <f ca="1">R26+NORMINV(RAND(),0,'Total-Smoothed'!$AG$2)</f>
        <v>1.1376762440670634</v>
      </c>
      <c r="S86" s="1">
        <f ca="1">S26+NORMINV(RAND(),0,'Total-Smoothed'!$AG$2)</f>
        <v>0.95274400040612495</v>
      </c>
      <c r="T86" s="1">
        <f ca="1">T26+NORMINV(RAND(),0,'Total-Smoothed'!$AG$2)</f>
        <v>0.98135575331020042</v>
      </c>
      <c r="U86" s="1">
        <f ca="1">U26+NORMINV(RAND(),0,'Total-Smoothed'!$AG$2)</f>
        <v>0.12484772194854943</v>
      </c>
      <c r="V86" s="1">
        <f ca="1">V26+NORMINV(RAND(),0,'Total-Smoothed'!$AG$2)</f>
        <v>7.7539655342298883E-2</v>
      </c>
      <c r="W86" s="1">
        <f ca="1">W26+NORMINV(RAND(),0,'Total-Smoothed'!$AG$2)</f>
        <v>0.9199437633063281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0.16220816385537415</v>
      </c>
      <c r="E87" s="1">
        <f ca="1">E27+NORMINV(RAND(),0,'Total-Smoothed'!$AG$2)</f>
        <v>0.47196123442012855</v>
      </c>
      <c r="F87" s="1">
        <f ca="1">F27+NORMINV(RAND(),0,'Total-Smoothed'!$AG$2)</f>
        <v>0.99118531971144186</v>
      </c>
      <c r="G87" s="1">
        <f ca="1">G27+NORMINV(RAND(),0,'Total-Smoothed'!$AG$2)</f>
        <v>0.22606971384873606</v>
      </c>
      <c r="H87" s="1">
        <f ca="1">H27+NORMINV(RAND(),0,'Total-Smoothed'!$AG$2)</f>
        <v>0.91534244280161514</v>
      </c>
      <c r="I87" s="1">
        <f ca="1">I27+NORMINV(RAND(),0,'Total-Smoothed'!$AG$2)</f>
        <v>1.145732595726316</v>
      </c>
      <c r="J87" s="1">
        <f ca="1">J27+NORMINV(RAND(),0,'Total-Smoothed'!$AG$2)</f>
        <v>0.68658803017379921</v>
      </c>
      <c r="K87" s="1">
        <f ca="1">K27+NORMINV(RAND(),0,'Total-Smoothed'!$AG$2)</f>
        <v>-2.1160481339111137E-2</v>
      </c>
      <c r="L87" s="1">
        <f ca="1">L27+NORMINV(RAND(),0,'Total-Smoothed'!$AG$2)</f>
        <v>0.97941302398892982</v>
      </c>
      <c r="M87" s="1">
        <f ca="1">M27+NORMINV(RAND(),0,'Total-Smoothed'!$AG$2)</f>
        <v>3.3645135751587577E-2</v>
      </c>
      <c r="N87" s="1">
        <f ca="1">N27+NORMINV(RAND(),0,'Total-Smoothed'!$AG$2)</f>
        <v>0.88953326483017436</v>
      </c>
      <c r="O87" s="1">
        <f ca="1">O27+NORMINV(RAND(),0,'Total-Smoothed'!$AG$2)</f>
        <v>0.15939435099074317</v>
      </c>
      <c r="P87" s="1">
        <f ca="1">P27+NORMINV(RAND(),0,'Total-Smoothed'!$AG$2)</f>
        <v>1.2159245807861754</v>
      </c>
      <c r="Q87" s="1">
        <f ca="1">Q27+NORMINV(RAND(),0,'Total-Smoothed'!$AG$2)</f>
        <v>0.21020791456574739</v>
      </c>
      <c r="R87" s="1">
        <f ca="1">R27+NORMINV(RAND(),0,'Total-Smoothed'!$AG$2)</f>
        <v>0.91198334347041821</v>
      </c>
      <c r="S87" s="1">
        <f ca="1">S27+NORMINV(RAND(),0,'Total-Smoothed'!$AG$2)</f>
        <v>4.9663677547766766E-2</v>
      </c>
      <c r="T87" s="1">
        <f ca="1">T27+NORMINV(RAND(),0,'Total-Smoothed'!$AG$2)</f>
        <v>6.7426431753812827E-2</v>
      </c>
      <c r="U87" s="1">
        <f ca="1">U27+NORMINV(RAND(),0,'Total-Smoothed'!$AG$2)</f>
        <v>-2.7308685251304612E-2</v>
      </c>
      <c r="V87" s="1">
        <f ca="1">V27+NORMINV(RAND(),0,'Total-Smoothed'!$AG$2)</f>
        <v>0.12485111561443835</v>
      </c>
      <c r="W87" s="1">
        <f ca="1">W27+NORMINV(RAND(),0,'Total-Smoothed'!$AG$2)</f>
        <v>0.25922759384951011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-0.28201548997522918</v>
      </c>
      <c r="E88" s="1">
        <f ca="1">E28+NORMINV(RAND(),0,'Total-Smoothed'!$AG$2)</f>
        <v>1.085303876007476</v>
      </c>
      <c r="F88" s="1">
        <f ca="1">F28+NORMINV(RAND(),0,'Total-Smoothed'!$AG$2)</f>
        <v>1.0135120661890782</v>
      </c>
      <c r="G88" s="1">
        <f ca="1">G28+NORMINV(RAND(),0,'Total-Smoothed'!$AG$2)</f>
        <v>0.95505555000352094</v>
      </c>
      <c r="H88" s="1">
        <f ca="1">H28+NORMINV(RAND(),0,'Total-Smoothed'!$AG$2)</f>
        <v>0.98964062738054093</v>
      </c>
      <c r="I88" s="1">
        <f ca="1">I28+NORMINV(RAND(),0,'Total-Smoothed'!$AG$2)</f>
        <v>1.1436320100919173</v>
      </c>
      <c r="J88" s="1">
        <f ca="1">J28+NORMINV(RAND(),0,'Total-Smoothed'!$AG$2)</f>
        <v>0.16657662024921197</v>
      </c>
      <c r="K88" s="1">
        <f ca="1">K28+NORMINV(RAND(),0,'Total-Smoothed'!$AG$2)</f>
        <v>0.49238388104883235</v>
      </c>
      <c r="L88" s="1">
        <f ca="1">L28+NORMINV(RAND(),0,'Total-Smoothed'!$AG$2)</f>
        <v>0.32935354413028689</v>
      </c>
      <c r="M88" s="1">
        <f ca="1">M28+NORMINV(RAND(),0,'Total-Smoothed'!$AG$2)</f>
        <v>0.33773908694621302</v>
      </c>
      <c r="N88" s="1">
        <f ca="1">N28+NORMINV(RAND(),0,'Total-Smoothed'!$AG$2)</f>
        <v>1.0749563182033921</v>
      </c>
      <c r="O88" s="1">
        <f ca="1">O28+NORMINV(RAND(),0,'Total-Smoothed'!$AG$2)</f>
        <v>0.16403299118231546</v>
      </c>
      <c r="P88" s="1">
        <f ca="1">P28+NORMINV(RAND(),0,'Total-Smoothed'!$AG$2)</f>
        <v>0.13867819612580556</v>
      </c>
      <c r="Q88" s="1">
        <f ca="1">Q28+NORMINV(RAND(),0,'Total-Smoothed'!$AG$2)</f>
        <v>1.4207191853224665E-2</v>
      </c>
      <c r="R88" s="1">
        <f ca="1">R28+NORMINV(RAND(),0,'Total-Smoothed'!$AG$2)</f>
        <v>0.93558909471445539</v>
      </c>
      <c r="S88" s="1">
        <f ca="1">S28+NORMINV(RAND(),0,'Total-Smoothed'!$AG$2)</f>
        <v>0.87212470112970941</v>
      </c>
      <c r="T88" s="1">
        <f ca="1">T28+NORMINV(RAND(),0,'Total-Smoothed'!$AG$2)</f>
        <v>0.31663208038968732</v>
      </c>
      <c r="U88" s="1">
        <f ca="1">U28+NORMINV(RAND(),0,'Total-Smoothed'!$AG$2)</f>
        <v>4.8672110367191282E-2</v>
      </c>
      <c r="V88" s="1">
        <f ca="1">V28+NORMINV(RAND(),0,'Total-Smoothed'!$AG$2)</f>
        <v>3.6217150576266663E-2</v>
      </c>
      <c r="W88" s="1">
        <f ca="1">W28+NORMINV(RAND(),0,'Total-Smoothed'!$AG$2)</f>
        <v>0.96228036006135431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8.4577341479543239E-2</v>
      </c>
      <c r="E89" s="1">
        <f ca="1">E29+NORMINV(RAND(),0,'Total-Smoothed'!$AG$2)</f>
        <v>0.10496823202477126</v>
      </c>
      <c r="F89" s="1">
        <f ca="1">F29+NORMINV(RAND(),0,'Total-Smoothed'!$AG$2)</f>
        <v>1.0581434682144502</v>
      </c>
      <c r="G89" s="1">
        <f ca="1">G29+NORMINV(RAND(),0,'Total-Smoothed'!$AG$2)</f>
        <v>0.10257656920609834</v>
      </c>
      <c r="H89" s="1">
        <f ca="1">H29+NORMINV(RAND(),0,'Total-Smoothed'!$AG$2)</f>
        <v>0.11712222636442302</v>
      </c>
      <c r="I89" s="1">
        <f ca="1">I29+NORMINV(RAND(),0,'Total-Smoothed'!$AG$2)</f>
        <v>1.035084524335574</v>
      </c>
      <c r="J89" s="1">
        <f ca="1">J29+NORMINV(RAND(),0,'Total-Smoothed'!$AG$2)</f>
        <v>8.9886021098478402E-2</v>
      </c>
      <c r="K89" s="1">
        <f ca="1">K29+NORMINV(RAND(),0,'Total-Smoothed'!$AG$2)</f>
        <v>4.3086804061986547E-2</v>
      </c>
      <c r="L89" s="1">
        <f ca="1">L29+NORMINV(RAND(),0,'Total-Smoothed'!$AG$2)</f>
        <v>-7.1643028656567034E-2</v>
      </c>
      <c r="M89" s="1">
        <f ca="1">M29+NORMINV(RAND(),0,'Total-Smoothed'!$AG$2)</f>
        <v>0.25146790100368788</v>
      </c>
      <c r="N89" s="1">
        <f ca="1">N29+NORMINV(RAND(),0,'Total-Smoothed'!$AG$2)</f>
        <v>0.9130003524124406</v>
      </c>
      <c r="O89" s="1">
        <f ca="1">O29+NORMINV(RAND(),0,'Total-Smoothed'!$AG$2)</f>
        <v>7.5113929176510136E-2</v>
      </c>
      <c r="P89" s="1">
        <f ca="1">P29+NORMINV(RAND(),0,'Total-Smoothed'!$AG$2)</f>
        <v>5.3025009308929255E-2</v>
      </c>
      <c r="Q89" s="1">
        <f ca="1">Q29+NORMINV(RAND(),0,'Total-Smoothed'!$AG$2)</f>
        <v>0.11318860885743887</v>
      </c>
      <c r="R89" s="1">
        <f ca="1">R29+NORMINV(RAND(),0,'Total-Smoothed'!$AG$2)</f>
        <v>-3.2676389064061992E-2</v>
      </c>
      <c r="S89" s="1">
        <f ca="1">S29+NORMINV(RAND(),0,'Total-Smoothed'!$AG$2)</f>
        <v>0.29519722383175195</v>
      </c>
      <c r="T89" s="1">
        <f ca="1">T29+NORMINV(RAND(),0,'Total-Smoothed'!$AG$2)</f>
        <v>1.0776751801155759</v>
      </c>
      <c r="U89" s="1">
        <f ca="1">U29+NORMINV(RAND(),0,'Total-Smoothed'!$AG$2)</f>
        <v>0.17350587782249072</v>
      </c>
      <c r="V89" s="1">
        <f ca="1">V29+NORMINV(RAND(),0,'Total-Smoothed'!$AG$2)</f>
        <v>8.3690437420380556E-2</v>
      </c>
      <c r="W89" s="1">
        <f ca="1">W29+NORMINV(RAND(),0,'Total-Smoothed'!$AG$2)</f>
        <v>2.4346016744592167E-2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0.18520253155323882</v>
      </c>
      <c r="E90" s="1">
        <f ca="1">E30+NORMINV(RAND(),0,'Total-Smoothed'!$AG$2)</f>
        <v>2.938722312690501E-3</v>
      </c>
      <c r="F90" s="1">
        <f ca="1">F30+NORMINV(RAND(),0,'Total-Smoothed'!$AG$2)</f>
        <v>0.91584565234079207</v>
      </c>
      <c r="G90" s="1">
        <f ca="1">G30+NORMINV(RAND(),0,'Total-Smoothed'!$AG$2)</f>
        <v>-6.0384118066925535E-3</v>
      </c>
      <c r="H90" s="1">
        <f ca="1">H30+NORMINV(RAND(),0,'Total-Smoothed'!$AG$2)</f>
        <v>0.1174156207545696</v>
      </c>
      <c r="I90" s="1">
        <f ca="1">I30+NORMINV(RAND(),0,'Total-Smoothed'!$AG$2)</f>
        <v>1.0072655277554436</v>
      </c>
      <c r="J90" s="1">
        <f ca="1">J30+NORMINV(RAND(),0,'Total-Smoothed'!$AG$2)</f>
        <v>0.43637048836883963</v>
      </c>
      <c r="K90" s="1">
        <f ca="1">K30+NORMINV(RAND(),0,'Total-Smoothed'!$AG$2)</f>
        <v>0.58955528723069461</v>
      </c>
      <c r="L90" s="1">
        <f ca="1">L30+NORMINV(RAND(),0,'Total-Smoothed'!$AG$2)</f>
        <v>0.46714252137994755</v>
      </c>
      <c r="M90" s="1">
        <f ca="1">M30+NORMINV(RAND(),0,'Total-Smoothed'!$AG$2)</f>
        <v>0.19250690550103428</v>
      </c>
      <c r="N90" s="1">
        <f ca="1">N30+NORMINV(RAND(),0,'Total-Smoothed'!$AG$2)</f>
        <v>1.0704219486367936</v>
      </c>
      <c r="O90" s="1">
        <f ca="1">O30+NORMINV(RAND(),0,'Total-Smoothed'!$AG$2)</f>
        <v>-3.4337028734738985E-3</v>
      </c>
      <c r="P90" s="1">
        <f ca="1">P30+NORMINV(RAND(),0,'Total-Smoothed'!$AG$2)</f>
        <v>-3.4783402612114059E-2</v>
      </c>
      <c r="Q90" s="1">
        <f ca="1">Q30+NORMINV(RAND(),0,'Total-Smoothed'!$AG$2)</f>
        <v>0.14937998447513645</v>
      </c>
      <c r="R90" s="1">
        <f ca="1">R30+NORMINV(RAND(),0,'Total-Smoothed'!$AG$2)</f>
        <v>0.34711583646863692</v>
      </c>
      <c r="S90" s="1">
        <f ca="1">S30+NORMINV(RAND(),0,'Total-Smoothed'!$AG$2)</f>
        <v>0.34273062367096657</v>
      </c>
      <c r="T90" s="1">
        <f ca="1">T30+NORMINV(RAND(),0,'Total-Smoothed'!$AG$2)</f>
        <v>0.91222404020929582</v>
      </c>
      <c r="U90" s="1">
        <f ca="1">U30+NORMINV(RAND(),0,'Total-Smoothed'!$AG$2)</f>
        <v>1.9841030156545227E-2</v>
      </c>
      <c r="V90" s="1">
        <f ca="1">V30+NORMINV(RAND(),0,'Total-Smoothed'!$AG$2)</f>
        <v>2.4937626207564758E-2</v>
      </c>
      <c r="W90" s="1">
        <f ca="1">W30+NORMINV(RAND(),0,'Total-Smoothed'!$AG$2)</f>
        <v>0.1762260764277446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5.2267768264751324E-2</v>
      </c>
      <c r="E91" s="1">
        <f ca="1">E31+NORMINV(RAND(),0,'Total-Smoothed'!$AG$2)</f>
        <v>1.027659894429694</v>
      </c>
      <c r="F91" s="1">
        <f ca="1">F31+NORMINV(RAND(),0,'Total-Smoothed'!$AG$2)</f>
        <v>0.83848463319968736</v>
      </c>
      <c r="G91" s="1">
        <f ca="1">G31+NORMINV(RAND(),0,'Total-Smoothed'!$AG$2)</f>
        <v>1.2060272370646417</v>
      </c>
      <c r="H91" s="1">
        <f ca="1">H31+NORMINV(RAND(),0,'Total-Smoothed'!$AG$2)</f>
        <v>5.3143477174644155E-2</v>
      </c>
      <c r="I91" s="1">
        <f ca="1">I31+NORMINV(RAND(),0,'Total-Smoothed'!$AG$2)</f>
        <v>0.12914605628466569</v>
      </c>
      <c r="J91" s="1">
        <f ca="1">J31+NORMINV(RAND(),0,'Total-Smoothed'!$AG$2)</f>
        <v>9.3928113334240615E-2</v>
      </c>
      <c r="K91" s="1">
        <f ca="1">K31+NORMINV(RAND(),0,'Total-Smoothed'!$AG$2)</f>
        <v>0.38324354280198053</v>
      </c>
      <c r="L91" s="1">
        <f ca="1">L31+NORMINV(RAND(),0,'Total-Smoothed'!$AG$2)</f>
        <v>0.3083374101546692</v>
      </c>
      <c r="M91" s="1">
        <f ca="1">M31+NORMINV(RAND(),0,'Total-Smoothed'!$AG$2)</f>
        <v>0.22750960505895443</v>
      </c>
      <c r="N91" s="1">
        <f ca="1">N31+NORMINV(RAND(),0,'Total-Smoothed'!$AG$2)</f>
        <v>-5.3748770167842456E-2</v>
      </c>
      <c r="O91" s="1">
        <f ca="1">O31+NORMINV(RAND(),0,'Total-Smoothed'!$AG$2)</f>
        <v>0.418239986046128</v>
      </c>
      <c r="P91" s="1">
        <f ca="1">P31+NORMINV(RAND(),0,'Total-Smoothed'!$AG$2)</f>
        <v>-6.0837544685162587E-2</v>
      </c>
      <c r="Q91" s="1">
        <f ca="1">Q31+NORMINV(RAND(),0,'Total-Smoothed'!$AG$2)</f>
        <v>-1.672148834737882E-2</v>
      </c>
      <c r="R91" s="1">
        <f ca="1">R31+NORMINV(RAND(),0,'Total-Smoothed'!$AG$2)</f>
        <v>0.99718339231696695</v>
      </c>
      <c r="S91" s="1">
        <f ca="1">S31+NORMINV(RAND(),0,'Total-Smoothed'!$AG$2)</f>
        <v>0.92488670869019096</v>
      </c>
      <c r="T91" s="1">
        <f ca="1">T31+NORMINV(RAND(),0,'Total-Smoothed'!$AG$2)</f>
        <v>0.43635166531442082</v>
      </c>
      <c r="U91" s="1">
        <f ca="1">U31+NORMINV(RAND(),0,'Total-Smoothed'!$AG$2)</f>
        <v>0.90779968293195401</v>
      </c>
      <c r="V91" s="1">
        <f ca="1">V31+NORMINV(RAND(),0,'Total-Smoothed'!$AG$2)</f>
        <v>6.9078129382302879E-3</v>
      </c>
      <c r="W91" s="1">
        <f ca="1">W31+NORMINV(RAND(),0,'Total-Smoothed'!$AG$2)</f>
        <v>1.0334544416870781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0.63615443428172413</v>
      </c>
      <c r="E92" s="1">
        <f ca="1">E32+NORMINV(RAND(),0,'Total-Smoothed'!$AG$2)</f>
        <v>1.0390178391625822</v>
      </c>
      <c r="F92" s="1">
        <f ca="1">F32+NORMINV(RAND(),0,'Total-Smoothed'!$AG$2)</f>
        <v>0.47142160179344694</v>
      </c>
      <c r="G92" s="1">
        <f ca="1">G32+NORMINV(RAND(),0,'Total-Smoothed'!$AG$2)</f>
        <v>0.92420198245539853</v>
      </c>
      <c r="H92" s="1">
        <f ca="1">H32+NORMINV(RAND(),0,'Total-Smoothed'!$AG$2)</f>
        <v>1.1080501119647588</v>
      </c>
      <c r="I92" s="1">
        <f ca="1">I32+NORMINV(RAND(),0,'Total-Smoothed'!$AG$2)</f>
        <v>1.3102867345115985</v>
      </c>
      <c r="J92" s="1">
        <f ca="1">J32+NORMINV(RAND(),0,'Total-Smoothed'!$AG$2)</f>
        <v>0.65615192278988044</v>
      </c>
      <c r="K92" s="1">
        <f ca="1">K32+NORMINV(RAND(),0,'Total-Smoothed'!$AG$2)</f>
        <v>0.34825115499365755</v>
      </c>
      <c r="L92" s="1">
        <f ca="1">L32+NORMINV(RAND(),0,'Total-Smoothed'!$AG$2)</f>
        <v>8.2644366258017618E-2</v>
      </c>
      <c r="M92" s="1">
        <f ca="1">M32+NORMINV(RAND(),0,'Total-Smoothed'!$AG$2)</f>
        <v>0.42961010101784547</v>
      </c>
      <c r="N92" s="1">
        <f ca="1">N32+NORMINV(RAND(),0,'Total-Smoothed'!$AG$2)</f>
        <v>1.0119247628295942</v>
      </c>
      <c r="O92" s="1">
        <f ca="1">O32+NORMINV(RAND(),0,'Total-Smoothed'!$AG$2)</f>
        <v>0.93209902098283015</v>
      </c>
      <c r="P92" s="1">
        <f ca="1">P32+NORMINV(RAND(),0,'Total-Smoothed'!$AG$2)</f>
        <v>0.86479600013333369</v>
      </c>
      <c r="Q92" s="1">
        <f ca="1">Q32+NORMINV(RAND(),0,'Total-Smoothed'!$AG$2)</f>
        <v>2.1935474798550129E-2</v>
      </c>
      <c r="R92" s="1">
        <f ca="1">R32+NORMINV(RAND(),0,'Total-Smoothed'!$AG$2)</f>
        <v>-9.3486750545222375E-2</v>
      </c>
      <c r="S92" s="1">
        <f ca="1">S32+NORMINV(RAND(),0,'Total-Smoothed'!$AG$2)</f>
        <v>0.26992195696038646</v>
      </c>
      <c r="T92" s="1">
        <f ca="1">T32+NORMINV(RAND(),0,'Total-Smoothed'!$AG$2)</f>
        <v>-0.16282644142349448</v>
      </c>
      <c r="U92" s="1">
        <f ca="1">U32+NORMINV(RAND(),0,'Total-Smoothed'!$AG$2)</f>
        <v>7.6544561127135757E-2</v>
      </c>
      <c r="V92" s="1">
        <f ca="1">V32+NORMINV(RAND(),0,'Total-Smoothed'!$AG$2)</f>
        <v>0.11055527688997746</v>
      </c>
      <c r="W92" s="1">
        <f ca="1">W32+NORMINV(RAND(),0,'Total-Smoothed'!$AG$2)</f>
        <v>0.48805277898919081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0.30374851675950926</v>
      </c>
      <c r="E93" s="1">
        <f ca="1">E33+NORMINV(RAND(),0,'Total-Smoothed'!$AG$2)</f>
        <v>1.0189652995170422</v>
      </c>
      <c r="F93" s="1">
        <f ca="1">F33+NORMINV(RAND(),0,'Total-Smoothed'!$AG$2)</f>
        <v>0.46625521151867538</v>
      </c>
      <c r="G93" s="1">
        <f ca="1">G33+NORMINV(RAND(),0,'Total-Smoothed'!$AG$2)</f>
        <v>2.416072920688328E-2</v>
      </c>
      <c r="H93" s="1">
        <f ca="1">H33+NORMINV(RAND(),0,'Total-Smoothed'!$AG$2)</f>
        <v>2.1161138517914506E-2</v>
      </c>
      <c r="I93" s="1">
        <f ca="1">I33+NORMINV(RAND(),0,'Total-Smoothed'!$AG$2)</f>
        <v>-5.2940267345352787E-2</v>
      </c>
      <c r="J93" s="1">
        <f ca="1">J33+NORMINV(RAND(),0,'Total-Smoothed'!$AG$2)</f>
        <v>-2.9626381987088321E-2</v>
      </c>
      <c r="K93" s="1">
        <f ca="1">K33+NORMINV(RAND(),0,'Total-Smoothed'!$AG$2)</f>
        <v>0.1231926307054777</v>
      </c>
      <c r="L93" s="1">
        <f ca="1">L33+NORMINV(RAND(),0,'Total-Smoothed'!$AG$2)</f>
        <v>0.57332441406607726</v>
      </c>
      <c r="M93" s="1">
        <f ca="1">M33+NORMINV(RAND(),0,'Total-Smoothed'!$AG$2)</f>
        <v>6.4909440918931735E-2</v>
      </c>
      <c r="N93" s="1">
        <f ca="1">N33+NORMINV(RAND(),0,'Total-Smoothed'!$AG$2)</f>
        <v>-4.3748742062452523E-2</v>
      </c>
      <c r="O93" s="1">
        <f ca="1">O33+NORMINV(RAND(),0,'Total-Smoothed'!$AG$2)</f>
        <v>0.25720405813723524</v>
      </c>
      <c r="P93" s="1">
        <f ca="1">P33+NORMINV(RAND(),0,'Total-Smoothed'!$AG$2)</f>
        <v>0.18576198894759344</v>
      </c>
      <c r="Q93" s="1">
        <f ca="1">Q33+NORMINV(RAND(),0,'Total-Smoothed'!$AG$2)</f>
        <v>2.6800762166687996E-2</v>
      </c>
      <c r="R93" s="1">
        <f ca="1">R33+NORMINV(RAND(),0,'Total-Smoothed'!$AG$2)</f>
        <v>0.87870660409480217</v>
      </c>
      <c r="S93" s="1">
        <f ca="1">S33+NORMINV(RAND(),0,'Total-Smoothed'!$AG$2)</f>
        <v>0.89997327433911123</v>
      </c>
      <c r="T93" s="1">
        <f ca="1">T33+NORMINV(RAND(),0,'Total-Smoothed'!$AG$2)</f>
        <v>0.66085606204396219</v>
      </c>
      <c r="U93" s="1">
        <f ca="1">U33+NORMINV(RAND(),0,'Total-Smoothed'!$AG$2)</f>
        <v>1.1646132527999451</v>
      </c>
      <c r="V93" s="1">
        <f ca="1">V33+NORMINV(RAND(),0,'Total-Smoothed'!$AG$2)</f>
        <v>-1.8106191976102165E-2</v>
      </c>
      <c r="W93" s="1">
        <f ca="1">W33+NORMINV(RAND(),0,'Total-Smoothed'!$AG$2)</f>
        <v>0.38406603038576403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0.14815607979903997</v>
      </c>
      <c r="E94" s="1">
        <f ca="1">E34+NORMINV(RAND(),0,'Total-Smoothed'!$AG$2)</f>
        <v>1.0914766637158619</v>
      </c>
      <c r="F94" s="1">
        <f ca="1">F34+NORMINV(RAND(),0,'Total-Smoothed'!$AG$2)</f>
        <v>1.057531427375304</v>
      </c>
      <c r="G94" s="1">
        <f ca="1">G34+NORMINV(RAND(),0,'Total-Smoothed'!$AG$2)</f>
        <v>1.2104806647013826</v>
      </c>
      <c r="H94" s="1">
        <f ca="1">H34+NORMINV(RAND(),0,'Total-Smoothed'!$AG$2)</f>
        <v>0.64869567115870752</v>
      </c>
      <c r="I94" s="1">
        <f ca="1">I34+NORMINV(RAND(),0,'Total-Smoothed'!$AG$2)</f>
        <v>1.0518949389781838</v>
      </c>
      <c r="J94" s="1">
        <f ca="1">J34+NORMINV(RAND(),0,'Total-Smoothed'!$AG$2)</f>
        <v>-0.13522560844613216</v>
      </c>
      <c r="K94" s="1">
        <f ca="1">K34+NORMINV(RAND(),0,'Total-Smoothed'!$AG$2)</f>
        <v>0.20873090310563716</v>
      </c>
      <c r="L94" s="1">
        <f ca="1">L34+NORMINV(RAND(),0,'Total-Smoothed'!$AG$2)</f>
        <v>1.0027652882457812</v>
      </c>
      <c r="M94" s="1">
        <f ca="1">M34+NORMINV(RAND(),0,'Total-Smoothed'!$AG$2)</f>
        <v>9.1585726231191128E-2</v>
      </c>
      <c r="N94" s="1">
        <f ca="1">N34+NORMINV(RAND(),0,'Total-Smoothed'!$AG$2)</f>
        <v>2.5624572341289148E-3</v>
      </c>
      <c r="O94" s="1">
        <f ca="1">O34+NORMINV(RAND(),0,'Total-Smoothed'!$AG$2)</f>
        <v>0.98588333739679368</v>
      </c>
      <c r="P94" s="1">
        <f ca="1">P34+NORMINV(RAND(),0,'Total-Smoothed'!$AG$2)</f>
        <v>-0.16472823471829512</v>
      </c>
      <c r="Q94" s="1">
        <f ca="1">Q34+NORMINV(RAND(),0,'Total-Smoothed'!$AG$2)</f>
        <v>0.14321783440878744</v>
      </c>
      <c r="R94" s="1">
        <f ca="1">R34+NORMINV(RAND(),0,'Total-Smoothed'!$AG$2)</f>
        <v>1.0630649533201491</v>
      </c>
      <c r="S94" s="1">
        <f ca="1">S34+NORMINV(RAND(),0,'Total-Smoothed'!$AG$2)</f>
        <v>8.2966953987256828E-2</v>
      </c>
      <c r="T94" s="1">
        <f ca="1">T34+NORMINV(RAND(),0,'Total-Smoothed'!$AG$2)</f>
        <v>8.4733096888461701E-2</v>
      </c>
      <c r="U94" s="1">
        <f ca="1">U34+NORMINV(RAND(),0,'Total-Smoothed'!$AG$2)</f>
        <v>-4.6289061709284214E-2</v>
      </c>
      <c r="V94" s="1">
        <f ca="1">V34+NORMINV(RAND(),0,'Total-Smoothed'!$AG$2)</f>
        <v>-5.26731976726856E-2</v>
      </c>
      <c r="W94" s="1">
        <f ca="1">W34+NORMINV(RAND(),0,'Total-Smoothed'!$AG$2)</f>
        <v>0.93699446935518849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4.8145723525762935E-2</v>
      </c>
      <c r="E95" s="1">
        <f ca="1">E35+NORMINV(RAND(),0,'Total-Smoothed'!$AG$2)</f>
        <v>0.913210236564722</v>
      </c>
      <c r="F95" s="1">
        <f ca="1">F35+NORMINV(RAND(),0,'Total-Smoothed'!$AG$2)</f>
        <v>-6.1831698246783584E-2</v>
      </c>
      <c r="G95" s="1">
        <f ca="1">G35+NORMINV(RAND(),0,'Total-Smoothed'!$AG$2)</f>
        <v>0.35426609182210667</v>
      </c>
      <c r="H95" s="1">
        <f ca="1">H35+NORMINV(RAND(),0,'Total-Smoothed'!$AG$2)</f>
        <v>0.57081748941546273</v>
      </c>
      <c r="I95" s="1">
        <f ca="1">I35+NORMINV(RAND(),0,'Total-Smoothed'!$AG$2)</f>
        <v>1.8491458038936218E-2</v>
      </c>
      <c r="J95" s="1">
        <f ca="1">J35+NORMINV(RAND(),0,'Total-Smoothed'!$AG$2)</f>
        <v>0.14543699077284558</v>
      </c>
      <c r="K95" s="1">
        <f ca="1">K35+NORMINV(RAND(),0,'Total-Smoothed'!$AG$2)</f>
        <v>-0.11096241826400847</v>
      </c>
      <c r="L95" s="1">
        <f ca="1">L35+NORMINV(RAND(),0,'Total-Smoothed'!$AG$2)</f>
        <v>-5.229938466764824E-2</v>
      </c>
      <c r="M95" s="1">
        <f ca="1">M35+NORMINV(RAND(),0,'Total-Smoothed'!$AG$2)</f>
        <v>0.16013972722898953</v>
      </c>
      <c r="N95" s="1">
        <f ca="1">N35+NORMINV(RAND(),0,'Total-Smoothed'!$AG$2)</f>
        <v>0.35335412479778172</v>
      </c>
      <c r="O95" s="1">
        <f ca="1">O35+NORMINV(RAND(),0,'Total-Smoothed'!$AG$2)</f>
        <v>0.84082413644674092</v>
      </c>
      <c r="P95" s="1">
        <f ca="1">P35+NORMINV(RAND(),0,'Total-Smoothed'!$AG$2)</f>
        <v>0.14005241158441356</v>
      </c>
      <c r="Q95" s="1">
        <f ca="1">Q35+NORMINV(RAND(),0,'Total-Smoothed'!$AG$2)</f>
        <v>5.8347788024128933E-2</v>
      </c>
      <c r="R95" s="1">
        <f ca="1">R35+NORMINV(RAND(),0,'Total-Smoothed'!$AG$2)</f>
        <v>0.11649476312801699</v>
      </c>
      <c r="S95" s="1">
        <f ca="1">S35+NORMINV(RAND(),0,'Total-Smoothed'!$AG$2)</f>
        <v>0.72420877397604544</v>
      </c>
      <c r="T95" s="1">
        <f ca="1">T35+NORMINV(RAND(),0,'Total-Smoothed'!$AG$2)</f>
        <v>6.978979585286342E-2</v>
      </c>
      <c r="U95" s="1">
        <f ca="1">U35+NORMINV(RAND(),0,'Total-Smoothed'!$AG$2)</f>
        <v>0.563745614733135</v>
      </c>
      <c r="V95" s="1">
        <f ca="1">V35+NORMINV(RAND(),0,'Total-Smoothed'!$AG$2)</f>
        <v>5.5571605572023786E-2</v>
      </c>
      <c r="W95" s="1">
        <f ca="1">W35+NORMINV(RAND(),0,'Total-Smoothed'!$AG$2)</f>
        <v>-0.11396384639954277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-5.9077954817121484E-2</v>
      </c>
      <c r="E96" s="1">
        <f ca="1">E36+NORMINV(RAND(),0,'Total-Smoothed'!$AG$2)</f>
        <v>0.88750564494775297</v>
      </c>
      <c r="F96" s="1">
        <f ca="1">F36+NORMINV(RAND(),0,'Total-Smoothed'!$AG$2)</f>
        <v>0.77927990284028548</v>
      </c>
      <c r="G96" s="1">
        <f ca="1">G36+NORMINV(RAND(),0,'Total-Smoothed'!$AG$2)</f>
        <v>0.8713230228774177</v>
      </c>
      <c r="H96" s="1">
        <f ca="1">H36+NORMINV(RAND(),0,'Total-Smoothed'!$AG$2)</f>
        <v>0.96629721925690004</v>
      </c>
      <c r="I96" s="1">
        <f ca="1">I36+NORMINV(RAND(),0,'Total-Smoothed'!$AG$2)</f>
        <v>0.17324340055029883</v>
      </c>
      <c r="J96" s="1">
        <f ca="1">J36+NORMINV(RAND(),0,'Total-Smoothed'!$AG$2)</f>
        <v>-1.6693192399549674E-2</v>
      </c>
      <c r="K96" s="1">
        <f ca="1">K36+NORMINV(RAND(),0,'Total-Smoothed'!$AG$2)</f>
        <v>1.2744564849773293E-3</v>
      </c>
      <c r="L96" s="1">
        <f ca="1">L36+NORMINV(RAND(),0,'Total-Smoothed'!$AG$2)</f>
        <v>-2.6068057114385659E-2</v>
      </c>
      <c r="M96" s="1">
        <f ca="1">M36+NORMINV(RAND(),0,'Total-Smoothed'!$AG$2)</f>
        <v>-9.1323211555571299E-2</v>
      </c>
      <c r="N96" s="1">
        <f ca="1">N36+NORMINV(RAND(),0,'Total-Smoothed'!$AG$2)</f>
        <v>-0.12222573287556454</v>
      </c>
      <c r="O96" s="1">
        <f ca="1">O36+NORMINV(RAND(),0,'Total-Smoothed'!$AG$2)</f>
        <v>0.82967227153160439</v>
      </c>
      <c r="P96" s="1">
        <f ca="1">P36+NORMINV(RAND(),0,'Total-Smoothed'!$AG$2)</f>
        <v>0.67971284413749045</v>
      </c>
      <c r="Q96" s="1">
        <f ca="1">Q36+NORMINV(RAND(),0,'Total-Smoothed'!$AG$2)</f>
        <v>0.19110592635931764</v>
      </c>
      <c r="R96" s="1">
        <f ca="1">R36+NORMINV(RAND(),0,'Total-Smoothed'!$AG$2)</f>
        <v>0.96942350971826896</v>
      </c>
      <c r="S96" s="1">
        <f ca="1">S36+NORMINV(RAND(),0,'Total-Smoothed'!$AG$2)</f>
        <v>0.80716039897508574</v>
      </c>
      <c r="T96" s="1">
        <f ca="1">T36+NORMINV(RAND(),0,'Total-Smoothed'!$AG$2)</f>
        <v>-1.0867674397309445E-2</v>
      </c>
      <c r="U96" s="1">
        <f ca="1">U36+NORMINV(RAND(),0,'Total-Smoothed'!$AG$2)</f>
        <v>0.12836422605097927</v>
      </c>
      <c r="V96" s="1">
        <f ca="1">V36+NORMINV(RAND(),0,'Total-Smoothed'!$AG$2)</f>
        <v>1.8856620961522338E-2</v>
      </c>
      <c r="W96" s="1">
        <f ca="1">W36+NORMINV(RAND(),0,'Total-Smoothed'!$AG$2)</f>
        <v>1.0152137841269508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0.29602606476707027</v>
      </c>
      <c r="E97" s="1">
        <f ca="1">E37+NORMINV(RAND(),0,'Total-Smoothed'!$AG$2)</f>
        <v>0.37920351659391044</v>
      </c>
      <c r="F97" s="1">
        <f ca="1">F37+NORMINV(RAND(),0,'Total-Smoothed'!$AG$2)</f>
        <v>0.19865415396671626</v>
      </c>
      <c r="G97" s="1">
        <f ca="1">G37+NORMINV(RAND(),0,'Total-Smoothed'!$AG$2)</f>
        <v>0.43844581861522675</v>
      </c>
      <c r="H97" s="1">
        <f ca="1">H37+NORMINV(RAND(),0,'Total-Smoothed'!$AG$2)</f>
        <v>0.8583273239703626</v>
      </c>
      <c r="I97" s="1">
        <f ca="1">I37+NORMINV(RAND(),0,'Total-Smoothed'!$AG$2)</f>
        <v>0.31747892569496128</v>
      </c>
      <c r="J97" s="1">
        <f ca="1">J37+NORMINV(RAND(),0,'Total-Smoothed'!$AG$2)</f>
        <v>1.0462572679060795</v>
      </c>
      <c r="K97" s="1">
        <f ca="1">K37+NORMINV(RAND(),0,'Total-Smoothed'!$AG$2)</f>
        <v>0.12354929345717687</v>
      </c>
      <c r="L97" s="1">
        <f ca="1">L37+NORMINV(RAND(),0,'Total-Smoothed'!$AG$2)</f>
        <v>0.71651702479629986</v>
      </c>
      <c r="M97" s="1">
        <f ca="1">M37+NORMINV(RAND(),0,'Total-Smoothed'!$AG$2)</f>
        <v>0.40166026095493923</v>
      </c>
      <c r="N97" s="1">
        <f ca="1">N37+NORMINV(RAND(),0,'Total-Smoothed'!$AG$2)</f>
        <v>0.1374497099426728</v>
      </c>
      <c r="O97" s="1">
        <f ca="1">O37+NORMINV(RAND(),0,'Total-Smoothed'!$AG$2)</f>
        <v>-0.17713095500652029</v>
      </c>
      <c r="P97" s="1">
        <f ca="1">P37+NORMINV(RAND(),0,'Total-Smoothed'!$AG$2)</f>
        <v>0.94295570321507372</v>
      </c>
      <c r="Q97" s="1">
        <f ca="1">Q37+NORMINV(RAND(),0,'Total-Smoothed'!$AG$2)</f>
        <v>8.7759764636688747E-2</v>
      </c>
      <c r="R97" s="1">
        <f ca="1">R37+NORMINV(RAND(),0,'Total-Smoothed'!$AG$2)</f>
        <v>1.2070085841896672</v>
      </c>
      <c r="S97" s="1">
        <f ca="1">S37+NORMINV(RAND(),0,'Total-Smoothed'!$AG$2)</f>
        <v>0.49849934599448015</v>
      </c>
      <c r="T97" s="1">
        <f ca="1">T37+NORMINV(RAND(),0,'Total-Smoothed'!$AG$2)</f>
        <v>0.12323735013918913</v>
      </c>
      <c r="U97" s="1">
        <f ca="1">U37+NORMINV(RAND(),0,'Total-Smoothed'!$AG$2)</f>
        <v>9.2808582268421744E-2</v>
      </c>
      <c r="V97" s="1">
        <f ca="1">V37+NORMINV(RAND(),0,'Total-Smoothed'!$AG$2)</f>
        <v>0.10781584371108868</v>
      </c>
      <c r="W97" s="1">
        <f ca="1">W37+NORMINV(RAND(),0,'Total-Smoothed'!$AG$2)</f>
        <v>0.2313983951347226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0.41761670040022636</v>
      </c>
      <c r="E98" s="1">
        <f ca="1">E38+NORMINV(RAND(),0,'Total-Smoothed'!$AG$2)</f>
        <v>0.5277442195153188</v>
      </c>
      <c r="F98" s="1">
        <f ca="1">F38+NORMINV(RAND(),0,'Total-Smoothed'!$AG$2)</f>
        <v>-5.6832667147665508E-2</v>
      </c>
      <c r="G98" s="1">
        <f ca="1">G38+NORMINV(RAND(),0,'Total-Smoothed'!$AG$2)</f>
        <v>0.23982625878673094</v>
      </c>
      <c r="H98" s="1">
        <f ca="1">H38+NORMINV(RAND(),0,'Total-Smoothed'!$AG$2)</f>
        <v>0.27424202897338557</v>
      </c>
      <c r="I98" s="1">
        <f ca="1">I38+NORMINV(RAND(),0,'Total-Smoothed'!$AG$2)</f>
        <v>-4.2514947803697592E-2</v>
      </c>
      <c r="J98" s="1">
        <f ca="1">J38+NORMINV(RAND(),0,'Total-Smoothed'!$AG$2)</f>
        <v>1.0237733653339463</v>
      </c>
      <c r="K98" s="1">
        <f ca="1">K38+NORMINV(RAND(),0,'Total-Smoothed'!$AG$2)</f>
        <v>0.26715058958897397</v>
      </c>
      <c r="L98" s="1">
        <f ca="1">L38+NORMINV(RAND(),0,'Total-Smoothed'!$AG$2)</f>
        <v>1.0394240010650981</v>
      </c>
      <c r="M98" s="1">
        <f ca="1">M38+NORMINV(RAND(),0,'Total-Smoothed'!$AG$2)</f>
        <v>-0.28803787511984458</v>
      </c>
      <c r="N98" s="1">
        <f ca="1">N38+NORMINV(RAND(),0,'Total-Smoothed'!$AG$2)</f>
        <v>-2.9531685887668191E-2</v>
      </c>
      <c r="O98" s="1">
        <f ca="1">O38+NORMINV(RAND(),0,'Total-Smoothed'!$AG$2)</f>
        <v>0.13979271984872743</v>
      </c>
      <c r="P98" s="1">
        <f ca="1">P38+NORMINV(RAND(),0,'Total-Smoothed'!$AG$2)</f>
        <v>0.90294890272631434</v>
      </c>
      <c r="Q98" s="1">
        <f ca="1">Q38+NORMINV(RAND(),0,'Total-Smoothed'!$AG$2)</f>
        <v>0.21407967110511775</v>
      </c>
      <c r="R98" s="1">
        <f ca="1">R38+NORMINV(RAND(),0,'Total-Smoothed'!$AG$2)</f>
        <v>1.252325791560601</v>
      </c>
      <c r="S98" s="1">
        <f ca="1">S38+NORMINV(RAND(),0,'Total-Smoothed'!$AG$2)</f>
        <v>0.89627569019791253</v>
      </c>
      <c r="T98" s="1">
        <f ca="1">T38+NORMINV(RAND(),0,'Total-Smoothed'!$AG$2)</f>
        <v>0.54007271212231567</v>
      </c>
      <c r="U98" s="1">
        <f ca="1">U38+NORMINV(RAND(),0,'Total-Smoothed'!$AG$2)</f>
        <v>0.8739976503522644</v>
      </c>
      <c r="V98" s="1">
        <f ca="1">V38+NORMINV(RAND(),0,'Total-Smoothed'!$AG$2)</f>
        <v>2.306380387963098E-2</v>
      </c>
      <c r="W98" s="1">
        <f ca="1">W38+NORMINV(RAND(),0,'Total-Smoothed'!$AG$2)</f>
        <v>0.13336651010812856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0.91253727767924508</v>
      </c>
      <c r="E99" s="1">
        <f ca="1">E39+NORMINV(RAND(),0,'Total-Smoothed'!$AG$2)</f>
        <v>0.75653089163348142</v>
      </c>
      <c r="F99" s="1">
        <f ca="1">F39+NORMINV(RAND(),0,'Total-Smoothed'!$AG$2)</f>
        <v>1.1030680313600343</v>
      </c>
      <c r="G99" s="1">
        <f ca="1">G39+NORMINV(RAND(),0,'Total-Smoothed'!$AG$2)</f>
        <v>0.96033779587825452</v>
      </c>
      <c r="H99" s="1">
        <f ca="1">H39+NORMINV(RAND(),0,'Total-Smoothed'!$AG$2)</f>
        <v>1.0607110485239817</v>
      </c>
      <c r="I99" s="1">
        <f ca="1">I39+NORMINV(RAND(),0,'Total-Smoothed'!$AG$2)</f>
        <v>0.74628070833393534</v>
      </c>
      <c r="J99" s="1">
        <f ca="1">J39+NORMINV(RAND(),0,'Total-Smoothed'!$AG$2)</f>
        <v>0.92415129328255063</v>
      </c>
      <c r="K99" s="1">
        <f ca="1">K39+NORMINV(RAND(),0,'Total-Smoothed'!$AG$2)</f>
        <v>0.88830894509806724</v>
      </c>
      <c r="L99" s="1">
        <f ca="1">L39+NORMINV(RAND(),0,'Total-Smoothed'!$AG$2)</f>
        <v>-5.6391838428918969E-2</v>
      </c>
      <c r="M99" s="1">
        <f ca="1">M39+NORMINV(RAND(),0,'Total-Smoothed'!$AG$2)</f>
        <v>1.1114687513834669</v>
      </c>
      <c r="N99" s="1">
        <f ca="1">N39+NORMINV(RAND(),0,'Total-Smoothed'!$AG$2)</f>
        <v>0.10518629534439576</v>
      </c>
      <c r="O99" s="1">
        <f ca="1">O39+NORMINV(RAND(),0,'Total-Smoothed'!$AG$2)</f>
        <v>-0.11695871054491319</v>
      </c>
      <c r="P99" s="1">
        <f ca="1">P39+NORMINV(RAND(),0,'Total-Smoothed'!$AG$2)</f>
        <v>1.0033274161259698</v>
      </c>
      <c r="Q99" s="1">
        <f ca="1">Q39+NORMINV(RAND(),0,'Total-Smoothed'!$AG$2)</f>
        <v>-2.415303429618168E-2</v>
      </c>
      <c r="R99" s="1">
        <f ca="1">R39+NORMINV(RAND(),0,'Total-Smoothed'!$AG$2)</f>
        <v>0.96147670703175336</v>
      </c>
      <c r="S99" s="1">
        <f ca="1">S39+NORMINV(RAND(),0,'Total-Smoothed'!$AG$2)</f>
        <v>0.9701350339105419</v>
      </c>
      <c r="T99" s="1">
        <f ca="1">T39+NORMINV(RAND(),0,'Total-Smoothed'!$AG$2)</f>
        <v>0.69938090667056563</v>
      </c>
      <c r="U99" s="1">
        <f ca="1">U39+NORMINV(RAND(),0,'Total-Smoothed'!$AG$2)</f>
        <v>-0.12162327924359503</v>
      </c>
      <c r="V99" s="1">
        <f ca="1">V39+NORMINV(RAND(),0,'Total-Smoothed'!$AG$2)</f>
        <v>-0.21681373521617958</v>
      </c>
      <c r="W99" s="1">
        <f ca="1">W39+NORMINV(RAND(),0,'Total-Smoothed'!$AG$2)</f>
        <v>1.035786825463362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1.1202543876054065</v>
      </c>
      <c r="E100" s="1">
        <f ca="1">E40+NORMINV(RAND(),0,'Total-Smoothed'!$AG$2)</f>
        <v>-6.8879203805396846E-2</v>
      </c>
      <c r="F100" s="1">
        <f ca="1">F40+NORMINV(RAND(),0,'Total-Smoothed'!$AG$2)</f>
        <v>1.0222017002948889</v>
      </c>
      <c r="G100" s="1">
        <f ca="1">G40+NORMINV(RAND(),0,'Total-Smoothed'!$AG$2)</f>
        <v>1.0462084619662564</v>
      </c>
      <c r="H100" s="1">
        <f ca="1">H40+NORMINV(RAND(),0,'Total-Smoothed'!$AG$2)</f>
        <v>0.61074286371304987</v>
      </c>
      <c r="I100" s="1">
        <f ca="1">I40+NORMINV(RAND(),0,'Total-Smoothed'!$AG$2)</f>
        <v>3.2507285241706138E-2</v>
      </c>
      <c r="J100" s="1">
        <f ca="1">J40+NORMINV(RAND(),0,'Total-Smoothed'!$AG$2)</f>
        <v>0.20712136270026971</v>
      </c>
      <c r="K100" s="1">
        <f ca="1">K40+NORMINV(RAND(),0,'Total-Smoothed'!$AG$2)</f>
        <v>0.42871035807823737</v>
      </c>
      <c r="L100" s="1">
        <f ca="1">L40+NORMINV(RAND(),0,'Total-Smoothed'!$AG$2)</f>
        <v>-4.7556435400988799E-2</v>
      </c>
      <c r="M100" s="1">
        <f ca="1">M40+NORMINV(RAND(),0,'Total-Smoothed'!$AG$2)</f>
        <v>0.93791513298955986</v>
      </c>
      <c r="N100" s="1">
        <f ca="1">N40+NORMINV(RAND(),0,'Total-Smoothed'!$AG$2)</f>
        <v>-0.19621299648868967</v>
      </c>
      <c r="O100" s="1">
        <f ca="1">O40+NORMINV(RAND(),0,'Total-Smoothed'!$AG$2)</f>
        <v>0.90777841563746076</v>
      </c>
      <c r="P100" s="1">
        <f ca="1">P40+NORMINV(RAND(),0,'Total-Smoothed'!$AG$2)</f>
        <v>0.97122838834527503</v>
      </c>
      <c r="Q100" s="1">
        <f ca="1">Q40+NORMINV(RAND(),0,'Total-Smoothed'!$AG$2)</f>
        <v>2.5538125439915411E-2</v>
      </c>
      <c r="R100" s="1">
        <f ca="1">R40+NORMINV(RAND(),0,'Total-Smoothed'!$AG$2)</f>
        <v>0.86986927732736163</v>
      </c>
      <c r="S100" s="1">
        <f ca="1">S40+NORMINV(RAND(),0,'Total-Smoothed'!$AG$2)</f>
        <v>0.27682126942342766</v>
      </c>
      <c r="T100" s="1">
        <f ca="1">T40+NORMINV(RAND(),0,'Total-Smoothed'!$AG$2)</f>
        <v>0.2312764925236675</v>
      </c>
      <c r="U100" s="1">
        <f ca="1">U40+NORMINV(RAND(),0,'Total-Smoothed'!$AG$2)</f>
        <v>-1.4992093182061697E-2</v>
      </c>
      <c r="V100" s="1">
        <f ca="1">V40+NORMINV(RAND(),0,'Total-Smoothed'!$AG$2)</f>
        <v>0.10560054581546352</v>
      </c>
      <c r="W100" s="1">
        <f ca="1">W40+NORMINV(RAND(),0,'Total-Smoothed'!$AG$2)</f>
        <v>0.9976419555825965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0.21197897252262762</v>
      </c>
      <c r="E101" s="1">
        <f ca="1">E41+NORMINV(RAND(),0,'Total-Smoothed'!$AG$2)</f>
        <v>9.4789103470629358E-3</v>
      </c>
      <c r="F101" s="1">
        <f ca="1">F41+NORMINV(RAND(),0,'Total-Smoothed'!$AG$2)</f>
        <v>0.12169002004438377</v>
      </c>
      <c r="G101" s="1">
        <f ca="1">G41+NORMINV(RAND(),0,'Total-Smoothed'!$AG$2)</f>
        <v>7.7102164464374595E-2</v>
      </c>
      <c r="H101" s="1">
        <f ca="1">H41+NORMINV(RAND(),0,'Total-Smoothed'!$AG$2)</f>
        <v>0.12759591714752572</v>
      </c>
      <c r="I101" s="1">
        <f ca="1">I41+NORMINV(RAND(),0,'Total-Smoothed'!$AG$2)</f>
        <v>9.8452278011788269E-2</v>
      </c>
      <c r="J101" s="1">
        <f ca="1">J41+NORMINV(RAND(),0,'Total-Smoothed'!$AG$2)</f>
        <v>1.0163015175894152</v>
      </c>
      <c r="K101" s="1">
        <f ca="1">K41+NORMINV(RAND(),0,'Total-Smoothed'!$AG$2)</f>
        <v>7.6139590712157146E-2</v>
      </c>
      <c r="L101" s="1">
        <f ca="1">L41+NORMINV(RAND(),0,'Total-Smoothed'!$AG$2)</f>
        <v>0.8615833257632024</v>
      </c>
      <c r="M101" s="1">
        <f ca="1">M41+NORMINV(RAND(),0,'Total-Smoothed'!$AG$2)</f>
        <v>0.19513486404689506</v>
      </c>
      <c r="N101" s="1">
        <f ca="1">N41+NORMINV(RAND(),0,'Total-Smoothed'!$AG$2)</f>
        <v>0.17047885415327207</v>
      </c>
      <c r="O101" s="1">
        <f ca="1">O41+NORMINV(RAND(),0,'Total-Smoothed'!$AG$2)</f>
        <v>-3.199389570648363E-2</v>
      </c>
      <c r="P101" s="1">
        <f ca="1">P41+NORMINV(RAND(),0,'Total-Smoothed'!$AG$2)</f>
        <v>0.88954491538015379</v>
      </c>
      <c r="Q101" s="1">
        <f ca="1">Q41+NORMINV(RAND(),0,'Total-Smoothed'!$AG$2)</f>
        <v>0.10321054048178482</v>
      </c>
      <c r="R101" s="1">
        <f ca="1">R41+NORMINV(RAND(),0,'Total-Smoothed'!$AG$2)</f>
        <v>0.9505475591690189</v>
      </c>
      <c r="S101" s="1">
        <f ca="1">S41+NORMINV(RAND(),0,'Total-Smoothed'!$AG$2)</f>
        <v>0.17403852257509989</v>
      </c>
      <c r="T101" s="1">
        <f ca="1">T41+NORMINV(RAND(),0,'Total-Smoothed'!$AG$2)</f>
        <v>0.32136524706916964</v>
      </c>
      <c r="U101" s="1">
        <f ca="1">U41+NORMINV(RAND(),0,'Total-Smoothed'!$AG$2)</f>
        <v>0.19135141792068722</v>
      </c>
      <c r="V101" s="1">
        <f ca="1">V41+NORMINV(RAND(),0,'Total-Smoothed'!$AG$2)</f>
        <v>0.1351128902293704</v>
      </c>
      <c r="W101" s="1">
        <f ca="1">W41+NORMINV(RAND(),0,'Total-Smoothed'!$AG$2)</f>
        <v>0.1869695216431779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-4.9295785829764648E-2</v>
      </c>
      <c r="E102" s="1">
        <f ca="1">E42+NORMINV(RAND(),0,'Total-Smoothed'!$AG$2)</f>
        <v>0.97786474027250769</v>
      </c>
      <c r="F102" s="1">
        <f ca="1">F42+NORMINV(RAND(),0,'Total-Smoothed'!$AG$2)</f>
        <v>-4.7118430024861616E-2</v>
      </c>
      <c r="G102" s="1">
        <f ca="1">G42+NORMINV(RAND(),0,'Total-Smoothed'!$AG$2)</f>
        <v>0.68372567693351649</v>
      </c>
      <c r="H102" s="1">
        <f ca="1">H42+NORMINV(RAND(),0,'Total-Smoothed'!$AG$2)</f>
        <v>-0.15654122121702399</v>
      </c>
      <c r="I102" s="1">
        <f ca="1">I42+NORMINV(RAND(),0,'Total-Smoothed'!$AG$2)</f>
        <v>4.5496610426699335E-3</v>
      </c>
      <c r="J102" s="1">
        <f ca="1">J42+NORMINV(RAND(),0,'Total-Smoothed'!$AG$2)</f>
        <v>0.89762874751194599</v>
      </c>
      <c r="K102" s="1">
        <f ca="1">K42+NORMINV(RAND(),0,'Total-Smoothed'!$AG$2)</f>
        <v>0.26807694040507379</v>
      </c>
      <c r="L102" s="1">
        <f ca="1">L42+NORMINV(RAND(),0,'Total-Smoothed'!$AG$2)</f>
        <v>0.82531255327691277</v>
      </c>
      <c r="M102" s="1">
        <f ca="1">M42+NORMINV(RAND(),0,'Total-Smoothed'!$AG$2)</f>
        <v>0.18887246350031425</v>
      </c>
      <c r="N102" s="1">
        <f ca="1">N42+NORMINV(RAND(),0,'Total-Smoothed'!$AG$2)</f>
        <v>5.1009983663844571E-2</v>
      </c>
      <c r="O102" s="1">
        <f ca="1">O42+NORMINV(RAND(),0,'Total-Smoothed'!$AG$2)</f>
        <v>1.4207849537084941E-2</v>
      </c>
      <c r="P102" s="1">
        <f ca="1">P42+NORMINV(RAND(),0,'Total-Smoothed'!$AG$2)</f>
        <v>-2.1669355629509897E-2</v>
      </c>
      <c r="Q102" s="1">
        <f ca="1">Q42+NORMINV(RAND(),0,'Total-Smoothed'!$AG$2)</f>
        <v>6.0266093609102372E-2</v>
      </c>
      <c r="R102" s="1">
        <f ca="1">R42+NORMINV(RAND(),0,'Total-Smoothed'!$AG$2)</f>
        <v>1.0802197882542783</v>
      </c>
      <c r="S102" s="1">
        <f ca="1">S42+NORMINV(RAND(),0,'Total-Smoothed'!$AG$2)</f>
        <v>0.84644881375395986</v>
      </c>
      <c r="T102" s="1">
        <f ca="1">T42+NORMINV(RAND(),0,'Total-Smoothed'!$AG$2)</f>
        <v>0.16558691998114564</v>
      </c>
      <c r="U102" s="1">
        <f ca="1">U42+NORMINV(RAND(),0,'Total-Smoothed'!$AG$2)</f>
        <v>1.16924409866041</v>
      </c>
      <c r="V102" s="1">
        <f ca="1">V42+NORMINV(RAND(),0,'Total-Smoothed'!$AG$2)</f>
        <v>0.14994937562614352</v>
      </c>
      <c r="W102" s="1">
        <f ca="1">W42+NORMINV(RAND(),0,'Total-Smoothed'!$AG$2)</f>
        <v>0.85694681439263842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-7.4090922138312226E-2</v>
      </c>
      <c r="E103" s="1">
        <f ca="1">E43+NORMINV(RAND(),0,'Total-Smoothed'!$AG$2)</f>
        <v>0.17751333490572496</v>
      </c>
      <c r="F103" s="1">
        <f ca="1">F43+NORMINV(RAND(),0,'Total-Smoothed'!$AG$2)</f>
        <v>7.6204604611286628E-2</v>
      </c>
      <c r="G103" s="1">
        <f ca="1">G43+NORMINV(RAND(),0,'Total-Smoothed'!$AG$2)</f>
        <v>0.92321617458769945</v>
      </c>
      <c r="H103" s="1">
        <f ca="1">H43+NORMINV(RAND(),0,'Total-Smoothed'!$AG$2)</f>
        <v>0.11591703817849063</v>
      </c>
      <c r="I103" s="1">
        <f ca="1">I43+NORMINV(RAND(),0,'Total-Smoothed'!$AG$2)</f>
        <v>3.9791116108313096E-2</v>
      </c>
      <c r="J103" s="1">
        <f ca="1">J43+NORMINV(RAND(),0,'Total-Smoothed'!$AG$2)</f>
        <v>0.17189469670300317</v>
      </c>
      <c r="K103" s="1">
        <f ca="1">K43+NORMINV(RAND(),0,'Total-Smoothed'!$AG$2)</f>
        <v>-1.7048244842604449E-2</v>
      </c>
      <c r="L103" s="1">
        <f ca="1">L43+NORMINV(RAND(),0,'Total-Smoothed'!$AG$2)</f>
        <v>1.4609265120517256E-2</v>
      </c>
      <c r="M103" s="1">
        <f ca="1">M43+NORMINV(RAND(),0,'Total-Smoothed'!$AG$2)</f>
        <v>3.9005056583178696E-2</v>
      </c>
      <c r="N103" s="1">
        <f ca="1">N43+NORMINV(RAND(),0,'Total-Smoothed'!$AG$2)</f>
        <v>0.94549280506813616</v>
      </c>
      <c r="O103" s="1">
        <f ca="1">O43+NORMINV(RAND(),0,'Total-Smoothed'!$AG$2)</f>
        <v>1.0316853588358883</v>
      </c>
      <c r="P103" s="1">
        <f ca="1">P43+NORMINV(RAND(),0,'Total-Smoothed'!$AG$2)</f>
        <v>-3.5592677217452642E-2</v>
      </c>
      <c r="Q103" s="1">
        <f ca="1">Q43+NORMINV(RAND(),0,'Total-Smoothed'!$AG$2)</f>
        <v>-2.1400766311318181E-2</v>
      </c>
      <c r="R103" s="1">
        <f ca="1">R43+NORMINV(RAND(),0,'Total-Smoothed'!$AG$2)</f>
        <v>8.095163013479803E-2</v>
      </c>
      <c r="S103" s="1">
        <f ca="1">S43+NORMINV(RAND(),0,'Total-Smoothed'!$AG$2)</f>
        <v>4.0586464645234438E-2</v>
      </c>
      <c r="T103" s="1">
        <f ca="1">T43+NORMINV(RAND(),0,'Total-Smoothed'!$AG$2)</f>
        <v>0.65358563882982779</v>
      </c>
      <c r="U103" s="1">
        <f ca="1">U43+NORMINV(RAND(),0,'Total-Smoothed'!$AG$2)</f>
        <v>0.66703846795820476</v>
      </c>
      <c r="V103" s="1">
        <f ca="1">V43+NORMINV(RAND(),0,'Total-Smoothed'!$AG$2)</f>
        <v>8.4077712541984415E-2</v>
      </c>
      <c r="W103" s="1">
        <f ca="1">W43+NORMINV(RAND(),0,'Total-Smoothed'!$AG$2)</f>
        <v>6.7833201961748094E-2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1.0812571507742883</v>
      </c>
      <c r="E104" s="1">
        <f ca="1">E44+NORMINV(RAND(),0,'Total-Smoothed'!$AG$2)</f>
        <v>-2.420132589582618E-2</v>
      </c>
      <c r="F104" s="1">
        <f ca="1">F44+NORMINV(RAND(),0,'Total-Smoothed'!$AG$2)</f>
        <v>4.4967180626030154E-2</v>
      </c>
      <c r="G104" s="1">
        <f ca="1">G44+NORMINV(RAND(),0,'Total-Smoothed'!$AG$2)</f>
        <v>1.0146263783892047</v>
      </c>
      <c r="H104" s="1">
        <f ca="1">H44+NORMINV(RAND(),0,'Total-Smoothed'!$AG$2)</f>
        <v>0.24915409454001303</v>
      </c>
      <c r="I104" s="1">
        <f ca="1">I44+NORMINV(RAND(),0,'Total-Smoothed'!$AG$2)</f>
        <v>3.7457068072303736E-2</v>
      </c>
      <c r="J104" s="1">
        <f ca="1">J44+NORMINV(RAND(),0,'Total-Smoothed'!$AG$2)</f>
        <v>-7.2428533393566724E-2</v>
      </c>
      <c r="K104" s="1">
        <f ca="1">K44+NORMINV(RAND(),0,'Total-Smoothed'!$AG$2)</f>
        <v>4.1155533383322583E-2</v>
      </c>
      <c r="L104" s="1">
        <f ca="1">L44+NORMINV(RAND(),0,'Total-Smoothed'!$AG$2)</f>
        <v>-0.13028886687808536</v>
      </c>
      <c r="M104" s="1">
        <f ca="1">M44+NORMINV(RAND(),0,'Total-Smoothed'!$AG$2)</f>
        <v>1.072749423611018</v>
      </c>
      <c r="N104" s="1">
        <f ca="1">N44+NORMINV(RAND(),0,'Total-Smoothed'!$AG$2)</f>
        <v>0.82029049171109736</v>
      </c>
      <c r="O104" s="1">
        <f ca="1">O44+NORMINV(RAND(),0,'Total-Smoothed'!$AG$2)</f>
        <v>0.83041532561156073</v>
      </c>
      <c r="P104" s="1">
        <f ca="1">P44+NORMINV(RAND(),0,'Total-Smoothed'!$AG$2)</f>
        <v>0.30730119621012048</v>
      </c>
      <c r="Q104" s="1">
        <f ca="1">Q44+NORMINV(RAND(),0,'Total-Smoothed'!$AG$2)</f>
        <v>2.5266376712661257E-2</v>
      </c>
      <c r="R104" s="1">
        <f ca="1">R44+NORMINV(RAND(),0,'Total-Smoothed'!$AG$2)</f>
        <v>-0.13112811310439607</v>
      </c>
      <c r="S104" s="1">
        <f ca="1">S44+NORMINV(RAND(),0,'Total-Smoothed'!$AG$2)</f>
        <v>-2.3169126999848046E-2</v>
      </c>
      <c r="T104" s="1">
        <f ca="1">T44+NORMINV(RAND(),0,'Total-Smoothed'!$AG$2)</f>
        <v>-2.1987308743471962E-2</v>
      </c>
      <c r="U104" s="1">
        <f ca="1">U44+NORMINV(RAND(),0,'Total-Smoothed'!$AG$2)</f>
        <v>0.2327340414474148</v>
      </c>
      <c r="V104" s="1">
        <f ca="1">V44+NORMINV(RAND(),0,'Total-Smoothed'!$AG$2)</f>
        <v>-2.8237860145429214E-2</v>
      </c>
      <c r="W104" s="1">
        <f ca="1">W44+NORMINV(RAND(),0,'Total-Smoothed'!$AG$2)</f>
        <v>-2.7883422528157294E-2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0.2345623565471909</v>
      </c>
      <c r="E105" s="1">
        <f ca="1">E45+NORMINV(RAND(),0,'Total-Smoothed'!$AG$2)</f>
        <v>0.94398035981318151</v>
      </c>
      <c r="F105" s="1">
        <f ca="1">F45+NORMINV(RAND(),0,'Total-Smoothed'!$AG$2)</f>
        <v>0.24022511217710699</v>
      </c>
      <c r="G105" s="1">
        <f ca="1">G45+NORMINV(RAND(),0,'Total-Smoothed'!$AG$2)</f>
        <v>0.90406287776461325</v>
      </c>
      <c r="H105" s="1">
        <f ca="1">H45+NORMINV(RAND(),0,'Total-Smoothed'!$AG$2)</f>
        <v>-2.3886640529313771E-2</v>
      </c>
      <c r="I105" s="1">
        <f ca="1">I45+NORMINV(RAND(),0,'Total-Smoothed'!$AG$2)</f>
        <v>-6.4526982970272109E-2</v>
      </c>
      <c r="J105" s="1">
        <f ca="1">J45+NORMINV(RAND(),0,'Total-Smoothed'!$AG$2)</f>
        <v>0.24228278974802747</v>
      </c>
      <c r="K105" s="1">
        <f ca="1">K45+NORMINV(RAND(),0,'Total-Smoothed'!$AG$2)</f>
        <v>0.18109903161509489</v>
      </c>
      <c r="L105" s="1">
        <f ca="1">L45+NORMINV(RAND(),0,'Total-Smoothed'!$AG$2)</f>
        <v>-4.8556777892994604E-2</v>
      </c>
      <c r="M105" s="1">
        <f ca="1">M45+NORMINV(RAND(),0,'Total-Smoothed'!$AG$2)</f>
        <v>9.3411422781209827E-2</v>
      </c>
      <c r="N105" s="1">
        <f ca="1">N45+NORMINV(RAND(),0,'Total-Smoothed'!$AG$2)</f>
        <v>0.10163644365904405</v>
      </c>
      <c r="O105" s="1">
        <f ca="1">O45+NORMINV(RAND(),0,'Total-Smoothed'!$AG$2)</f>
        <v>0.99802449233642443</v>
      </c>
      <c r="P105" s="1">
        <f ca="1">P45+NORMINV(RAND(),0,'Total-Smoothed'!$AG$2)</f>
        <v>-2.8429910090020084E-2</v>
      </c>
      <c r="Q105" s="1">
        <f ca="1">Q45+NORMINV(RAND(),0,'Total-Smoothed'!$AG$2)</f>
        <v>-6.6341115273195722E-2</v>
      </c>
      <c r="R105" s="1">
        <f ca="1">R45+NORMINV(RAND(),0,'Total-Smoothed'!$AG$2)</f>
        <v>0.31365292781097059</v>
      </c>
      <c r="S105" s="1">
        <f ca="1">S45+NORMINV(RAND(),0,'Total-Smoothed'!$AG$2)</f>
        <v>0.79469116761625047</v>
      </c>
      <c r="T105" s="1">
        <f ca="1">T45+NORMINV(RAND(),0,'Total-Smoothed'!$AG$2)</f>
        <v>0.75960890784970314</v>
      </c>
      <c r="U105" s="1">
        <f ca="1">U45+NORMINV(RAND(),0,'Total-Smoothed'!$AG$2)</f>
        <v>0.97693851124286368</v>
      </c>
      <c r="V105" s="1">
        <f ca="1">V45+NORMINV(RAND(),0,'Total-Smoothed'!$AG$2)</f>
        <v>0.11674871589672096</v>
      </c>
      <c r="W105" s="1">
        <f ca="1">W45+NORMINV(RAND(),0,'Total-Smoothed'!$AG$2)</f>
        <v>-0.14909853241103049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1.0499709035502032</v>
      </c>
      <c r="E106" s="1">
        <f ca="1">E46+NORMINV(RAND(),0,'Total-Smoothed'!$AG$2)</f>
        <v>0.29182586477238859</v>
      </c>
      <c r="F106" s="1">
        <f ca="1">F46+NORMINV(RAND(),0,'Total-Smoothed'!$AG$2)</f>
        <v>9.4371359319085232E-2</v>
      </c>
      <c r="G106" s="1">
        <f ca="1">G46+NORMINV(RAND(),0,'Total-Smoothed'!$AG$2)</f>
        <v>0.51819000122642866</v>
      </c>
      <c r="H106" s="1">
        <f ca="1">H46+NORMINV(RAND(),0,'Total-Smoothed'!$AG$2)</f>
        <v>1.0334902634394094</v>
      </c>
      <c r="I106" s="1">
        <f ca="1">I46+NORMINV(RAND(),0,'Total-Smoothed'!$AG$2)</f>
        <v>0.29050537200228443</v>
      </c>
      <c r="J106" s="1">
        <f ca="1">J46+NORMINV(RAND(),0,'Total-Smoothed'!$AG$2)</f>
        <v>0.12393254458701559</v>
      </c>
      <c r="K106" s="1">
        <f ca="1">K46+NORMINV(RAND(),0,'Total-Smoothed'!$AG$2)</f>
        <v>0.11198886967369745</v>
      </c>
      <c r="L106" s="1">
        <f ca="1">L46+NORMINV(RAND(),0,'Total-Smoothed'!$AG$2)</f>
        <v>-1.0583013017027951E-2</v>
      </c>
      <c r="M106" s="1">
        <f ca="1">M46+NORMINV(RAND(),0,'Total-Smoothed'!$AG$2)</f>
        <v>0.97388941609870372</v>
      </c>
      <c r="N106" s="1">
        <f ca="1">N46+NORMINV(RAND(),0,'Total-Smoothed'!$AG$2)</f>
        <v>4.9662063299865444E-2</v>
      </c>
      <c r="O106" s="1">
        <f ca="1">O46+NORMINV(RAND(),0,'Total-Smoothed'!$AG$2)</f>
        <v>0.85342436474848338</v>
      </c>
      <c r="P106" s="1">
        <f ca="1">P46+NORMINV(RAND(),0,'Total-Smoothed'!$AG$2)</f>
        <v>1.0299138043281195</v>
      </c>
      <c r="Q106" s="1">
        <f ca="1">Q46+NORMINV(RAND(),0,'Total-Smoothed'!$AG$2)</f>
        <v>0.19855786815447735</v>
      </c>
      <c r="R106" s="1">
        <f ca="1">R46+NORMINV(RAND(),0,'Total-Smoothed'!$AG$2)</f>
        <v>0.15249965535714977</v>
      </c>
      <c r="S106" s="1">
        <f ca="1">S46+NORMINV(RAND(),0,'Total-Smoothed'!$AG$2)</f>
        <v>3.8079517940148848E-2</v>
      </c>
      <c r="T106" s="1">
        <f ca="1">T46+NORMINV(RAND(),0,'Total-Smoothed'!$AG$2)</f>
        <v>6.1917040189343103E-2</v>
      </c>
      <c r="U106" s="1">
        <f ca="1">U46+NORMINV(RAND(),0,'Total-Smoothed'!$AG$2)</f>
        <v>0.79135337287258289</v>
      </c>
      <c r="V106" s="1">
        <f ca="1">V46+NORMINV(RAND(),0,'Total-Smoothed'!$AG$2)</f>
        <v>0.13919113464567659</v>
      </c>
      <c r="W106" s="1">
        <f ca="1">W46+NORMINV(RAND(),0,'Total-Smoothed'!$AG$2)</f>
        <v>0.14810921395060381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1.0468553002708214</v>
      </c>
      <c r="E107" s="1">
        <f ca="1">E47+NORMINV(RAND(),0,'Total-Smoothed'!$AG$2)</f>
        <v>-0.17404860272584016</v>
      </c>
      <c r="F107" s="1">
        <f ca="1">F47+NORMINV(RAND(),0,'Total-Smoothed'!$AG$2)</f>
        <v>1.1277275648122995</v>
      </c>
      <c r="G107" s="1">
        <f ca="1">G47+NORMINV(RAND(),0,'Total-Smoothed'!$AG$2)</f>
        <v>1.0707400603499373</v>
      </c>
      <c r="H107" s="1">
        <f ca="1">H47+NORMINV(RAND(),0,'Total-Smoothed'!$AG$2)</f>
        <v>1.0361109010929386</v>
      </c>
      <c r="I107" s="1">
        <f ca="1">I47+NORMINV(RAND(),0,'Total-Smoothed'!$AG$2)</f>
        <v>0.98658401267885198</v>
      </c>
      <c r="J107" s="1">
        <f ca="1">J47+NORMINV(RAND(),0,'Total-Smoothed'!$AG$2)</f>
        <v>-3.0171219392002447E-3</v>
      </c>
      <c r="K107" s="1">
        <f ca="1">K47+NORMINV(RAND(),0,'Total-Smoothed'!$AG$2)</f>
        <v>0.36449897349771987</v>
      </c>
      <c r="L107" s="1">
        <f ca="1">L47+NORMINV(RAND(),0,'Total-Smoothed'!$AG$2)</f>
        <v>4.7912526851402029E-2</v>
      </c>
      <c r="M107" s="1">
        <f ca="1">M47+NORMINV(RAND(),0,'Total-Smoothed'!$AG$2)</f>
        <v>1.1326013441463263</v>
      </c>
      <c r="N107" s="1">
        <f ca="1">N47+NORMINV(RAND(),0,'Total-Smoothed'!$AG$2)</f>
        <v>0.84622917652188401</v>
      </c>
      <c r="O107" s="1">
        <f ca="1">O47+NORMINV(RAND(),0,'Total-Smoothed'!$AG$2)</f>
        <v>0.79925592500696019</v>
      </c>
      <c r="P107" s="1">
        <f ca="1">P47+NORMINV(RAND(),0,'Total-Smoothed'!$AG$2)</f>
        <v>0.97136439174038403</v>
      </c>
      <c r="Q107" s="1">
        <f ca="1">Q47+NORMINV(RAND(),0,'Total-Smoothed'!$AG$2)</f>
        <v>8.8119482570766461E-2</v>
      </c>
      <c r="R107" s="1">
        <f ca="1">R47+NORMINV(RAND(),0,'Total-Smoothed'!$AG$2)</f>
        <v>0.15908373484643762</v>
      </c>
      <c r="S107" s="1">
        <f ca="1">S47+NORMINV(RAND(),0,'Total-Smoothed'!$AG$2)</f>
        <v>8.6921674602128352E-2</v>
      </c>
      <c r="T107" s="1">
        <f ca="1">T47+NORMINV(RAND(),0,'Total-Smoothed'!$AG$2)</f>
        <v>0.47648978712143453</v>
      </c>
      <c r="U107" s="1">
        <f ca="1">U47+NORMINV(RAND(),0,'Total-Smoothed'!$AG$2)</f>
        <v>1.7774792618357734E-2</v>
      </c>
      <c r="V107" s="1">
        <f ca="1">V47+NORMINV(RAND(),0,'Total-Smoothed'!$AG$2)</f>
        <v>8.4212306477457755E-3</v>
      </c>
      <c r="W107" s="1">
        <f ca="1">W47+NORMINV(RAND(),0,'Total-Smoothed'!$AG$2)</f>
        <v>0.38708472404289118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0.98652910629005053</v>
      </c>
      <c r="E108" s="1">
        <f ca="1">E48+NORMINV(RAND(),0,'Total-Smoothed'!$AG$2)</f>
        <v>-2.9094378844440943E-3</v>
      </c>
      <c r="F108" s="1">
        <f ca="1">F48+NORMINV(RAND(),0,'Total-Smoothed'!$AG$2)</f>
        <v>1.0292699622811843</v>
      </c>
      <c r="G108" s="1">
        <f ca="1">G48+NORMINV(RAND(),0,'Total-Smoothed'!$AG$2)</f>
        <v>0.91017936875300887</v>
      </c>
      <c r="H108" s="1">
        <f ca="1">H48+NORMINV(RAND(),0,'Total-Smoothed'!$AG$2)</f>
        <v>-6.2128031498968173E-2</v>
      </c>
      <c r="I108" s="1">
        <f ca="1">I48+NORMINV(RAND(),0,'Total-Smoothed'!$AG$2)</f>
        <v>1.2307837496654119E-2</v>
      </c>
      <c r="J108" s="1">
        <f ca="1">J48+NORMINV(RAND(),0,'Total-Smoothed'!$AG$2)</f>
        <v>2.3033218616127973E-4</v>
      </c>
      <c r="K108" s="1">
        <f ca="1">K48+NORMINV(RAND(),0,'Total-Smoothed'!$AG$2)</f>
        <v>0.15605623737431443</v>
      </c>
      <c r="L108" s="1">
        <f ca="1">L48+NORMINV(RAND(),0,'Total-Smoothed'!$AG$2)</f>
        <v>5.813745571036371E-2</v>
      </c>
      <c r="M108" s="1">
        <f ca="1">M48+NORMINV(RAND(),0,'Total-Smoothed'!$AG$2)</f>
        <v>1.0306772321657416</v>
      </c>
      <c r="N108" s="1">
        <f ca="1">N48+NORMINV(RAND(),0,'Total-Smoothed'!$AG$2)</f>
        <v>0.25628918006703666</v>
      </c>
      <c r="O108" s="1">
        <f ca="1">O48+NORMINV(RAND(),0,'Total-Smoothed'!$AG$2)</f>
        <v>1.0657917002183441</v>
      </c>
      <c r="P108" s="1">
        <f ca="1">P48+NORMINV(RAND(),0,'Total-Smoothed'!$AG$2)</f>
        <v>-5.6614233559101834E-2</v>
      </c>
      <c r="Q108" s="1">
        <f ca="1">Q48+NORMINV(RAND(),0,'Total-Smoothed'!$AG$2)</f>
        <v>-1.9242881230105001E-2</v>
      </c>
      <c r="R108" s="1">
        <f ca="1">R48+NORMINV(RAND(),0,'Total-Smoothed'!$AG$2)</f>
        <v>0.27140708924346058</v>
      </c>
      <c r="S108" s="1">
        <f ca="1">S48+NORMINV(RAND(),0,'Total-Smoothed'!$AG$2)</f>
        <v>0.25877124907889049</v>
      </c>
      <c r="T108" s="1">
        <f ca="1">T48+NORMINV(RAND(),0,'Total-Smoothed'!$AG$2)</f>
        <v>0.89637712751064413</v>
      </c>
      <c r="U108" s="1">
        <f ca="1">U48+NORMINV(RAND(),0,'Total-Smoothed'!$AG$2)</f>
        <v>1.0285256761943855</v>
      </c>
      <c r="V108" s="1">
        <f ca="1">V48+NORMINV(RAND(),0,'Total-Smoothed'!$AG$2)</f>
        <v>-0.13687984854837515</v>
      </c>
      <c r="W108" s="1">
        <f ca="1">W48+NORMINV(RAND(),0,'Total-Smoothed'!$AG$2)</f>
        <v>0.12097594292373907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0.20460366325957405</v>
      </c>
      <c r="E111" s="1">
        <f ca="1">(E61+0.6*(F61+D61)+0.15*G1)/(1+2*0.6+0.15)</f>
        <v>0.13005286903327709</v>
      </c>
      <c r="F111" s="1">
        <f ca="1">(F61+0.6*(G61+E61)+0.15*(D61+H61))/(1+2*0.6+2*0.15)</f>
        <v>7.6465225023211611E-2</v>
      </c>
      <c r="G111" s="1">
        <f t="shared" ref="G111:H126" ca="1" si="10">(G61+0.6*(H61+F61)+0.15*(E61+I61))/(1+2*0.6+2*0.15)</f>
        <v>5.3974966655737019E-2</v>
      </c>
      <c r="H111" s="1">
        <f ca="1">(H61+0.6*(I61+G61)+0.15*(F61+J61))/(1+2*0.6+2*0.15)</f>
        <v>3.6568251288542727E-2</v>
      </c>
      <c r="I111" s="1">
        <f t="shared" ref="I111:U126" ca="1" si="11">(I61+0.6*(J61+H61)+0.15*(G61+K61))/(1+2*0.6+2*0.15)</f>
        <v>8.069698349176738E-3</v>
      </c>
      <c r="J111" s="1">
        <f t="shared" ca="1" si="11"/>
        <v>2.7270239164948647E-2</v>
      </c>
      <c r="K111" s="1">
        <f t="shared" ca="1" si="11"/>
        <v>0.166088495874644</v>
      </c>
      <c r="L111" s="1">
        <f t="shared" ca="1" si="11"/>
        <v>0.3579454260846463</v>
      </c>
      <c r="M111" s="1">
        <f t="shared" ca="1" si="11"/>
        <v>0.33219682533220773</v>
      </c>
      <c r="N111" s="1">
        <f t="shared" ca="1" si="11"/>
        <v>0.35736660594558167</v>
      </c>
      <c r="O111" s="1">
        <f t="shared" ca="1" si="11"/>
        <v>0.34964578316290684</v>
      </c>
      <c r="P111" s="1">
        <f t="shared" ca="1" si="11"/>
        <v>0.1805510193435548</v>
      </c>
      <c r="Q111" s="1">
        <f t="shared" ca="1" si="11"/>
        <v>0.10128746153250098</v>
      </c>
      <c r="R111" s="1">
        <f t="shared" ca="1" si="11"/>
        <v>0.16700134875943107</v>
      </c>
      <c r="S111" s="1">
        <f t="shared" ca="1" si="11"/>
        <v>0.17859675823435078</v>
      </c>
      <c r="T111" s="1">
        <f t="shared" ca="1" si="11"/>
        <v>0.19424326330799871</v>
      </c>
      <c r="U111" s="1">
        <f t="shared" ca="1" si="11"/>
        <v>0.18415792365658351</v>
      </c>
      <c r="V111" s="1">
        <f ca="1">(V61+0.6*(W61+U61)+0.15*T1)/(1+2*0.6+0.15)</f>
        <v>0.15344475036737329</v>
      </c>
      <c r="W111" s="1">
        <f ca="1">(W61+0.6*(V61)+0.15*U61)/(1+0.6+0.15)</f>
        <v>0.14829033716316456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0.15181877864515725</v>
      </c>
      <c r="E112" s="1">
        <f t="shared" ref="E112:E158" ca="1" si="13">(E62+0.6*(F62+D62)+0.15*G2)/(1+2*0.6+0.15)</f>
        <v>0.12065471915461247</v>
      </c>
      <c r="F112" s="1">
        <f t="shared" ref="F112:U127" ca="1" si="14">(F62+0.6*(G62+E62)+0.15*(D62+H62))/(1+2*0.6+2*0.15)</f>
        <v>0.10053053110152591</v>
      </c>
      <c r="G112" s="1">
        <f t="shared" ca="1" si="10"/>
        <v>0.10543012004808967</v>
      </c>
      <c r="H112" s="1">
        <f t="shared" ca="1" si="10"/>
        <v>0.13509602513407887</v>
      </c>
      <c r="I112" s="1">
        <f t="shared" ca="1" si="11"/>
        <v>0.10667778749455355</v>
      </c>
      <c r="J112" s="1">
        <f t="shared" ca="1" si="11"/>
        <v>0.11094964198180643</v>
      </c>
      <c r="K112" s="1">
        <f t="shared" ca="1" si="11"/>
        <v>0.24484170688912607</v>
      </c>
      <c r="L112" s="1">
        <f t="shared" ca="1" si="11"/>
        <v>0.42215780905923461</v>
      </c>
      <c r="M112" s="1">
        <f t="shared" ca="1" si="11"/>
        <v>0.42016867747299119</v>
      </c>
      <c r="N112" s="1">
        <f t="shared" ca="1" si="11"/>
        <v>0.50853491089627223</v>
      </c>
      <c r="O112" s="1">
        <f t="shared" ca="1" si="11"/>
        <v>0.52319195457975587</v>
      </c>
      <c r="P112" s="1">
        <f t="shared" ca="1" si="11"/>
        <v>0.27705965624904538</v>
      </c>
      <c r="Q112" s="1">
        <f t="shared" ca="1" si="11"/>
        <v>7.6088977233282368E-2</v>
      </c>
      <c r="R112" s="1">
        <f t="shared" ca="1" si="11"/>
        <v>7.643488138322066E-2</v>
      </c>
      <c r="S112" s="1">
        <f t="shared" ca="1" si="11"/>
        <v>0.10355788699730173</v>
      </c>
      <c r="T112" s="1">
        <f t="shared" ca="1" si="11"/>
        <v>7.0145292989123545E-2</v>
      </c>
      <c r="U112" s="1">
        <f t="shared" ca="1" si="11"/>
        <v>1.0989883690293283E-2</v>
      </c>
      <c r="V112" s="1">
        <f t="shared" ref="V112:V158" ca="1" si="15">(V62+0.6*(W62+U62)+0.15*T2)/(1+2*0.6+0.15)</f>
        <v>-2.8324332091650617E-3</v>
      </c>
      <c r="W112" s="1">
        <f t="shared" ref="W112:W157" ca="1" si="16">(W62+0.6*(V62)+0.15*U62)/(1+0.6+0.15)</f>
        <v>2.8540832380917658E-3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0.13718746411063992</v>
      </c>
      <c r="E113" s="1">
        <f t="shared" ca="1" si="13"/>
        <v>6.1055209950188524E-2</v>
      </c>
      <c r="F113" s="1">
        <f t="shared" ca="1" si="14"/>
        <v>8.0264316581216081E-3</v>
      </c>
      <c r="G113" s="1">
        <f t="shared" ca="1" si="10"/>
        <v>6.9719439629060159E-2</v>
      </c>
      <c r="H113" s="1">
        <f t="shared" ca="1" si="10"/>
        <v>0.18453262273846532</v>
      </c>
      <c r="I113" s="1">
        <f t="shared" ca="1" si="11"/>
        <v>0.21446767250711241</v>
      </c>
      <c r="J113" s="1">
        <f t="shared" ca="1" si="11"/>
        <v>0.1519290530042019</v>
      </c>
      <c r="K113" s="1">
        <f t="shared" ca="1" si="11"/>
        <v>0.21099550480544962</v>
      </c>
      <c r="L113" s="1">
        <f t="shared" ca="1" si="11"/>
        <v>0.34868224064009035</v>
      </c>
      <c r="M113" s="1">
        <f t="shared" ca="1" si="11"/>
        <v>0.37413702150873662</v>
      </c>
      <c r="N113" s="1">
        <f t="shared" ca="1" si="11"/>
        <v>0.49455001254934805</v>
      </c>
      <c r="O113" s="1">
        <f t="shared" ca="1" si="11"/>
        <v>0.53386315250096139</v>
      </c>
      <c r="P113" s="1">
        <f t="shared" ca="1" si="11"/>
        <v>0.33525217393602336</v>
      </c>
      <c r="Q113" s="1">
        <f t="shared" ca="1" si="11"/>
        <v>0.15670282526960047</v>
      </c>
      <c r="R113" s="1">
        <f t="shared" ca="1" si="11"/>
        <v>9.6884010686737881E-2</v>
      </c>
      <c r="S113" s="1">
        <f t="shared" ca="1" si="11"/>
        <v>1.8723405962084865E-2</v>
      </c>
      <c r="T113" s="1">
        <f t="shared" ca="1" si="11"/>
        <v>-4.7706303583309843E-2</v>
      </c>
      <c r="U113" s="1">
        <f t="shared" ca="1" si="11"/>
        <v>-7.5593201290081125E-2</v>
      </c>
      <c r="V113" s="1">
        <f t="shared" ca="1" si="15"/>
        <v>-8.1686989137781232E-2</v>
      </c>
      <c r="W113" s="1">
        <f t="shared" ca="1" si="16"/>
        <v>-0.14636674178632561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0.16631506281324698</v>
      </c>
      <c r="E114" s="1">
        <f t="shared" ca="1" si="13"/>
        <v>0.17365691625115617</v>
      </c>
      <c r="F114" s="1">
        <f t="shared" ca="1" si="14"/>
        <v>0.13317373116903558</v>
      </c>
      <c r="G114" s="1">
        <f t="shared" ca="1" si="10"/>
        <v>8.0902074239851587E-2</v>
      </c>
      <c r="H114" s="1">
        <f t="shared" ca="1" si="10"/>
        <v>7.5931514566671646E-2</v>
      </c>
      <c r="I114" s="1">
        <f t="shared" ca="1" si="11"/>
        <v>6.1275241639970036E-2</v>
      </c>
      <c r="J114" s="1">
        <f t="shared" ca="1" si="11"/>
        <v>7.3631764135643957E-2</v>
      </c>
      <c r="K114" s="1">
        <f t="shared" ca="1" si="11"/>
        <v>0.22592902768491102</v>
      </c>
      <c r="L114" s="1">
        <f t="shared" ca="1" si="11"/>
        <v>0.42370393105046017</v>
      </c>
      <c r="M114" s="1">
        <f t="shared" ca="1" si="11"/>
        <v>0.4172699576528503</v>
      </c>
      <c r="N114" s="1">
        <f t="shared" ca="1" si="11"/>
        <v>0.38747331952993064</v>
      </c>
      <c r="O114" s="1">
        <f t="shared" ca="1" si="11"/>
        <v>0.3314404851745279</v>
      </c>
      <c r="P114" s="1">
        <f t="shared" ca="1" si="11"/>
        <v>0.13445655613375768</v>
      </c>
      <c r="Q114" s="1">
        <f t="shared" ca="1" si="11"/>
        <v>4.6009537856427585E-2</v>
      </c>
      <c r="R114" s="1">
        <f t="shared" ca="1" si="11"/>
        <v>0.11230557979076398</v>
      </c>
      <c r="S114" s="1">
        <f t="shared" ca="1" si="11"/>
        <v>0.10614237304484948</v>
      </c>
      <c r="T114" s="1">
        <f t="shared" ca="1" si="11"/>
        <v>6.0894096683408505E-2</v>
      </c>
      <c r="U114" s="1">
        <f t="shared" ca="1" si="11"/>
        <v>6.7668911409457105E-2</v>
      </c>
      <c r="V114" s="1">
        <f t="shared" ca="1" si="15"/>
        <v>8.3918790078299943E-2</v>
      </c>
      <c r="W114" s="1">
        <f t="shared" ca="1" si="16"/>
        <v>0.1037687035438434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0.16997672115142617</v>
      </c>
      <c r="E115" s="1">
        <f t="shared" ca="1" si="13"/>
        <v>0.15410837030576208</v>
      </c>
      <c r="F115" s="1">
        <f t="shared" ca="1" si="14"/>
        <v>5.5836272778645765E-2</v>
      </c>
      <c r="G115" s="1">
        <f t="shared" ca="1" si="10"/>
        <v>-3.4360515952123027E-2</v>
      </c>
      <c r="H115" s="1">
        <f t="shared" ca="1" si="10"/>
        <v>-1.3730668842710941E-2</v>
      </c>
      <c r="I115" s="1">
        <f t="shared" ca="1" si="11"/>
        <v>6.7466445375714751E-2</v>
      </c>
      <c r="J115" s="1">
        <f t="shared" ca="1" si="11"/>
        <v>0.15854006227539058</v>
      </c>
      <c r="K115" s="1">
        <f t="shared" ca="1" si="11"/>
        <v>0.33736956668616913</v>
      </c>
      <c r="L115" s="1">
        <f t="shared" ca="1" si="11"/>
        <v>0.49094233681637733</v>
      </c>
      <c r="M115" s="1">
        <f t="shared" ca="1" si="11"/>
        <v>0.37921283492861563</v>
      </c>
      <c r="N115" s="1">
        <f t="shared" ca="1" si="11"/>
        <v>0.35221485248899737</v>
      </c>
      <c r="O115" s="1">
        <f t="shared" ca="1" si="11"/>
        <v>0.40428892186492194</v>
      </c>
      <c r="P115" s="1">
        <f t="shared" ca="1" si="11"/>
        <v>0.26709691114562206</v>
      </c>
      <c r="Q115" s="1">
        <f t="shared" ca="1" si="11"/>
        <v>0.17684779019480829</v>
      </c>
      <c r="R115" s="1">
        <f t="shared" ca="1" si="11"/>
        <v>0.17620910854317487</v>
      </c>
      <c r="S115" s="1">
        <f t="shared" ca="1" si="11"/>
        <v>0.11783239146146592</v>
      </c>
      <c r="T115" s="1">
        <f t="shared" ca="1" si="11"/>
        <v>0.11109207151879726</v>
      </c>
      <c r="U115" s="1">
        <f t="shared" ca="1" si="11"/>
        <v>0.10671592719719566</v>
      </c>
      <c r="V115" s="1">
        <f t="shared" ca="1" si="15"/>
        <v>7.5571085301909549E-2</v>
      </c>
      <c r="W115" s="1">
        <f t="shared" ca="1" si="16"/>
        <v>7.7873357919324343E-2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0.190725368501135</v>
      </c>
      <c r="E116" s="1">
        <f t="shared" ca="1" si="13"/>
        <v>8.9953990275865259E-2</v>
      </c>
      <c r="F116" s="1">
        <f t="shared" ca="1" si="14"/>
        <v>5.9459093767023161E-3</v>
      </c>
      <c r="G116" s="1">
        <f t="shared" ca="1" si="10"/>
        <v>-7.4907957668926429E-3</v>
      </c>
      <c r="H116" s="1">
        <f t="shared" ca="1" si="10"/>
        <v>2.3863152430222835E-2</v>
      </c>
      <c r="I116" s="1">
        <f t="shared" ca="1" si="11"/>
        <v>8.4103483151278052E-2</v>
      </c>
      <c r="J116" s="1">
        <f t="shared" ca="1" si="11"/>
        <v>0.16789967548620904</v>
      </c>
      <c r="K116" s="1">
        <f t="shared" ca="1" si="11"/>
        <v>0.28943603797191936</v>
      </c>
      <c r="L116" s="1">
        <f t="shared" ca="1" si="11"/>
        <v>0.41757355864904877</v>
      </c>
      <c r="M116" s="1">
        <f t="shared" ca="1" si="11"/>
        <v>0.43780695631748967</v>
      </c>
      <c r="N116" s="1">
        <f t="shared" ca="1" si="11"/>
        <v>0.50458562342559266</v>
      </c>
      <c r="O116" s="1">
        <f t="shared" ca="1" si="11"/>
        <v>0.44798737343044881</v>
      </c>
      <c r="P116" s="1">
        <f t="shared" ca="1" si="11"/>
        <v>0.22439985873377433</v>
      </c>
      <c r="Q116" s="1">
        <f t="shared" ca="1" si="11"/>
        <v>9.8820947529537517E-2</v>
      </c>
      <c r="R116" s="1">
        <f t="shared" ca="1" si="11"/>
        <v>8.3947775611575473E-2</v>
      </c>
      <c r="S116" s="1">
        <f t="shared" ca="1" si="11"/>
        <v>8.0928416179668325E-2</v>
      </c>
      <c r="T116" s="1">
        <f t="shared" ca="1" si="11"/>
        <v>0.12881268780288735</v>
      </c>
      <c r="U116" s="1">
        <f t="shared" ca="1" si="11"/>
        <v>0.13119543890836835</v>
      </c>
      <c r="V116" s="1">
        <f t="shared" ca="1" si="15"/>
        <v>8.8047065277243999E-2</v>
      </c>
      <c r="W116" s="1">
        <f t="shared" ca="1" si="16"/>
        <v>7.7693983054026083E-2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0.22914885467165055</v>
      </c>
      <c r="E117" s="1">
        <f t="shared" ca="1" si="13"/>
        <v>0.17841913797157039</v>
      </c>
      <c r="F117" s="1">
        <f t="shared" ca="1" si="14"/>
        <v>8.8348928134616658E-2</v>
      </c>
      <c r="G117" s="1">
        <f t="shared" ca="1" si="10"/>
        <v>2.2104983404873307E-2</v>
      </c>
      <c r="H117" s="1">
        <f t="shared" ca="1" si="10"/>
        <v>-7.0489985389455365E-3</v>
      </c>
      <c r="I117" s="1">
        <f t="shared" ca="1" si="11"/>
        <v>-6.1983992265955811E-3</v>
      </c>
      <c r="J117" s="1">
        <f t="shared" ca="1" si="11"/>
        <v>8.3721403228395441E-2</v>
      </c>
      <c r="K117" s="1">
        <f t="shared" ca="1" si="11"/>
        <v>0.26885688473245223</v>
      </c>
      <c r="L117" s="1">
        <f t="shared" ca="1" si="11"/>
        <v>0.4119207870564946</v>
      </c>
      <c r="M117" s="1">
        <f t="shared" ca="1" si="11"/>
        <v>0.30879321806378368</v>
      </c>
      <c r="N117" s="1">
        <f t="shared" ca="1" si="11"/>
        <v>0.31661664865156885</v>
      </c>
      <c r="O117" s="1">
        <f t="shared" ca="1" si="11"/>
        <v>0.4236084448924638</v>
      </c>
      <c r="P117" s="1">
        <f t="shared" ca="1" si="11"/>
        <v>0.34779229508712506</v>
      </c>
      <c r="Q117" s="1">
        <f t="shared" ca="1" si="11"/>
        <v>0.2651232638036895</v>
      </c>
      <c r="R117" s="1">
        <f t="shared" ca="1" si="11"/>
        <v>0.26197542796838602</v>
      </c>
      <c r="S117" s="1">
        <f t="shared" ca="1" si="11"/>
        <v>0.20880085865592624</v>
      </c>
      <c r="T117" s="1">
        <f t="shared" ca="1" si="11"/>
        <v>0.16106769240311605</v>
      </c>
      <c r="U117" s="1">
        <f t="shared" ca="1" si="11"/>
        <v>0.13239661519191478</v>
      </c>
      <c r="V117" s="1">
        <f t="shared" ca="1" si="15"/>
        <v>0.13733458328874862</v>
      </c>
      <c r="W117" s="1">
        <f t="shared" ca="1" si="16"/>
        <v>0.1896071269267286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0.22825166877685224</v>
      </c>
      <c r="E118" s="1">
        <f t="shared" ca="1" si="13"/>
        <v>0.14921271053624038</v>
      </c>
      <c r="F118" s="1">
        <f t="shared" ca="1" si="14"/>
        <v>9.7623784642226513E-2</v>
      </c>
      <c r="G118" s="1">
        <f t="shared" ca="1" si="10"/>
        <v>8.7049416466438143E-2</v>
      </c>
      <c r="H118" s="1">
        <f t="shared" ca="1" si="10"/>
        <v>0.13432640300431894</v>
      </c>
      <c r="I118" s="1">
        <f t="shared" ca="1" si="11"/>
        <v>0.18251163771852036</v>
      </c>
      <c r="J118" s="1">
        <f t="shared" ca="1" si="11"/>
        <v>0.20790308767960614</v>
      </c>
      <c r="K118" s="1">
        <f t="shared" ca="1" si="11"/>
        <v>0.35443441565770106</v>
      </c>
      <c r="L118" s="1">
        <f t="shared" ca="1" si="11"/>
        <v>0.51879615387795819</v>
      </c>
      <c r="M118" s="1">
        <f t="shared" ca="1" si="11"/>
        <v>0.41053409364781174</v>
      </c>
      <c r="N118" s="1">
        <f t="shared" ca="1" si="11"/>
        <v>0.38780752600149793</v>
      </c>
      <c r="O118" s="1">
        <f t="shared" ca="1" si="11"/>
        <v>0.44407149328680573</v>
      </c>
      <c r="P118" s="1">
        <f t="shared" ca="1" si="11"/>
        <v>0.32742300833764376</v>
      </c>
      <c r="Q118" s="1">
        <f t="shared" ca="1" si="11"/>
        <v>0.17080082092177057</v>
      </c>
      <c r="R118" s="1">
        <f t="shared" ca="1" si="11"/>
        <v>0.11900976229796319</v>
      </c>
      <c r="S118" s="1">
        <f t="shared" ca="1" si="11"/>
        <v>8.9757543904589898E-2</v>
      </c>
      <c r="T118" s="1">
        <f t="shared" ca="1" si="11"/>
        <v>7.802307123130392E-2</v>
      </c>
      <c r="U118" s="1">
        <f t="shared" ca="1" si="11"/>
        <v>6.325548920735688E-2</v>
      </c>
      <c r="V118" s="1">
        <f t="shared" ca="1" si="15"/>
        <v>5.6554919808036411E-2</v>
      </c>
      <c r="W118" s="1">
        <f t="shared" ca="1" si="16"/>
        <v>2.9332960896123358E-2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0.22796422086481721</v>
      </c>
      <c r="E119" s="1">
        <f t="shared" ca="1" si="13"/>
        <v>0.1092020610810404</v>
      </c>
      <c r="F119" s="1">
        <f t="shared" ca="1" si="14"/>
        <v>2.3248371582290189E-2</v>
      </c>
      <c r="G119" s="1">
        <f t="shared" ca="1" si="10"/>
        <v>3.852785748112153E-2</v>
      </c>
      <c r="H119" s="1">
        <f t="shared" ca="1" si="10"/>
        <v>0.14195599538941059</v>
      </c>
      <c r="I119" s="1">
        <f t="shared" ca="1" si="11"/>
        <v>0.2000583912516348</v>
      </c>
      <c r="J119" s="1">
        <f t="shared" ca="1" si="11"/>
        <v>0.20959555699513807</v>
      </c>
      <c r="K119" s="1">
        <f t="shared" ca="1" si="11"/>
        <v>0.32279767709478058</v>
      </c>
      <c r="L119" s="1">
        <f t="shared" ca="1" si="11"/>
        <v>0.44916732583689239</v>
      </c>
      <c r="M119" s="1">
        <f t="shared" ca="1" si="11"/>
        <v>0.33738554808389765</v>
      </c>
      <c r="N119" s="1">
        <f t="shared" ca="1" si="11"/>
        <v>0.33043593431048163</v>
      </c>
      <c r="O119" s="1">
        <f t="shared" ca="1" si="11"/>
        <v>0.37193872678288742</v>
      </c>
      <c r="P119" s="1">
        <f t="shared" ca="1" si="11"/>
        <v>0.21220192547897315</v>
      </c>
      <c r="Q119" s="1">
        <f t="shared" ca="1" si="11"/>
        <v>0.12529882688101435</v>
      </c>
      <c r="R119" s="1">
        <f t="shared" ca="1" si="11"/>
        <v>0.16057898914696458</v>
      </c>
      <c r="S119" s="1">
        <f t="shared" ca="1" si="11"/>
        <v>7.2334085174092594E-2</v>
      </c>
      <c r="T119" s="1">
        <f t="shared" ca="1" si="11"/>
        <v>-1.0941889563763857E-2</v>
      </c>
      <c r="U119" s="1">
        <f t="shared" ca="1" si="11"/>
        <v>-3.5811529363140603E-2</v>
      </c>
      <c r="V119" s="1">
        <f t="shared" ca="1" si="15"/>
        <v>-3.7837662319447343E-3</v>
      </c>
      <c r="W119" s="1">
        <f t="shared" ca="1" si="16"/>
        <v>1.0590199430477355E-2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0.2066905826785885</v>
      </c>
      <c r="E120" s="1">
        <f t="shared" ca="1" si="13"/>
        <v>0.13520286809375798</v>
      </c>
      <c r="F120" s="1">
        <f t="shared" ca="1" si="14"/>
        <v>6.8820000669397779E-2</v>
      </c>
      <c r="G120" s="1">
        <f t="shared" ca="1" si="10"/>
        <v>2.4159287744654E-2</v>
      </c>
      <c r="H120" s="1">
        <f t="shared" ca="1" si="10"/>
        <v>2.9146897194405681E-2</v>
      </c>
      <c r="I120" s="1">
        <f t="shared" ca="1" si="11"/>
        <v>7.0708320970880784E-2</v>
      </c>
      <c r="J120" s="1">
        <f t="shared" ca="1" si="11"/>
        <v>0.16651681905092858</v>
      </c>
      <c r="K120" s="1">
        <f t="shared" ca="1" si="11"/>
        <v>0.31166110147020654</v>
      </c>
      <c r="L120" s="1">
        <f t="shared" ca="1" si="11"/>
        <v>0.42805482350831731</v>
      </c>
      <c r="M120" s="1">
        <f t="shared" ca="1" si="11"/>
        <v>0.35851193564119904</v>
      </c>
      <c r="N120" s="1">
        <f t="shared" ca="1" si="11"/>
        <v>0.34186423937585353</v>
      </c>
      <c r="O120" s="1">
        <f t="shared" ca="1" si="11"/>
        <v>0.40680332546131376</v>
      </c>
      <c r="P120" s="1">
        <f t="shared" ca="1" si="11"/>
        <v>0.27489865055295104</v>
      </c>
      <c r="Q120" s="1">
        <f t="shared" ca="1" si="11"/>
        <v>0.14050001973034626</v>
      </c>
      <c r="R120" s="1">
        <f t="shared" ca="1" si="11"/>
        <v>0.12444395060861495</v>
      </c>
      <c r="S120" s="1">
        <f t="shared" ca="1" si="11"/>
        <v>8.5742319764823632E-2</v>
      </c>
      <c r="T120" s="1">
        <f t="shared" ca="1" si="11"/>
        <v>7.0548082400534978E-2</v>
      </c>
      <c r="U120" s="1">
        <f t="shared" ca="1" si="11"/>
        <v>8.4220407218979665E-2</v>
      </c>
      <c r="V120" s="1">
        <f t="shared" ca="1" si="15"/>
        <v>8.6286219373560138E-2</v>
      </c>
      <c r="W120" s="1">
        <f t="shared" ca="1" si="16"/>
        <v>5.2208406637105187E-2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0.15847001716410328</v>
      </c>
      <c r="E121" s="1">
        <f t="shared" ca="1" si="13"/>
        <v>0.1383829768516622</v>
      </c>
      <c r="F121" s="1">
        <f t="shared" ca="1" si="14"/>
        <v>0.14834307810730957</v>
      </c>
      <c r="G121" s="1">
        <f t="shared" ca="1" si="10"/>
        <v>0.1341052461992786</v>
      </c>
      <c r="H121" s="1">
        <f t="shared" ca="1" si="10"/>
        <v>0.12797519198448523</v>
      </c>
      <c r="I121" s="1">
        <f t="shared" ca="1" si="11"/>
        <v>0.10906750736135354</v>
      </c>
      <c r="J121" s="1">
        <f t="shared" ca="1" si="11"/>
        <v>8.5029341817836085E-2</v>
      </c>
      <c r="K121" s="1">
        <f t="shared" ca="1" si="11"/>
        <v>0.1930954920581692</v>
      </c>
      <c r="L121" s="1">
        <f t="shared" ca="1" si="11"/>
        <v>0.38005665091291263</v>
      </c>
      <c r="M121" s="1">
        <f t="shared" ca="1" si="11"/>
        <v>0.42007969151974162</v>
      </c>
      <c r="N121" s="1">
        <f t="shared" ca="1" si="11"/>
        <v>0.53053193556154921</v>
      </c>
      <c r="O121" s="1">
        <f t="shared" ca="1" si="11"/>
        <v>0.54754777502523821</v>
      </c>
      <c r="P121" s="1">
        <f t="shared" ca="1" si="11"/>
        <v>0.3278700952269335</v>
      </c>
      <c r="Q121" s="1">
        <f t="shared" ca="1" si="11"/>
        <v>0.13979841897556883</v>
      </c>
      <c r="R121" s="1">
        <f t="shared" ca="1" si="11"/>
        <v>5.5689690779676816E-2</v>
      </c>
      <c r="S121" s="1">
        <f t="shared" ca="1" si="11"/>
        <v>1.3594420022669562E-2</v>
      </c>
      <c r="T121" s="1">
        <f t="shared" ca="1" si="11"/>
        <v>2.1002742379171775E-2</v>
      </c>
      <c r="U121" s="1">
        <f t="shared" ca="1" si="11"/>
        <v>1.3763357677341964E-2</v>
      </c>
      <c r="V121" s="1">
        <f t="shared" ca="1" si="15"/>
        <v>-1.459068525962118E-2</v>
      </c>
      <c r="W121" s="1">
        <f t="shared" ca="1" si="16"/>
        <v>-2.1909276865592166E-2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9.0539304920979641E-2</v>
      </c>
      <c r="E122" s="1">
        <f t="shared" ca="1" si="13"/>
        <v>5.5116266305135088E-2</v>
      </c>
      <c r="F122" s="1">
        <f t="shared" ca="1" si="14"/>
        <v>-2.4020456066982134E-2</v>
      </c>
      <c r="G122" s="1">
        <f t="shared" ca="1" si="10"/>
        <v>-6.4127623723034238E-2</v>
      </c>
      <c r="H122" s="1">
        <f t="shared" ca="1" si="10"/>
        <v>-1.2460665079817723E-2</v>
      </c>
      <c r="I122" s="1">
        <f t="shared" ca="1" si="11"/>
        <v>7.0830232426347131E-2</v>
      </c>
      <c r="J122" s="1">
        <f t="shared" ca="1" si="11"/>
        <v>0.11363934742087418</v>
      </c>
      <c r="K122" s="1">
        <f t="shared" ca="1" si="11"/>
        <v>0.23204482729399226</v>
      </c>
      <c r="L122" s="1">
        <f t="shared" ca="1" si="11"/>
        <v>0.40775261269058288</v>
      </c>
      <c r="M122" s="1">
        <f t="shared" ca="1" si="11"/>
        <v>0.36699004774606647</v>
      </c>
      <c r="N122" s="1">
        <f t="shared" ca="1" si="11"/>
        <v>0.37313121327514154</v>
      </c>
      <c r="O122" s="1">
        <f t="shared" ca="1" si="11"/>
        <v>0.43102267796872162</v>
      </c>
      <c r="P122" s="1">
        <f t="shared" ca="1" si="11"/>
        <v>0.35387392968261067</v>
      </c>
      <c r="Q122" s="1">
        <f t="shared" ca="1" si="11"/>
        <v>0.2366028084134893</v>
      </c>
      <c r="R122" s="1">
        <f t="shared" ca="1" si="11"/>
        <v>0.18390478570575791</v>
      </c>
      <c r="S122" s="1">
        <f t="shared" ca="1" si="11"/>
        <v>0.12682271682845214</v>
      </c>
      <c r="T122" s="1">
        <f t="shared" ca="1" si="11"/>
        <v>0.11536794151686332</v>
      </c>
      <c r="U122" s="1">
        <f t="shared" ca="1" si="11"/>
        <v>0.12119386195342483</v>
      </c>
      <c r="V122" s="1">
        <f t="shared" ca="1" si="15"/>
        <v>0.1221554214859233</v>
      </c>
      <c r="W122" s="1">
        <f t="shared" ca="1" si="16"/>
        <v>0.14469907823391931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0.16565553067836714</v>
      </c>
      <c r="E123" s="1">
        <f t="shared" ca="1" si="13"/>
        <v>9.812617093359198E-2</v>
      </c>
      <c r="F123" s="1">
        <f t="shared" ca="1" si="14"/>
        <v>3.6665142751203139E-2</v>
      </c>
      <c r="G123" s="1">
        <f t="shared" ca="1" si="10"/>
        <v>4.2794332487527328E-2</v>
      </c>
      <c r="H123" s="1">
        <f t="shared" ca="1" si="10"/>
        <v>0.11995347893824775</v>
      </c>
      <c r="I123" s="1">
        <f t="shared" ca="1" si="11"/>
        <v>0.16984780772513924</v>
      </c>
      <c r="J123" s="1">
        <f t="shared" ca="1" si="11"/>
        <v>0.21301997228247074</v>
      </c>
      <c r="K123" s="1">
        <f t="shared" ca="1" si="11"/>
        <v>0.33560217504231504</v>
      </c>
      <c r="L123" s="1">
        <f t="shared" ca="1" si="11"/>
        <v>0.4407081055428721</v>
      </c>
      <c r="M123" s="1">
        <f t="shared" ca="1" si="11"/>
        <v>0.37256407445408707</v>
      </c>
      <c r="N123" s="1">
        <f t="shared" ca="1" si="11"/>
        <v>0.42009606186035331</v>
      </c>
      <c r="O123" s="1">
        <f t="shared" ca="1" si="11"/>
        <v>0.44038505371924286</v>
      </c>
      <c r="P123" s="1">
        <f t="shared" ca="1" si="11"/>
        <v>0.27952004083748655</v>
      </c>
      <c r="Q123" s="1">
        <f t="shared" ca="1" si="11"/>
        <v>0.18534216732002534</v>
      </c>
      <c r="R123" s="1">
        <f t="shared" ca="1" si="11"/>
        <v>0.13884301299333557</v>
      </c>
      <c r="S123" s="1">
        <f t="shared" ca="1" si="11"/>
        <v>7.702202361311937E-2</v>
      </c>
      <c r="T123" s="1">
        <f t="shared" ca="1" si="11"/>
        <v>3.6059018504238316E-2</v>
      </c>
      <c r="U123" s="1">
        <f t="shared" ca="1" si="11"/>
        <v>3.1406347375330587E-2</v>
      </c>
      <c r="V123" s="1">
        <f t="shared" ca="1" si="15"/>
        <v>4.9496201072626041E-2</v>
      </c>
      <c r="W123" s="1">
        <f t="shared" ca="1" si="16"/>
        <v>3.932605986428709E-2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0.30532196170055448</v>
      </c>
      <c r="E124" s="1">
        <f t="shared" ca="1" si="13"/>
        <v>0.20714615825878255</v>
      </c>
      <c r="F124" s="1">
        <f t="shared" ca="1" si="14"/>
        <v>0.14369605789535139</v>
      </c>
      <c r="G124" s="1">
        <f t="shared" ca="1" si="10"/>
        <v>0.11263070744703282</v>
      </c>
      <c r="H124" s="1">
        <f t="shared" ca="1" si="10"/>
        <v>0.11274469719762248</v>
      </c>
      <c r="I124" s="1">
        <f t="shared" ca="1" si="11"/>
        <v>9.6130550299191792E-2</v>
      </c>
      <c r="J124" s="1">
        <f t="shared" ca="1" si="11"/>
        <v>0.13003893637841082</v>
      </c>
      <c r="K124" s="1">
        <f t="shared" ca="1" si="11"/>
        <v>0.29669602227888958</v>
      </c>
      <c r="L124" s="1">
        <f t="shared" ca="1" si="11"/>
        <v>0.47772299599969781</v>
      </c>
      <c r="M124" s="1">
        <f t="shared" ca="1" si="11"/>
        <v>0.38983039905476258</v>
      </c>
      <c r="N124" s="1">
        <f t="shared" ca="1" si="11"/>
        <v>0.32966434156110414</v>
      </c>
      <c r="O124" s="1">
        <f t="shared" ca="1" si="11"/>
        <v>0.31515541202564928</v>
      </c>
      <c r="P124" s="1">
        <f t="shared" ca="1" si="11"/>
        <v>0.17068568416083266</v>
      </c>
      <c r="Q124" s="1">
        <f t="shared" ca="1" si="11"/>
        <v>9.8835667773652838E-2</v>
      </c>
      <c r="R124" s="1">
        <f t="shared" ca="1" si="11"/>
        <v>0.15495112500423119</v>
      </c>
      <c r="S124" s="1">
        <f t="shared" ca="1" si="11"/>
        <v>0.12016103347259492</v>
      </c>
      <c r="T124" s="1">
        <f t="shared" ca="1" si="11"/>
        <v>8.3653903104270871E-2</v>
      </c>
      <c r="U124" s="1">
        <f t="shared" ca="1" si="11"/>
        <v>5.2025080832009907E-2</v>
      </c>
      <c r="V124" s="1">
        <f t="shared" ca="1" si="15"/>
        <v>8.2951077925048546E-3</v>
      </c>
      <c r="W124" s="1">
        <f t="shared" ca="1" si="16"/>
        <v>-6.6858476312593465E-2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0.1705905579436604</v>
      </c>
      <c r="E125" s="1">
        <f t="shared" ca="1" si="13"/>
        <v>0.15406685065038322</v>
      </c>
      <c r="F125" s="1">
        <f t="shared" ca="1" si="14"/>
        <v>0.14365669415533802</v>
      </c>
      <c r="G125" s="1">
        <f t="shared" ca="1" si="10"/>
        <v>9.4393901576220324E-2</v>
      </c>
      <c r="H125" s="1">
        <f t="shared" ca="1" si="10"/>
        <v>3.268676427677359E-2</v>
      </c>
      <c r="I125" s="1">
        <f t="shared" ca="1" si="11"/>
        <v>1.3470421143366657E-2</v>
      </c>
      <c r="J125" s="1">
        <f t="shared" ca="1" si="11"/>
        <v>0.10981324847936932</v>
      </c>
      <c r="K125" s="1">
        <f t="shared" ca="1" si="11"/>
        <v>0.36983454301122254</v>
      </c>
      <c r="L125" s="1">
        <f t="shared" ca="1" si="11"/>
        <v>0.5276480996562305</v>
      </c>
      <c r="M125" s="1">
        <f t="shared" ca="1" si="11"/>
        <v>0.36835115947072072</v>
      </c>
      <c r="N125" s="1">
        <f t="shared" ca="1" si="11"/>
        <v>0.29009449281975441</v>
      </c>
      <c r="O125" s="1">
        <f t="shared" ca="1" si="11"/>
        <v>0.3154089559017349</v>
      </c>
      <c r="P125" s="1">
        <f t="shared" ca="1" si="11"/>
        <v>0.19502764031655495</v>
      </c>
      <c r="Q125" s="1">
        <f t="shared" ca="1" si="11"/>
        <v>0.17315139056135714</v>
      </c>
      <c r="R125" s="1">
        <f t="shared" ca="1" si="11"/>
        <v>0.26245325975097927</v>
      </c>
      <c r="S125" s="1">
        <f t="shared" ca="1" si="11"/>
        <v>0.2241440652592131</v>
      </c>
      <c r="T125" s="1">
        <f t="shared" ca="1" si="11"/>
        <v>0.17186385492915024</v>
      </c>
      <c r="U125" s="1">
        <f t="shared" ca="1" si="11"/>
        <v>0.13140629996646216</v>
      </c>
      <c r="V125" s="1">
        <f t="shared" ca="1" si="15"/>
        <v>9.3924540200560791E-2</v>
      </c>
      <c r="W125" s="1">
        <f t="shared" ca="1" si="16"/>
        <v>8.5710329327890897E-2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0.31975525815110795</v>
      </c>
      <c r="E126" s="1">
        <f t="shared" ca="1" si="13"/>
        <v>0.22765647760984856</v>
      </c>
      <c r="F126" s="1">
        <f t="shared" ca="1" si="14"/>
        <v>8.2150364529583603E-2</v>
      </c>
      <c r="G126" s="1">
        <f t="shared" ca="1" si="10"/>
        <v>-2.9758338241955829E-2</v>
      </c>
      <c r="H126" s="1">
        <f t="shared" ca="1" si="10"/>
        <v>-0.10318657709964618</v>
      </c>
      <c r="I126" s="1">
        <f t="shared" ca="1" si="11"/>
        <v>-6.8454835221661778E-2</v>
      </c>
      <c r="J126" s="1">
        <f t="shared" ca="1" si="11"/>
        <v>9.0441022289029324E-2</v>
      </c>
      <c r="K126" s="1">
        <f t="shared" ca="1" si="11"/>
        <v>0.34671233544267477</v>
      </c>
      <c r="L126" s="1">
        <f t="shared" ca="1" si="11"/>
        <v>0.50242029986738734</v>
      </c>
      <c r="M126" s="1">
        <f t="shared" ca="1" si="11"/>
        <v>0.40798211017204472</v>
      </c>
      <c r="N126" s="1">
        <f t="shared" ca="1" si="11"/>
        <v>0.40102009120494897</v>
      </c>
      <c r="O126" s="1">
        <f t="shared" ca="1" si="11"/>
        <v>0.46873630008317618</v>
      </c>
      <c r="P126" s="1">
        <f t="shared" ca="1" si="11"/>
        <v>0.31649826125862118</v>
      </c>
      <c r="Q126" s="1">
        <f t="shared" ca="1" si="11"/>
        <v>0.16950511847008229</v>
      </c>
      <c r="R126" s="1">
        <f t="shared" ca="1" si="11"/>
        <v>0.17763216400610249</v>
      </c>
      <c r="S126" s="1">
        <f t="shared" ca="1" si="11"/>
        <v>0.18386457293755704</v>
      </c>
      <c r="T126" s="1">
        <f t="shared" ca="1" si="11"/>
        <v>0.2274675982515359</v>
      </c>
      <c r="U126" s="1">
        <f t="shared" ca="1" si="11"/>
        <v>0.22784668329970442</v>
      </c>
      <c r="V126" s="1">
        <f t="shared" ca="1" si="15"/>
        <v>0.10351324627552644</v>
      </c>
      <c r="W126" s="1">
        <f t="shared" ca="1" si="16"/>
        <v>1.0860493675339894E-2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0.10653032033569507</v>
      </c>
      <c r="E127" s="1">
        <f t="shared" ca="1" si="13"/>
        <v>9.9368089645539712E-2</v>
      </c>
      <c r="F127" s="1">
        <f t="shared" ca="1" si="14"/>
        <v>3.7977646480647977E-2</v>
      </c>
      <c r="G127" s="1">
        <f t="shared" ca="1" si="14"/>
        <v>1.6284403366801519E-2</v>
      </c>
      <c r="H127" s="1">
        <f t="shared" ca="1" si="14"/>
        <v>3.4824032349657669E-2</v>
      </c>
      <c r="I127" s="1">
        <f t="shared" ca="1" si="14"/>
        <v>6.0081589222458582E-3</v>
      </c>
      <c r="J127" s="1">
        <f t="shared" ca="1" si="14"/>
        <v>6.5375599256501382E-3</v>
      </c>
      <c r="K127" s="1">
        <f t="shared" ca="1" si="14"/>
        <v>0.19958220459979975</v>
      </c>
      <c r="L127" s="1">
        <f t="shared" ca="1" si="14"/>
        <v>0.421343966857051</v>
      </c>
      <c r="M127" s="1">
        <f t="shared" ca="1" si="14"/>
        <v>0.36179801552966184</v>
      </c>
      <c r="N127" s="1">
        <f t="shared" ca="1" si="14"/>
        <v>0.38217856781202109</v>
      </c>
      <c r="O127" s="1">
        <f t="shared" ca="1" si="14"/>
        <v>0.44264754753536062</v>
      </c>
      <c r="P127" s="1">
        <f t="shared" ca="1" si="14"/>
        <v>0.30155426950237557</v>
      </c>
      <c r="Q127" s="1">
        <f t="shared" ca="1" si="14"/>
        <v>0.21174239324350305</v>
      </c>
      <c r="R127" s="1">
        <f t="shared" ca="1" si="14"/>
        <v>0.20262288548538815</v>
      </c>
      <c r="S127" s="1">
        <f t="shared" ca="1" si="14"/>
        <v>0.1103129961345108</v>
      </c>
      <c r="T127" s="1">
        <f t="shared" ca="1" si="14"/>
        <v>7.6557544629880819E-2</v>
      </c>
      <c r="U127" s="1">
        <f t="shared" ca="1" si="14"/>
        <v>9.8680477521893947E-2</v>
      </c>
      <c r="V127" s="1">
        <f t="shared" ca="1" si="15"/>
        <v>0.10016188687364047</v>
      </c>
      <c r="W127" s="1">
        <f t="shared" ca="1" si="16"/>
        <v>0.12269540722440486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0.34392320236823265</v>
      </c>
      <c r="E128" s="1">
        <f t="shared" ca="1" si="13"/>
        <v>0.31850163666114173</v>
      </c>
      <c r="F128" s="1">
        <f t="shared" ref="F128:U143" ca="1" si="17">(F78+0.6*(G78+E78)+0.15*(D78+H78))/(1+2*0.6+2*0.15)</f>
        <v>0.244545430197671</v>
      </c>
      <c r="G128" s="1">
        <f t="shared" ca="1" si="17"/>
        <v>0.11919967083924728</v>
      </c>
      <c r="H128" s="1">
        <f t="shared" ca="1" si="17"/>
        <v>1.2751714070040474E-2</v>
      </c>
      <c r="I128" s="1">
        <f t="shared" ca="1" si="17"/>
        <v>9.4287787043612035E-3</v>
      </c>
      <c r="J128" s="1">
        <f t="shared" ca="1" si="17"/>
        <v>0.13940009279671456</v>
      </c>
      <c r="K128" s="1">
        <f t="shared" ca="1" si="17"/>
        <v>0.32536111647955185</v>
      </c>
      <c r="L128" s="1">
        <f t="shared" ca="1" si="17"/>
        <v>0.39557166226459228</v>
      </c>
      <c r="M128" s="1">
        <f t="shared" ca="1" si="17"/>
        <v>0.21719181750476135</v>
      </c>
      <c r="N128" s="1">
        <f t="shared" ca="1" si="17"/>
        <v>0.20830155780900253</v>
      </c>
      <c r="O128" s="1">
        <f t="shared" ca="1" si="17"/>
        <v>0.28333882403585309</v>
      </c>
      <c r="P128" s="1">
        <f t="shared" ca="1" si="17"/>
        <v>0.16713952408433488</v>
      </c>
      <c r="Q128" s="1">
        <f t="shared" ca="1" si="17"/>
        <v>0.105545953073006</v>
      </c>
      <c r="R128" s="1">
        <f t="shared" ca="1" si="17"/>
        <v>0.19750150017489515</v>
      </c>
      <c r="S128" s="1">
        <f t="shared" ca="1" si="17"/>
        <v>0.19905982668339445</v>
      </c>
      <c r="T128" s="1">
        <f t="shared" ca="1" si="17"/>
        <v>0.23801971483941636</v>
      </c>
      <c r="U128" s="1">
        <f t="shared" ca="1" si="17"/>
        <v>0.25386653453194047</v>
      </c>
      <c r="V128" s="1">
        <f t="shared" ca="1" si="15"/>
        <v>0.13892539132854995</v>
      </c>
      <c r="W128" s="1">
        <f t="shared" ca="1" si="16"/>
        <v>2.703555376235961E-2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1.6634743874058239E-3</v>
      </c>
      <c r="E129" s="1">
        <f t="shared" ca="1" si="13"/>
        <v>8.0883270083718303E-2</v>
      </c>
      <c r="F129" s="1">
        <f t="shared" ca="1" si="17"/>
        <v>0.11503754567644178</v>
      </c>
      <c r="G129" s="1">
        <f t="shared" ca="1" si="17"/>
        <v>0.12486971653958409</v>
      </c>
      <c r="H129" s="1">
        <f t="shared" ca="1" si="17"/>
        <v>0.16169846653427131</v>
      </c>
      <c r="I129" s="1">
        <f t="shared" ca="1" si="17"/>
        <v>0.16053311420476654</v>
      </c>
      <c r="J129" s="1">
        <f t="shared" ca="1" si="17"/>
        <v>0.20816135872825345</v>
      </c>
      <c r="K129" s="1">
        <f t="shared" ca="1" si="17"/>
        <v>0.34272078856288368</v>
      </c>
      <c r="L129" s="1">
        <f t="shared" ca="1" si="17"/>
        <v>0.42603396548629141</v>
      </c>
      <c r="M129" s="1">
        <f t="shared" ca="1" si="17"/>
        <v>0.32182271775772808</v>
      </c>
      <c r="N129" s="1">
        <f t="shared" ca="1" si="17"/>
        <v>0.3617728568591832</v>
      </c>
      <c r="O129" s="1">
        <f t="shared" ca="1" si="17"/>
        <v>0.45557362125029321</v>
      </c>
      <c r="P129" s="1">
        <f t="shared" ca="1" si="17"/>
        <v>0.34956785593797879</v>
      </c>
      <c r="Q129" s="1">
        <f t="shared" ca="1" si="17"/>
        <v>0.22270558330249396</v>
      </c>
      <c r="R129" s="1">
        <f t="shared" ca="1" si="17"/>
        <v>0.15713335980411422</v>
      </c>
      <c r="S129" s="1">
        <f t="shared" ca="1" si="17"/>
        <v>5.2388787800645396E-2</v>
      </c>
      <c r="T129" s="1">
        <f t="shared" ca="1" si="17"/>
        <v>5.0587302078403895E-2</v>
      </c>
      <c r="U129" s="1">
        <f t="shared" ca="1" si="17"/>
        <v>8.4563434762855924E-2</v>
      </c>
      <c r="V129" s="1">
        <f t="shared" ca="1" si="15"/>
        <v>0.1239565029361193</v>
      </c>
      <c r="W129" s="1">
        <f t="shared" ca="1" si="16"/>
        <v>0.12701817134951965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0.16765598203144552</v>
      </c>
      <c r="E130" s="1">
        <f t="shared" ca="1" si="13"/>
        <v>8.2184817839950852E-2</v>
      </c>
      <c r="F130" s="1">
        <f t="shared" ca="1" si="17"/>
        <v>1.1601642507933673E-2</v>
      </c>
      <c r="G130" s="1">
        <f t="shared" ca="1" si="17"/>
        <v>8.6393770873614516E-3</v>
      </c>
      <c r="H130" s="1">
        <f t="shared" ca="1" si="17"/>
        <v>6.836307360095871E-2</v>
      </c>
      <c r="I130" s="1">
        <f t="shared" ca="1" si="17"/>
        <v>9.6666831581200097E-2</v>
      </c>
      <c r="J130" s="1">
        <f t="shared" ca="1" si="17"/>
        <v>0.10375866671537866</v>
      </c>
      <c r="K130" s="1">
        <f t="shared" ca="1" si="17"/>
        <v>0.21347135076358273</v>
      </c>
      <c r="L130" s="1">
        <f t="shared" ca="1" si="17"/>
        <v>0.35501414580687912</v>
      </c>
      <c r="M130" s="1">
        <f t="shared" ca="1" si="17"/>
        <v>0.2876197008339883</v>
      </c>
      <c r="N130" s="1">
        <f t="shared" ca="1" si="17"/>
        <v>0.29512045004840515</v>
      </c>
      <c r="O130" s="1">
        <f t="shared" ca="1" si="17"/>
        <v>0.39640996007944113</v>
      </c>
      <c r="P130" s="1">
        <f t="shared" ca="1" si="17"/>
        <v>0.33130094657812476</v>
      </c>
      <c r="Q130" s="1">
        <f t="shared" ca="1" si="17"/>
        <v>0.20019803205061559</v>
      </c>
      <c r="R130" s="1">
        <f t="shared" ca="1" si="17"/>
        <v>0.13216436656765573</v>
      </c>
      <c r="S130" s="1">
        <f t="shared" ca="1" si="17"/>
        <v>8.0289982990254444E-2</v>
      </c>
      <c r="T130" s="1">
        <f t="shared" ca="1" si="17"/>
        <v>3.740152129534649E-2</v>
      </c>
      <c r="U130" s="1">
        <f t="shared" ca="1" si="17"/>
        <v>3.1743742066500685E-2</v>
      </c>
      <c r="V130" s="1">
        <f t="shared" ca="1" si="15"/>
        <v>2.2912561315707732E-2</v>
      </c>
      <c r="W130" s="1">
        <f t="shared" ca="1" si="16"/>
        <v>-6.0661618286133546E-3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0.16703070100208564</v>
      </c>
      <c r="E131" s="1">
        <f t="shared" ca="1" si="13"/>
        <v>0.12486148184697249</v>
      </c>
      <c r="F131" s="1">
        <f t="shared" ca="1" si="17"/>
        <v>8.3842678206450652E-2</v>
      </c>
      <c r="G131" s="1">
        <f t="shared" ca="1" si="17"/>
        <v>6.6287730975257045E-2</v>
      </c>
      <c r="H131" s="1">
        <f t="shared" ca="1" si="17"/>
        <v>7.1409724819903098E-2</v>
      </c>
      <c r="I131" s="1">
        <f t="shared" ca="1" si="17"/>
        <v>0.10189939259674397</v>
      </c>
      <c r="J131" s="1">
        <f t="shared" ca="1" si="17"/>
        <v>0.11339366741167856</v>
      </c>
      <c r="K131" s="1">
        <f t="shared" ca="1" si="17"/>
        <v>0.26051872108963137</v>
      </c>
      <c r="L131" s="1">
        <f t="shared" ca="1" si="17"/>
        <v>0.45114499880842918</v>
      </c>
      <c r="M131" s="1">
        <f t="shared" ca="1" si="17"/>
        <v>0.40518252830783485</v>
      </c>
      <c r="N131" s="1">
        <f t="shared" ca="1" si="17"/>
        <v>0.39930697114444313</v>
      </c>
      <c r="O131" s="1">
        <f t="shared" ca="1" si="17"/>
        <v>0.43307178234487287</v>
      </c>
      <c r="P131" s="1">
        <f t="shared" ca="1" si="17"/>
        <v>0.30335346898013993</v>
      </c>
      <c r="Q131" s="1">
        <f t="shared" ca="1" si="17"/>
        <v>0.22315513035176773</v>
      </c>
      <c r="R131" s="1">
        <f t="shared" ca="1" si="17"/>
        <v>0.22294604061466688</v>
      </c>
      <c r="S131" s="1">
        <f t="shared" ca="1" si="17"/>
        <v>0.19130165407085611</v>
      </c>
      <c r="T131" s="1">
        <f t="shared" ca="1" si="17"/>
        <v>0.20055791834663497</v>
      </c>
      <c r="U131" s="1">
        <f t="shared" ca="1" si="17"/>
        <v>0.1480440330994236</v>
      </c>
      <c r="V131" s="1">
        <f t="shared" ca="1" si="15"/>
        <v>6.3313812115248377E-2</v>
      </c>
      <c r="W131" s="1">
        <f t="shared" ca="1" si="16"/>
        <v>3.9535438648107761E-2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0.15531040187769155</v>
      </c>
      <c r="E132" s="1">
        <f t="shared" ca="1" si="13"/>
        <v>0.11351439188808186</v>
      </c>
      <c r="F132" s="1">
        <f t="shared" ca="1" si="17"/>
        <v>0.10821237031231604</v>
      </c>
      <c r="G132" s="1">
        <f t="shared" ca="1" si="17"/>
        <v>0.11942026349694974</v>
      </c>
      <c r="H132" s="1">
        <f t="shared" ca="1" si="17"/>
        <v>0.13332668215276558</v>
      </c>
      <c r="I132" s="1">
        <f t="shared" ca="1" si="17"/>
        <v>0.1141419853858647</v>
      </c>
      <c r="J132" s="1">
        <f t="shared" ca="1" si="17"/>
        <v>0.15274419748163157</v>
      </c>
      <c r="K132" s="1">
        <f t="shared" ca="1" si="17"/>
        <v>0.26188278942341237</v>
      </c>
      <c r="L132" s="1">
        <f t="shared" ca="1" si="17"/>
        <v>0.37571236349584569</v>
      </c>
      <c r="M132" s="1">
        <f t="shared" ca="1" si="17"/>
        <v>0.31118865595897532</v>
      </c>
      <c r="N132" s="1">
        <f t="shared" ca="1" si="17"/>
        <v>0.41710737289723132</v>
      </c>
      <c r="O132" s="1">
        <f t="shared" ca="1" si="17"/>
        <v>0.5119939835204288</v>
      </c>
      <c r="P132" s="1">
        <f t="shared" ca="1" si="17"/>
        <v>0.35358715000981233</v>
      </c>
      <c r="Q132" s="1">
        <f t="shared" ca="1" si="17"/>
        <v>0.20133957995230833</v>
      </c>
      <c r="R132" s="1">
        <f t="shared" ca="1" si="17"/>
        <v>0.16114819927180263</v>
      </c>
      <c r="S132" s="1">
        <f t="shared" ca="1" si="17"/>
        <v>8.9177105560542896E-2</v>
      </c>
      <c r="T132" s="1">
        <f t="shared" ca="1" si="17"/>
        <v>5.048965914153334E-2</v>
      </c>
      <c r="U132" s="1">
        <f t="shared" ca="1" si="17"/>
        <v>7.3296295229807379E-2</v>
      </c>
      <c r="V132" s="1">
        <f t="shared" ca="1" si="15"/>
        <v>7.8742907121832975E-2</v>
      </c>
      <c r="W132" s="1">
        <f t="shared" ca="1" si="16"/>
        <v>3.4216421336903557E-2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0.10138585839463546</v>
      </c>
      <c r="E133" s="1">
        <f t="shared" ca="1" si="13"/>
        <v>7.4349599097154953E-2</v>
      </c>
      <c r="F133" s="1">
        <f t="shared" ca="1" si="17"/>
        <v>6.9520779586973697E-2</v>
      </c>
      <c r="G133" s="1">
        <f t="shared" ca="1" si="17"/>
        <v>7.2316387419615186E-2</v>
      </c>
      <c r="H133" s="1">
        <f t="shared" ca="1" si="17"/>
        <v>9.8350960647510172E-2</v>
      </c>
      <c r="I133" s="1">
        <f t="shared" ca="1" si="17"/>
        <v>0.12937900286689524</v>
      </c>
      <c r="J133" s="1">
        <f t="shared" ca="1" si="17"/>
        <v>0.18360760047734326</v>
      </c>
      <c r="K133" s="1">
        <f t="shared" ca="1" si="17"/>
        <v>0.29804643421122518</v>
      </c>
      <c r="L133" s="1">
        <f t="shared" ca="1" si="17"/>
        <v>0.42450036706455824</v>
      </c>
      <c r="M133" s="1">
        <f t="shared" ca="1" si="17"/>
        <v>0.3909232399128319</v>
      </c>
      <c r="N133" s="1">
        <f t="shared" ca="1" si="17"/>
        <v>0.47109013851979109</v>
      </c>
      <c r="O133" s="1">
        <f t="shared" ca="1" si="17"/>
        <v>0.52465818930775276</v>
      </c>
      <c r="P133" s="1">
        <f t="shared" ca="1" si="17"/>
        <v>0.34455824413864872</v>
      </c>
      <c r="Q133" s="1">
        <f t="shared" ca="1" si="17"/>
        <v>0.14737214047352903</v>
      </c>
      <c r="R133" s="1">
        <f t="shared" ca="1" si="17"/>
        <v>9.9546175497589817E-2</v>
      </c>
      <c r="S133" s="1">
        <f t="shared" ca="1" si="17"/>
        <v>5.2310967969660505E-2</v>
      </c>
      <c r="T133" s="1">
        <f t="shared" ca="1" si="17"/>
        <v>-7.9108633827582701E-3</v>
      </c>
      <c r="U133" s="1">
        <f t="shared" ca="1" si="17"/>
        <v>-3.7666749564104166E-2</v>
      </c>
      <c r="V133" s="1">
        <f t="shared" ca="1" si="15"/>
        <v>-4.2869392411382292E-3</v>
      </c>
      <c r="W133" s="1">
        <f t="shared" ca="1" si="16"/>
        <v>4.6206087959335444E-2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0.1786491239293353</v>
      </c>
      <c r="E134" s="1">
        <f t="shared" ca="1" si="13"/>
        <v>0.15531466733524468</v>
      </c>
      <c r="F134" s="1">
        <f t="shared" ca="1" si="17"/>
        <v>0.13949189424404998</v>
      </c>
      <c r="G134" s="1">
        <f t="shared" ca="1" si="17"/>
        <v>0.10730392007003819</v>
      </c>
      <c r="H134" s="1">
        <f t="shared" ca="1" si="17"/>
        <v>7.5872470330693068E-2</v>
      </c>
      <c r="I134" s="1">
        <f t="shared" ca="1" si="17"/>
        <v>5.8936981074701869E-2</v>
      </c>
      <c r="J134" s="1">
        <f t="shared" ca="1" si="17"/>
        <v>7.0112364137189756E-2</v>
      </c>
      <c r="K134" s="1">
        <f t="shared" ca="1" si="17"/>
        <v>0.20171619959031095</v>
      </c>
      <c r="L134" s="1">
        <f t="shared" ca="1" si="17"/>
        <v>0.344721803163209</v>
      </c>
      <c r="M134" s="1">
        <f t="shared" ca="1" si="17"/>
        <v>0.30005271666177336</v>
      </c>
      <c r="N134" s="1">
        <f t="shared" ca="1" si="17"/>
        <v>0.31839549448753324</v>
      </c>
      <c r="O134" s="1">
        <f t="shared" ca="1" si="17"/>
        <v>0.40675771584893061</v>
      </c>
      <c r="P134" s="1">
        <f t="shared" ca="1" si="17"/>
        <v>0.32206230698747518</v>
      </c>
      <c r="Q134" s="1">
        <f t="shared" ca="1" si="17"/>
        <v>0.17152705738372745</v>
      </c>
      <c r="R134" s="1">
        <f t="shared" ca="1" si="17"/>
        <v>0.12614189291887043</v>
      </c>
      <c r="S134" s="1">
        <f t="shared" ca="1" si="17"/>
        <v>8.6223291537550859E-2</v>
      </c>
      <c r="T134" s="1">
        <f t="shared" ca="1" si="17"/>
        <v>9.5490387092995024E-2</v>
      </c>
      <c r="U134" s="1">
        <f t="shared" ca="1" si="17"/>
        <v>7.2169661896654275E-2</v>
      </c>
      <c r="V134" s="1">
        <f t="shared" ca="1" si="15"/>
        <v>2.5342867534356921E-2</v>
      </c>
      <c r="W134" s="1">
        <f t="shared" ca="1" si="16"/>
        <v>3.6541890535132522E-2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6.5003802343046452E-2</v>
      </c>
      <c r="E135" s="1">
        <f t="shared" ca="1" si="13"/>
        <v>0.26362927127922964</v>
      </c>
      <c r="F135" s="1">
        <f t="shared" ca="1" si="17"/>
        <v>0.53710644634000804</v>
      </c>
      <c r="G135" s="1">
        <f t="shared" ca="1" si="17"/>
        <v>0.58936089804691238</v>
      </c>
      <c r="H135" s="1">
        <f t="shared" ca="1" si="17"/>
        <v>0.45780345587592219</v>
      </c>
      <c r="I135" s="1">
        <f t="shared" ca="1" si="17"/>
        <v>0.40167741996560113</v>
      </c>
      <c r="J135" s="1">
        <f t="shared" ca="1" si="17"/>
        <v>0.25075056089823738</v>
      </c>
      <c r="K135" s="1">
        <f t="shared" ca="1" si="17"/>
        <v>0.14736421964106533</v>
      </c>
      <c r="L135" s="1">
        <f t="shared" ca="1" si="17"/>
        <v>0.29064860177301599</v>
      </c>
      <c r="M135" s="1">
        <f t="shared" ca="1" si="17"/>
        <v>0.63207931993376376</v>
      </c>
      <c r="N135" s="1">
        <f t="shared" ca="1" si="17"/>
        <v>0.67591317650633731</v>
      </c>
      <c r="O135" s="1">
        <f t="shared" ca="1" si="17"/>
        <v>0.36314027549849709</v>
      </c>
      <c r="P135" s="1">
        <f t="shared" ca="1" si="17"/>
        <v>0.1856111565495599</v>
      </c>
      <c r="Q135" s="1">
        <f t="shared" ca="1" si="17"/>
        <v>0.31933040757751918</v>
      </c>
      <c r="R135" s="1">
        <f t="shared" ca="1" si="17"/>
        <v>0.55145593664282477</v>
      </c>
      <c r="S135" s="1">
        <f t="shared" ca="1" si="17"/>
        <v>0.50352190155004029</v>
      </c>
      <c r="T135" s="1">
        <f t="shared" ca="1" si="17"/>
        <v>0.35838609911437158</v>
      </c>
      <c r="U135" s="1">
        <f t="shared" ca="1" si="17"/>
        <v>0.18007526157422021</v>
      </c>
      <c r="V135" s="1">
        <f t="shared" ca="1" si="15"/>
        <v>0.25011627815419601</v>
      </c>
      <c r="W135" s="1">
        <f t="shared" ca="1" si="16"/>
        <v>0.50743832884621687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0.13147399456715964</v>
      </c>
      <c r="E136" s="1">
        <f t="shared" ca="1" si="13"/>
        <v>0.29321705270299747</v>
      </c>
      <c r="F136" s="1">
        <f t="shared" ca="1" si="17"/>
        <v>0.56949928157557683</v>
      </c>
      <c r="G136" s="1">
        <f t="shared" ca="1" si="17"/>
        <v>0.52632066519596143</v>
      </c>
      <c r="H136" s="1">
        <f t="shared" ca="1" si="17"/>
        <v>0.25278272541370028</v>
      </c>
      <c r="I136" s="1">
        <f t="shared" ca="1" si="17"/>
        <v>0.12407483934792682</v>
      </c>
      <c r="J136" s="1">
        <f t="shared" ca="1" si="17"/>
        <v>0.22504101261930204</v>
      </c>
      <c r="K136" s="1">
        <f t="shared" ca="1" si="17"/>
        <v>0.38315061621842084</v>
      </c>
      <c r="L136" s="1">
        <f t="shared" ca="1" si="17"/>
        <v>0.36046958947921176</v>
      </c>
      <c r="M136" s="1">
        <f t="shared" ca="1" si="17"/>
        <v>0.17261175250750857</v>
      </c>
      <c r="N136" s="1">
        <f t="shared" ca="1" si="17"/>
        <v>-2.2085309464257064E-2</v>
      </c>
      <c r="O136" s="1">
        <f t="shared" ca="1" si="17"/>
        <v>-8.9825104083410337E-2</v>
      </c>
      <c r="P136" s="1">
        <f t="shared" ca="1" si="17"/>
        <v>1.5735765200103113E-2</v>
      </c>
      <c r="Q136" s="1">
        <f t="shared" ca="1" si="17"/>
        <v>0.30781778555845174</v>
      </c>
      <c r="R136" s="1">
        <f t="shared" ca="1" si="17"/>
        <v>0.73380747145481995</v>
      </c>
      <c r="S136" s="1">
        <f t="shared" ca="1" si="17"/>
        <v>0.89456764473196737</v>
      </c>
      <c r="T136" s="1">
        <f t="shared" ca="1" si="17"/>
        <v>0.72407726865376376</v>
      </c>
      <c r="U136" s="1">
        <f t="shared" ca="1" si="17"/>
        <v>0.4164352526787668</v>
      </c>
      <c r="V136" s="1">
        <f t="shared" ca="1" si="15"/>
        <v>0.36230406233839385</v>
      </c>
      <c r="W136" s="1">
        <f t="shared" ca="1" si="16"/>
        <v>0.56296840845942275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0.33946440140809575</v>
      </c>
      <c r="E137" s="1">
        <f t="shared" ca="1" si="13"/>
        <v>0.50789247853626307</v>
      </c>
      <c r="F137" s="1">
        <f t="shared" ca="1" si="17"/>
        <v>0.62865459186852357</v>
      </c>
      <c r="G137" s="1">
        <f t="shared" ca="1" si="17"/>
        <v>0.64505617835141471</v>
      </c>
      <c r="H137" s="1">
        <f t="shared" ca="1" si="17"/>
        <v>0.79603593241177306</v>
      </c>
      <c r="I137" s="1">
        <f t="shared" ca="1" si="17"/>
        <v>0.85505090575520326</v>
      </c>
      <c r="J137" s="1">
        <f t="shared" ca="1" si="17"/>
        <v>0.65821784752988155</v>
      </c>
      <c r="K137" s="1">
        <f t="shared" ca="1" si="17"/>
        <v>0.46213872435208475</v>
      </c>
      <c r="L137" s="1">
        <f t="shared" ca="1" si="17"/>
        <v>0.48932880435480469</v>
      </c>
      <c r="M137" s="1">
        <f t="shared" ca="1" si="17"/>
        <v>0.47029919579631796</v>
      </c>
      <c r="N137" s="1">
        <f t="shared" ca="1" si="17"/>
        <v>0.53386303903673549</v>
      </c>
      <c r="O137" s="1">
        <f t="shared" ca="1" si="17"/>
        <v>0.58369880636326132</v>
      </c>
      <c r="P137" s="1">
        <f t="shared" ca="1" si="17"/>
        <v>0.68316537254606335</v>
      </c>
      <c r="Q137" s="1">
        <f t="shared" ca="1" si="17"/>
        <v>0.60732454936019198</v>
      </c>
      <c r="R137" s="1">
        <f t="shared" ca="1" si="17"/>
        <v>0.50416358024780994</v>
      </c>
      <c r="S137" s="1">
        <f t="shared" ca="1" si="17"/>
        <v>0.26589777083178873</v>
      </c>
      <c r="T137" s="1">
        <f t="shared" ca="1" si="17"/>
        <v>9.4545838397767451E-2</v>
      </c>
      <c r="U137" s="1">
        <f t="shared" ca="1" si="17"/>
        <v>5.3756613551695052E-2</v>
      </c>
      <c r="V137" s="1">
        <f t="shared" ca="1" si="15"/>
        <v>0.12032019607377091</v>
      </c>
      <c r="W137" s="1">
        <f t="shared" ca="1" si="16"/>
        <v>0.1885954059602728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0.29782494031863893</v>
      </c>
      <c r="E138" s="1">
        <f t="shared" ca="1" si="13"/>
        <v>0.71089439222799378</v>
      </c>
      <c r="F138" s="1">
        <f t="shared" ca="1" si="17"/>
        <v>0.93754859696258919</v>
      </c>
      <c r="G138" s="1">
        <f t="shared" ca="1" si="17"/>
        <v>0.99651501962408062</v>
      </c>
      <c r="H138" s="1">
        <f t="shared" ca="1" si="17"/>
        <v>0.97034658656141914</v>
      </c>
      <c r="I138" s="1">
        <f t="shared" ca="1" si="17"/>
        <v>0.82179130933104894</v>
      </c>
      <c r="J138" s="1">
        <f t="shared" ca="1" si="17"/>
        <v>0.5384141122641144</v>
      </c>
      <c r="K138" s="1">
        <f t="shared" ca="1" si="17"/>
        <v>0.40485905769290048</v>
      </c>
      <c r="L138" s="1">
        <f t="shared" ca="1" si="17"/>
        <v>0.4054629062780819</v>
      </c>
      <c r="M138" s="1">
        <f t="shared" ca="1" si="17"/>
        <v>0.51151501407243705</v>
      </c>
      <c r="N138" s="1">
        <f t="shared" ca="1" si="17"/>
        <v>0.57848973044756913</v>
      </c>
      <c r="O138" s="1">
        <f t="shared" ca="1" si="17"/>
        <v>0.37800225663989984</v>
      </c>
      <c r="P138" s="1">
        <f t="shared" ca="1" si="17"/>
        <v>0.21888164715392272</v>
      </c>
      <c r="Q138" s="1">
        <f t="shared" ca="1" si="17"/>
        <v>0.32567648808167399</v>
      </c>
      <c r="R138" s="1">
        <f t="shared" ca="1" si="17"/>
        <v>0.6142739087926159</v>
      </c>
      <c r="S138" s="1">
        <f t="shared" ca="1" si="17"/>
        <v>0.65315572061010296</v>
      </c>
      <c r="T138" s="1">
        <f t="shared" ca="1" si="17"/>
        <v>0.40595244163257432</v>
      </c>
      <c r="U138" s="1">
        <f t="shared" ca="1" si="17"/>
        <v>0.21421696325016928</v>
      </c>
      <c r="V138" s="1">
        <f t="shared" ca="1" si="15"/>
        <v>0.29522920546101872</v>
      </c>
      <c r="W138" s="1">
        <f t="shared" ca="1" si="16"/>
        <v>0.56646369540696739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0.17501702910089914</v>
      </c>
      <c r="E139" s="1">
        <f t="shared" ca="1" si="13"/>
        <v>0.34989392248560308</v>
      </c>
      <c r="F139" s="1">
        <f t="shared" ca="1" si="17"/>
        <v>0.48517011365182672</v>
      </c>
      <c r="G139" s="1">
        <f t="shared" ca="1" si="17"/>
        <v>0.39149755976298961</v>
      </c>
      <c r="H139" s="1">
        <f t="shared" ca="1" si="17"/>
        <v>0.38876932235454625</v>
      </c>
      <c r="I139" s="1">
        <f t="shared" ca="1" si="17"/>
        <v>0.47245559152141092</v>
      </c>
      <c r="J139" s="1">
        <f t="shared" ca="1" si="17"/>
        <v>0.29744427911727722</v>
      </c>
      <c r="K139" s="1">
        <f t="shared" ca="1" si="17"/>
        <v>9.8806185331209065E-2</v>
      </c>
      <c r="L139" s="1">
        <f t="shared" ca="1" si="17"/>
        <v>0.10220910016379019</v>
      </c>
      <c r="M139" s="1">
        <f t="shared" ca="1" si="17"/>
        <v>0.30960496209719462</v>
      </c>
      <c r="N139" s="1">
        <f t="shared" ca="1" si="17"/>
        <v>0.44246269904736552</v>
      </c>
      <c r="O139" s="1">
        <f t="shared" ca="1" si="17"/>
        <v>0.28377104907540046</v>
      </c>
      <c r="P139" s="1">
        <f t="shared" ca="1" si="17"/>
        <v>0.11922205065262217</v>
      </c>
      <c r="Q139" s="1">
        <f t="shared" ca="1" si="17"/>
        <v>7.2377781582239425E-2</v>
      </c>
      <c r="R139" s="1">
        <f t="shared" ca="1" si="17"/>
        <v>0.15278405558525132</v>
      </c>
      <c r="S139" s="1">
        <f t="shared" ca="1" si="17"/>
        <v>0.38608026858585986</v>
      </c>
      <c r="T139" s="1">
        <f t="shared" ca="1" si="17"/>
        <v>0.54661965934462775</v>
      </c>
      <c r="U139" s="1">
        <f t="shared" ca="1" si="17"/>
        <v>0.36730269377220648</v>
      </c>
      <c r="V139" s="1">
        <f t="shared" ca="1" si="15"/>
        <v>0.14849003155771501</v>
      </c>
      <c r="W139" s="1">
        <f t="shared" ca="1" si="16"/>
        <v>5.7477806211539487E-2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0.18533863588112684</v>
      </c>
      <c r="E140" s="1">
        <f t="shared" ca="1" si="13"/>
        <v>0.28332665219111025</v>
      </c>
      <c r="F140" s="1">
        <f t="shared" ca="1" si="17"/>
        <v>0.38375142459622485</v>
      </c>
      <c r="G140" s="1">
        <f t="shared" ca="1" si="17"/>
        <v>0.30617959582429782</v>
      </c>
      <c r="H140" s="1">
        <f t="shared" ca="1" si="17"/>
        <v>0.36839372457210595</v>
      </c>
      <c r="I140" s="1">
        <f t="shared" ca="1" si="17"/>
        <v>0.57082588981723581</v>
      </c>
      <c r="J140" s="1">
        <f t="shared" ca="1" si="17"/>
        <v>0.5928586794722801</v>
      </c>
      <c r="K140" s="1">
        <f t="shared" ca="1" si="17"/>
        <v>0.52465158322737548</v>
      </c>
      <c r="L140" s="1">
        <f t="shared" ca="1" si="17"/>
        <v>0.46495948102793194</v>
      </c>
      <c r="M140" s="1">
        <f t="shared" ca="1" si="17"/>
        <v>0.48118553006586484</v>
      </c>
      <c r="N140" s="1">
        <f t="shared" ca="1" si="17"/>
        <v>0.49948789521140197</v>
      </c>
      <c r="O140" s="1">
        <f t="shared" ca="1" si="17"/>
        <v>0.26769298329510377</v>
      </c>
      <c r="P140" s="1">
        <f t="shared" ca="1" si="17"/>
        <v>0.10616601364587921</v>
      </c>
      <c r="Q140" s="1">
        <f t="shared" ca="1" si="17"/>
        <v>0.15506959316346963</v>
      </c>
      <c r="R140" s="1">
        <f t="shared" ca="1" si="17"/>
        <v>0.3095993187983504</v>
      </c>
      <c r="S140" s="1">
        <f t="shared" ca="1" si="17"/>
        <v>0.44948708074899135</v>
      </c>
      <c r="T140" s="1">
        <f t="shared" ca="1" si="17"/>
        <v>0.47423002076289328</v>
      </c>
      <c r="U140" s="1">
        <f t="shared" ca="1" si="17"/>
        <v>0.26399261400858731</v>
      </c>
      <c r="V140" s="1">
        <f t="shared" ca="1" si="15"/>
        <v>0.12169271921622922</v>
      </c>
      <c r="W140" s="1">
        <f t="shared" ca="1" si="16"/>
        <v>0.11095131810043728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0.45407794280144043</v>
      </c>
      <c r="E141" s="1">
        <f t="shared" ca="1" si="13"/>
        <v>0.72804737672696052</v>
      </c>
      <c r="F141" s="1">
        <f t="shared" ca="1" si="17"/>
        <v>0.87780343956487916</v>
      </c>
      <c r="G141" s="1">
        <f t="shared" ca="1" si="17"/>
        <v>0.76580999835855779</v>
      </c>
      <c r="H141" s="1">
        <f t="shared" ca="1" si="17"/>
        <v>0.39764374606572706</v>
      </c>
      <c r="I141" s="1">
        <f t="shared" ca="1" si="17"/>
        <v>0.18231185102799594</v>
      </c>
      <c r="J141" s="1">
        <f t="shared" ca="1" si="17"/>
        <v>0.18223360235425015</v>
      </c>
      <c r="K141" s="1">
        <f t="shared" ca="1" si="17"/>
        <v>0.27124048243874777</v>
      </c>
      <c r="L141" s="1">
        <f t="shared" ca="1" si="17"/>
        <v>0.27232648013847593</v>
      </c>
      <c r="M141" s="1">
        <f t="shared" ca="1" si="17"/>
        <v>0.20019412735130668</v>
      </c>
      <c r="N141" s="1">
        <f t="shared" ca="1" si="17"/>
        <v>0.14833038572625321</v>
      </c>
      <c r="O141" s="1">
        <f t="shared" ca="1" si="17"/>
        <v>0.15244256585642452</v>
      </c>
      <c r="P141" s="1">
        <f t="shared" ca="1" si="17"/>
        <v>0.12863549890258225</v>
      </c>
      <c r="Q141" s="1">
        <f t="shared" ca="1" si="17"/>
        <v>0.2986220097768606</v>
      </c>
      <c r="R141" s="1">
        <f t="shared" ca="1" si="17"/>
        <v>0.6393638570468172</v>
      </c>
      <c r="S141" s="1">
        <f t="shared" ca="1" si="17"/>
        <v>0.76746778898268386</v>
      </c>
      <c r="T141" s="1">
        <f t="shared" ca="1" si="17"/>
        <v>0.67463087243039488</v>
      </c>
      <c r="U141" s="1">
        <f t="shared" ca="1" si="17"/>
        <v>0.58700261697605405</v>
      </c>
      <c r="V141" s="1">
        <f t="shared" ca="1" si="15"/>
        <v>0.5303022500892125</v>
      </c>
      <c r="W141" s="1">
        <f t="shared" ca="1" si="16"/>
        <v>0.67072518965131955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0.76015907317045162</v>
      </c>
      <c r="E142" s="1">
        <f t="shared" ca="1" si="13"/>
        <v>0.7875376428968871</v>
      </c>
      <c r="F142" s="1">
        <f t="shared" ca="1" si="17"/>
        <v>0.76439367068048314</v>
      </c>
      <c r="G142" s="1">
        <f t="shared" ca="1" si="17"/>
        <v>0.88971227870457947</v>
      </c>
      <c r="H142" s="1">
        <f t="shared" ca="1" si="17"/>
        <v>1.0471517483329824</v>
      </c>
      <c r="I142" s="1">
        <f t="shared" ca="1" si="17"/>
        <v>1.0238703703926961</v>
      </c>
      <c r="J142" s="1">
        <f t="shared" ca="1" si="17"/>
        <v>0.73195153129058022</v>
      </c>
      <c r="K142" s="1">
        <f t="shared" ca="1" si="17"/>
        <v>0.42100538150072514</v>
      </c>
      <c r="L142" s="1">
        <f t="shared" ca="1" si="17"/>
        <v>0.31982904908313625</v>
      </c>
      <c r="M142" s="1">
        <f t="shared" ca="1" si="17"/>
        <v>0.51136164194675426</v>
      </c>
      <c r="N142" s="1">
        <f t="shared" ca="1" si="17"/>
        <v>0.78842651639548078</v>
      </c>
      <c r="O142" s="1">
        <f t="shared" ca="1" si="17"/>
        <v>0.85034532605321866</v>
      </c>
      <c r="P142" s="1">
        <f t="shared" ca="1" si="17"/>
        <v>0.62999295977792702</v>
      </c>
      <c r="Q142" s="1">
        <f t="shared" ca="1" si="17"/>
        <v>0.26600966849715979</v>
      </c>
      <c r="R142" s="1">
        <f t="shared" ca="1" si="17"/>
        <v>7.4769256926646183E-2</v>
      </c>
      <c r="S142" s="1">
        <f t="shared" ca="1" si="17"/>
        <v>5.2362418867203699E-2</v>
      </c>
      <c r="T142" s="1">
        <f t="shared" ca="1" si="17"/>
        <v>1.9045499352292838E-2</v>
      </c>
      <c r="U142" s="1">
        <f t="shared" ca="1" si="17"/>
        <v>6.3551229119784849E-2</v>
      </c>
      <c r="V142" s="1">
        <f t="shared" ca="1" si="15"/>
        <v>0.19209092806798866</v>
      </c>
      <c r="W142" s="1">
        <f t="shared" ca="1" si="16"/>
        <v>0.32335293102414153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0.56289484468430628</v>
      </c>
      <c r="E143" s="1">
        <f t="shared" ca="1" si="13"/>
        <v>0.63441171765274595</v>
      </c>
      <c r="F143" s="1">
        <f t="shared" ca="1" si="17"/>
        <v>0.45634691081785766</v>
      </c>
      <c r="G143" s="1">
        <f t="shared" ca="1" si="17"/>
        <v>0.18460571762183625</v>
      </c>
      <c r="H143" s="1">
        <f t="shared" ca="1" si="17"/>
        <v>2.7755096025828339E-2</v>
      </c>
      <c r="I143" s="1">
        <f t="shared" ca="1" si="17"/>
        <v>-1.4366563776001174E-2</v>
      </c>
      <c r="J143" s="1">
        <f t="shared" ca="1" si="17"/>
        <v>4.0679147566634155E-2</v>
      </c>
      <c r="K143" s="1">
        <f t="shared" ca="1" si="17"/>
        <v>0.18048273039556315</v>
      </c>
      <c r="L143" s="1">
        <f t="shared" ca="1" si="17"/>
        <v>0.27007175537331674</v>
      </c>
      <c r="M143" s="1">
        <f t="shared" ca="1" si="17"/>
        <v>0.17588573897900545</v>
      </c>
      <c r="N143" s="1">
        <f t="shared" ca="1" si="17"/>
        <v>0.10535292712931929</v>
      </c>
      <c r="O143" s="1">
        <f t="shared" ca="1" si="17"/>
        <v>0.1424674146924651</v>
      </c>
      <c r="P143" s="1">
        <f t="shared" ca="1" si="17"/>
        <v>0.19256342417391994</v>
      </c>
      <c r="Q143" s="1">
        <f t="shared" ca="1" si="17"/>
        <v>0.33562340714543093</v>
      </c>
      <c r="R143" s="1">
        <f t="shared" ca="1" si="17"/>
        <v>0.6247054934588061</v>
      </c>
      <c r="S143" s="1">
        <f t="shared" ca="1" si="17"/>
        <v>0.80096919050694593</v>
      </c>
      <c r="T143" s="1">
        <f t="shared" ca="1" si="17"/>
        <v>0.81147921605808038</v>
      </c>
      <c r="U143" s="1">
        <f t="shared" ref="U143:U158" ca="1" si="18">(U93+0.6*(V93+T93)+0.15*(S93+W93))/(1+2*0.6+2*0.15)</f>
        <v>0.69714762821975695</v>
      </c>
      <c r="V143" s="1">
        <f t="shared" ca="1" si="15"/>
        <v>0.42370271401503112</v>
      </c>
      <c r="W143" s="1">
        <f t="shared" ca="1" si="16"/>
        <v>0.31308245892576825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0.54952673836277299</v>
      </c>
      <c r="E144" s="1">
        <f t="shared" ca="1" si="13"/>
        <v>0.83580390128530557</v>
      </c>
      <c r="F144" s="1">
        <f t="shared" ref="F144:T158" ca="1" si="19">(F94+0.6*(G94+E94)+0.15*(D94+H94))/(1+2*0.6+2*0.15)</f>
        <v>1.0232934348277252</v>
      </c>
      <c r="G144" s="1">
        <f t="shared" ca="1" si="19"/>
        <v>1.0222890656903587</v>
      </c>
      <c r="H144" s="1">
        <f t="shared" ca="1" si="19"/>
        <v>0.8577867624823291</v>
      </c>
      <c r="I144" s="1">
        <f t="shared" ca="1" si="19"/>
        <v>0.6291434847107128</v>
      </c>
      <c r="J144" s="1">
        <f t="shared" ca="1" si="19"/>
        <v>0.3475476162859335</v>
      </c>
      <c r="K144" s="1">
        <f t="shared" ca="1" si="19"/>
        <v>0.36031072430673305</v>
      </c>
      <c r="L144" s="1">
        <f t="shared" ca="1" si="19"/>
        <v>0.46522231726643104</v>
      </c>
      <c r="M144" s="1">
        <f t="shared" ca="1" si="19"/>
        <v>0.34958980383780075</v>
      </c>
      <c r="N144" s="1">
        <f t="shared" ca="1" si="19"/>
        <v>0.30989978137601709</v>
      </c>
      <c r="O144" s="1">
        <f t="shared" ca="1" si="19"/>
        <v>0.3695217620009163</v>
      </c>
      <c r="P144" s="1">
        <f t="shared" ca="1" si="19"/>
        <v>0.26903063197927812</v>
      </c>
      <c r="Q144" s="1">
        <f t="shared" ca="1" si="19"/>
        <v>0.33701896371100293</v>
      </c>
      <c r="R144" s="1">
        <f t="shared" ca="1" si="19"/>
        <v>0.47471062227332028</v>
      </c>
      <c r="S144" s="1">
        <f t="shared" ca="1" si="19"/>
        <v>0.31447404000693951</v>
      </c>
      <c r="T144" s="1">
        <f t="shared" ca="1" si="19"/>
        <v>0.10331943824094592</v>
      </c>
      <c r="U144" s="1">
        <f t="shared" ca="1" si="18"/>
        <v>5.0376436528619284E-2</v>
      </c>
      <c r="V144" s="1">
        <f t="shared" ca="1" si="15"/>
        <v>0.20557448804887529</v>
      </c>
      <c r="W144" s="1">
        <f t="shared" ca="1" si="16"/>
        <v>0.51339839514010543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0.33531263470147349</v>
      </c>
      <c r="E145" s="1">
        <f t="shared" ca="1" si="13"/>
        <v>0.40029729860940833</v>
      </c>
      <c r="F145" s="1">
        <f t="shared" ca="1" si="19"/>
        <v>0.316599432290599</v>
      </c>
      <c r="G145" s="1">
        <f t="shared" ca="1" si="19"/>
        <v>0.31976512828554515</v>
      </c>
      <c r="H145" s="1">
        <f t="shared" ca="1" si="19"/>
        <v>0.32280512528439909</v>
      </c>
      <c r="I145" s="1">
        <f t="shared" ca="1" si="19"/>
        <v>0.19389587887425436</v>
      </c>
      <c r="J145" s="1">
        <f t="shared" ca="1" si="19"/>
        <v>6.7092852139989764E-2</v>
      </c>
      <c r="K145" s="1">
        <f t="shared" ca="1" si="19"/>
        <v>-1.1314070724280485E-2</v>
      </c>
      <c r="L145" s="1">
        <f t="shared" ca="1" si="19"/>
        <v>2.0810267218773791E-2</v>
      </c>
      <c r="M145" s="1">
        <f t="shared" ca="1" si="19"/>
        <v>0.18010073161379178</v>
      </c>
      <c r="N145" s="1">
        <f t="shared" ca="1" si="19"/>
        <v>0.38683815881629391</v>
      </c>
      <c r="O145" s="1">
        <f t="shared" ca="1" si="19"/>
        <v>0.46785647422561027</v>
      </c>
      <c r="P145" s="1">
        <f t="shared" ca="1" si="19"/>
        <v>0.30001315978232213</v>
      </c>
      <c r="Q145" s="1">
        <f t="shared" ca="1" si="19"/>
        <v>0.17881241176600207</v>
      </c>
      <c r="R145" s="1">
        <f t="shared" ca="1" si="19"/>
        <v>0.24700201257748527</v>
      </c>
      <c r="S145" s="1">
        <f t="shared" ca="1" si="19"/>
        <v>0.37171740791126529</v>
      </c>
      <c r="T145" s="1">
        <f t="shared" ca="1" si="19"/>
        <v>0.34734895375335106</v>
      </c>
      <c r="U145" s="1">
        <f t="shared" ca="1" si="18"/>
        <v>0.2921996778898171</v>
      </c>
      <c r="V145" s="1">
        <f t="shared" ca="1" si="15"/>
        <v>0.14754921981794855</v>
      </c>
      <c r="W145" s="1">
        <f t="shared" ca="1" si="16"/>
        <v>2.2519766592238549E-3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0.33732423861575606</v>
      </c>
      <c r="E146" s="1">
        <f t="shared" ca="1" si="13"/>
        <v>0.62358587819644729</v>
      </c>
      <c r="F146" s="1">
        <f t="shared" ca="1" si="19"/>
        <v>0.78826399728054175</v>
      </c>
      <c r="G146" s="1">
        <f t="shared" ca="1" si="19"/>
        <v>0.83111266118417482</v>
      </c>
      <c r="H146" s="1">
        <f t="shared" ca="1" si="19"/>
        <v>0.68297003195185613</v>
      </c>
      <c r="I146" s="1">
        <f t="shared" ca="1" si="19"/>
        <v>0.34955817542762729</v>
      </c>
      <c r="J146" s="1">
        <f t="shared" ca="1" si="19"/>
        <v>9.1620758457197277E-2</v>
      </c>
      <c r="K146" s="1">
        <f t="shared" ca="1" si="19"/>
        <v>-4.8377059496698968E-3</v>
      </c>
      <c r="L146" s="1">
        <f t="shared" ca="1" si="19"/>
        <v>-4.0374059579203668E-2</v>
      </c>
      <c r="M146" s="1">
        <f t="shared" ca="1" si="19"/>
        <v>-2.2262990538821654E-2</v>
      </c>
      <c r="N146" s="1">
        <f t="shared" ca="1" si="19"/>
        <v>0.16753216846540839</v>
      </c>
      <c r="O146" s="1">
        <f t="shared" ca="1" si="19"/>
        <v>0.47165277820372875</v>
      </c>
      <c r="P146" s="1">
        <f t="shared" ca="1" si="19"/>
        <v>0.56770377175937969</v>
      </c>
      <c r="Q146" s="1">
        <f t="shared" ca="1" si="19"/>
        <v>0.57044505569951076</v>
      </c>
      <c r="R146" s="1">
        <f t="shared" ca="1" si="19"/>
        <v>0.66748403215197516</v>
      </c>
      <c r="S146" s="1">
        <f t="shared" ca="1" si="19"/>
        <v>0.57208576921168242</v>
      </c>
      <c r="T146" s="1">
        <f t="shared" ca="1" si="19"/>
        <v>0.27947564808811931</v>
      </c>
      <c r="U146" s="1">
        <f t="shared" ca="1" si="18"/>
        <v>0.16260548858192497</v>
      </c>
      <c r="V146" s="1">
        <f t="shared" ca="1" si="15"/>
        <v>0.30063975619926819</v>
      </c>
      <c r="W146" s="1">
        <f t="shared" ca="1" si="16"/>
        <v>0.59758993749229206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0.31619788446767083</v>
      </c>
      <c r="E147" s="1">
        <f t="shared" ca="1" si="13"/>
        <v>0.31657942461029032</v>
      </c>
      <c r="F147" s="1">
        <f t="shared" ca="1" si="19"/>
        <v>0.34495870536112544</v>
      </c>
      <c r="G147" s="1">
        <f t="shared" ca="1" si="19"/>
        <v>0.47085482868832196</v>
      </c>
      <c r="H147" s="1">
        <f t="shared" ca="1" si="19"/>
        <v>0.59944755353495793</v>
      </c>
      <c r="I147" s="1">
        <f t="shared" ca="1" si="19"/>
        <v>0.61781157905267492</v>
      </c>
      <c r="J147" s="1">
        <f t="shared" ca="1" si="19"/>
        <v>0.61884034068494465</v>
      </c>
      <c r="K147" s="1">
        <f t="shared" ca="1" si="19"/>
        <v>0.51563389883043587</v>
      </c>
      <c r="L147" s="1">
        <f t="shared" ca="1" si="19"/>
        <v>0.48367952164835304</v>
      </c>
      <c r="M147" s="1">
        <f t="shared" ca="1" si="19"/>
        <v>0.36240122102636851</v>
      </c>
      <c r="N147" s="1">
        <f t="shared" ca="1" si="19"/>
        <v>0.2084352810853721</v>
      </c>
      <c r="O147" s="1">
        <f t="shared" ca="1" si="19"/>
        <v>0.21781011869074871</v>
      </c>
      <c r="P147" s="1">
        <f t="shared" ca="1" si="19"/>
        <v>0.4364006932452103</v>
      </c>
      <c r="Q147" s="1">
        <f t="shared" ca="1" si="19"/>
        <v>0.57037743829109089</v>
      </c>
      <c r="R147" s="1">
        <f t="shared" ca="1" si="19"/>
        <v>0.68747720342860319</v>
      </c>
      <c r="S147" s="1">
        <f t="shared" ca="1" si="19"/>
        <v>0.52949286345102409</v>
      </c>
      <c r="T147" s="1">
        <f t="shared" ca="1" si="19"/>
        <v>0.27009830851281746</v>
      </c>
      <c r="U147" s="1">
        <f t="shared" ca="1" si="18"/>
        <v>0.13637006389918754</v>
      </c>
      <c r="V147" s="1">
        <f t="shared" ca="1" si="15"/>
        <v>0.13050639580977672</v>
      </c>
      <c r="W147" s="1">
        <f t="shared" ca="1" si="16"/>
        <v>0.17714810782950804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0.41470761830701014</v>
      </c>
      <c r="E148" s="1">
        <f t="shared" ca="1" si="13"/>
        <v>0.33277218700717243</v>
      </c>
      <c r="F148" s="1">
        <f t="shared" ca="1" si="19"/>
        <v>0.20299537169584242</v>
      </c>
      <c r="G148" s="1">
        <f t="shared" ca="1" si="19"/>
        <v>0.17722250665556247</v>
      </c>
      <c r="H148" s="1">
        <f t="shared" ca="1" si="19"/>
        <v>0.21506796811645906</v>
      </c>
      <c r="I148" s="1">
        <f t="shared" ca="1" si="19"/>
        <v>0.3249363264148229</v>
      </c>
      <c r="J148" s="1">
        <f t="shared" ca="1" si="19"/>
        <v>0.54224186196435387</v>
      </c>
      <c r="K148" s="1">
        <f t="shared" ca="1" si="19"/>
        <v>0.58219443439594765</v>
      </c>
      <c r="L148" s="1">
        <f t="shared" ca="1" si="19"/>
        <v>0.47041115266540701</v>
      </c>
      <c r="M148" s="1">
        <f t="shared" ca="1" si="19"/>
        <v>0.15157560416090743</v>
      </c>
      <c r="N148" s="1">
        <f t="shared" ca="1" si="19"/>
        <v>6.9150862607349345E-2</v>
      </c>
      <c r="O148" s="1">
        <f t="shared" ca="1" si="19"/>
        <v>0.26109972773988244</v>
      </c>
      <c r="P148" s="1">
        <f t="shared" ca="1" si="19"/>
        <v>0.51947658125982454</v>
      </c>
      <c r="Q148" s="1">
        <f t="shared" ca="1" si="19"/>
        <v>0.66506189967370521</v>
      </c>
      <c r="R148" s="1">
        <f t="shared" ca="1" si="19"/>
        <v>0.85399690022788555</v>
      </c>
      <c r="S148" s="1">
        <f t="shared" ca="1" si="19"/>
        <v>0.85397055625050799</v>
      </c>
      <c r="T148" s="1">
        <f t="shared" ca="1" si="19"/>
        <v>0.71741806230738259</v>
      </c>
      <c r="U148" s="1">
        <f t="shared" ca="1" si="18"/>
        <v>0.54653035599973543</v>
      </c>
      <c r="V148" s="1">
        <f t="shared" ca="1" si="15"/>
        <v>0.30077970219398581</v>
      </c>
      <c r="W148" s="1">
        <f t="shared" ca="1" si="16"/>
        <v>0.15903110856499816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0.87538058135047947</v>
      </c>
      <c r="E149" s="1">
        <f t="shared" ca="1" si="13"/>
        <v>0.89999747959874421</v>
      </c>
      <c r="F149" s="1">
        <f t="shared" ca="1" si="19"/>
        <v>0.97167059711902382</v>
      </c>
      <c r="G149" s="1">
        <f t="shared" ca="1" si="19"/>
        <v>0.99361079352151072</v>
      </c>
      <c r="H149" s="1">
        <f t="shared" ca="1" si="19"/>
        <v>0.95550601989907347</v>
      </c>
      <c r="I149" s="1">
        <f t="shared" ca="1" si="19"/>
        <v>0.88579804982572108</v>
      </c>
      <c r="J149" s="1">
        <f t="shared" ca="1" si="19"/>
        <v>0.82222118674240474</v>
      </c>
      <c r="K149" s="1">
        <f t="shared" ca="1" si="19"/>
        <v>0.67505081478714257</v>
      </c>
      <c r="L149" s="1">
        <f t="shared" ca="1" si="19"/>
        <v>0.51915016710161732</v>
      </c>
      <c r="M149" s="1">
        <f t="shared" ca="1" si="19"/>
        <v>0.50257918428629034</v>
      </c>
      <c r="N149" s="1">
        <f t="shared" ca="1" si="19"/>
        <v>0.3375730626008342</v>
      </c>
      <c r="O149" s="1">
        <f t="shared" ca="1" si="19"/>
        <v>0.28449874956015958</v>
      </c>
      <c r="P149" s="1">
        <f t="shared" ca="1" si="19"/>
        <v>0.43146392783109411</v>
      </c>
      <c r="Q149" s="1">
        <f t="shared" ca="1" si="19"/>
        <v>0.51308235524131851</v>
      </c>
      <c r="R149" s="1">
        <f t="shared" ca="1" si="19"/>
        <v>0.71378886208794001</v>
      </c>
      <c r="S149" s="1">
        <f t="shared" ca="1" si="19"/>
        <v>0.7779132620403868</v>
      </c>
      <c r="T149" s="1">
        <f t="shared" ca="1" si="19"/>
        <v>0.52807496209722804</v>
      </c>
      <c r="U149" s="1">
        <f t="shared" ca="1" si="18"/>
        <v>0.18752212101404883</v>
      </c>
      <c r="V149" s="1">
        <f t="shared" ca="1" si="15"/>
        <v>0.19137633724071512</v>
      </c>
      <c r="W149" s="1">
        <f t="shared" ca="1" si="16"/>
        <v>0.50711719568406566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0.70414692592365813</v>
      </c>
      <c r="E150" s="1">
        <f t="shared" ca="1" si="13"/>
        <v>0.58121040380203404</v>
      </c>
      <c r="F150" s="1">
        <f t="shared" ca="1" si="19"/>
        <v>0.74729953715566921</v>
      </c>
      <c r="G150" s="1">
        <f t="shared" ca="1" si="19"/>
        <v>0.80820776503458647</v>
      </c>
      <c r="H150" s="1">
        <f t="shared" ca="1" si="19"/>
        <v>0.57694830859484036</v>
      </c>
      <c r="I150" s="1">
        <f t="shared" ca="1" si="19"/>
        <v>0.29778545763854875</v>
      </c>
      <c r="J150" s="1">
        <f t="shared" ca="1" si="19"/>
        <v>0.22733196517561799</v>
      </c>
      <c r="K150" s="1">
        <f t="shared" ca="1" si="19"/>
        <v>0.26800507087699837</v>
      </c>
      <c r="L150" s="1">
        <f t="shared" ca="1" si="19"/>
        <v>0.30962204566857066</v>
      </c>
      <c r="M150" s="1">
        <f t="shared" ca="1" si="19"/>
        <v>0.39685071596524302</v>
      </c>
      <c r="N150" s="1">
        <f t="shared" ca="1" si="19"/>
        <v>0.4199015702516663</v>
      </c>
      <c r="O150" s="1">
        <f t="shared" ca="1" si="19"/>
        <v>0.6069222558063333</v>
      </c>
      <c r="P150" s="1">
        <f t="shared" ca="1" si="19"/>
        <v>0.65290670204700063</v>
      </c>
      <c r="Q150" s="1">
        <f t="shared" ca="1" si="19"/>
        <v>0.52315467104105218</v>
      </c>
      <c r="R150" s="1">
        <f t="shared" ca="1" si="19"/>
        <v>0.49266425855028356</v>
      </c>
      <c r="S150" s="1">
        <f t="shared" ca="1" si="19"/>
        <v>0.37563625446908927</v>
      </c>
      <c r="T150" s="1">
        <f t="shared" ca="1" si="19"/>
        <v>0.21387778869596433</v>
      </c>
      <c r="U150" s="1">
        <f t="shared" ca="1" si="18"/>
        <v>0.15132144542892823</v>
      </c>
      <c r="V150" s="1">
        <f t="shared" ca="1" si="15"/>
        <v>0.30859168649182311</v>
      </c>
      <c r="W150" s="1">
        <f t="shared" ca="1" si="16"/>
        <v>0.60500198233975155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0.13481132670715598</v>
      </c>
      <c r="E151" s="1">
        <f t="shared" ca="1" si="13"/>
        <v>9.0246938675433944E-2</v>
      </c>
      <c r="F151" s="1">
        <f t="shared" ca="1" si="19"/>
        <v>8.9829959352707725E-2</v>
      </c>
      <c r="G151" s="1">
        <f t="shared" ca="1" si="19"/>
        <v>9.714536201333919E-2</v>
      </c>
      <c r="H151" s="1">
        <f t="shared" ca="1" si="19"/>
        <v>0.1614509253113173</v>
      </c>
      <c r="I151" s="1">
        <f t="shared" ca="1" si="19"/>
        <v>0.32311080085217309</v>
      </c>
      <c r="J151" s="1">
        <f t="shared" ca="1" si="19"/>
        <v>0.50777341010415666</v>
      </c>
      <c r="K151" s="1">
        <f t="shared" ca="1" si="19"/>
        <v>0.49876342721301203</v>
      </c>
      <c r="L151" s="1">
        <f t="shared" ca="1" si="19"/>
        <v>0.48094602175201473</v>
      </c>
      <c r="M151" s="1">
        <f t="shared" ca="1" si="19"/>
        <v>0.32839761049905231</v>
      </c>
      <c r="N151" s="1">
        <f t="shared" ca="1" si="19"/>
        <v>0.21241306853160893</v>
      </c>
      <c r="O151" s="1">
        <f t="shared" ca="1" si="19"/>
        <v>0.25950887067714956</v>
      </c>
      <c r="P151" s="1">
        <f t="shared" ca="1" si="19"/>
        <v>0.44017154569747124</v>
      </c>
      <c r="Q151" s="1">
        <f t="shared" ca="1" si="19"/>
        <v>0.49142908769663241</v>
      </c>
      <c r="R151" s="1">
        <f t="shared" ca="1" si="19"/>
        <v>0.51941340854821927</v>
      </c>
      <c r="S151" s="1">
        <f t="shared" ca="1" si="19"/>
        <v>0.39254820003135349</v>
      </c>
      <c r="T151" s="1">
        <f t="shared" ca="1" si="19"/>
        <v>0.28137931151056012</v>
      </c>
      <c r="U151" s="1">
        <f t="shared" ca="1" si="18"/>
        <v>0.20775580277302116</v>
      </c>
      <c r="V151" s="1">
        <f t="shared" ca="1" si="15"/>
        <v>0.17840657615646358</v>
      </c>
      <c r="W151" s="1">
        <f t="shared" ca="1" si="16"/>
        <v>0.16956569626794468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0.30306016790286322</v>
      </c>
      <c r="E152" s="1">
        <f t="shared" ca="1" si="13"/>
        <v>0.42915583436584331</v>
      </c>
      <c r="F152" s="1">
        <f t="shared" ca="1" si="19"/>
        <v>0.36758410769669381</v>
      </c>
      <c r="G152" s="1">
        <f t="shared" ca="1" si="19"/>
        <v>0.28355681855426468</v>
      </c>
      <c r="H152" s="1">
        <f t="shared" ca="1" si="19"/>
        <v>0.15360021167670018</v>
      </c>
      <c r="I152" s="1">
        <f t="shared" ca="1" si="19"/>
        <v>0.23678902776816466</v>
      </c>
      <c r="J152" s="1">
        <f t="shared" ca="1" si="19"/>
        <v>0.46460816327583021</v>
      </c>
      <c r="K152" s="1">
        <f t="shared" ca="1" si="19"/>
        <v>0.5323420158239347</v>
      </c>
      <c r="L152" s="1">
        <f t="shared" ca="1" si="19"/>
        <v>0.49671120211860559</v>
      </c>
      <c r="M152" s="1">
        <f t="shared" ca="1" si="19"/>
        <v>0.30280348166243698</v>
      </c>
      <c r="N152" s="1">
        <f t="shared" ca="1" si="19"/>
        <v>0.11736186045335781</v>
      </c>
      <c r="O152" s="1">
        <f t="shared" ca="1" si="19"/>
        <v>2.7673203969639293E-2</v>
      </c>
      <c r="P152" s="1">
        <f t="shared" ca="1" si="19"/>
        <v>7.7079790418368377E-2</v>
      </c>
      <c r="Q152" s="1">
        <f t="shared" ca="1" si="19"/>
        <v>0.32979794107104804</v>
      </c>
      <c r="R152" s="1">
        <f t="shared" ca="1" si="19"/>
        <v>0.65833454692994431</v>
      </c>
      <c r="S152" s="1">
        <f t="shared" ca="1" si="19"/>
        <v>0.7113437470142564</v>
      </c>
      <c r="T152" s="1">
        <f t="shared" ca="1" si="19"/>
        <v>0.62381121680473228</v>
      </c>
      <c r="U152" s="1">
        <f t="shared" ca="1" si="18"/>
        <v>0.64563008809870925</v>
      </c>
      <c r="V152" s="1">
        <f t="shared" ca="1" si="15"/>
        <v>0.5901974142374351</v>
      </c>
      <c r="W152" s="1">
        <f t="shared" ca="1" si="16"/>
        <v>0.64131603118136338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2.5055868283894712E-2</v>
      </c>
      <c r="E153" s="1">
        <f t="shared" ca="1" si="13"/>
        <v>0.13946023165511046</v>
      </c>
      <c r="F153" s="1">
        <f t="shared" ca="1" si="19"/>
        <v>0.29716649108534721</v>
      </c>
      <c r="G153" s="1">
        <f t="shared" ca="1" si="19"/>
        <v>0.42843393116546863</v>
      </c>
      <c r="H153" s="1">
        <f t="shared" ca="1" si="19"/>
        <v>0.29237452311729661</v>
      </c>
      <c r="I153" s="1">
        <f t="shared" ca="1" si="19"/>
        <v>0.13936133859958946</v>
      </c>
      <c r="J153" s="1">
        <f t="shared" ca="1" si="19"/>
        <v>8.2047745982911813E-2</v>
      </c>
      <c r="K153" s="1">
        <f t="shared" ca="1" si="19"/>
        <v>4.2669423262092623E-2</v>
      </c>
      <c r="L153" s="1">
        <f t="shared" ca="1" si="19"/>
        <v>7.8156590972213072E-2</v>
      </c>
      <c r="M153" s="1">
        <f t="shared" ca="1" si="19"/>
        <v>0.30690474631814535</v>
      </c>
      <c r="N153" s="1">
        <f t="shared" ca="1" si="19"/>
        <v>0.63390381700201437</v>
      </c>
      <c r="O153" s="1">
        <f t="shared" ca="1" si="19"/>
        <v>0.63210643163483105</v>
      </c>
      <c r="P153" s="1">
        <f t="shared" ca="1" si="19"/>
        <v>0.28981789743109176</v>
      </c>
      <c r="Q153" s="1">
        <f t="shared" ca="1" si="19"/>
        <v>6.6662151584502977E-2</v>
      </c>
      <c r="R153" s="1">
        <f t="shared" ca="1" si="19"/>
        <v>7.4064797350801626E-2</v>
      </c>
      <c r="S153" s="1">
        <f t="shared" ca="1" si="19"/>
        <v>0.23126179250841719</v>
      </c>
      <c r="T153" s="1">
        <f t="shared" ca="1" si="19"/>
        <v>0.44116599991736338</v>
      </c>
      <c r="U153" s="1">
        <f t="shared" ca="1" si="18"/>
        <v>0.45035977150893575</v>
      </c>
      <c r="V153" s="1">
        <f t="shared" ca="1" si="15"/>
        <v>0.2694258359548749</v>
      </c>
      <c r="W153" s="1">
        <f t="shared" ca="1" si="16"/>
        <v>0.1247631998175254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0.61341796133182691</v>
      </c>
      <c r="E154" s="1">
        <f t="shared" ca="1" si="13"/>
        <v>0.34075883955079356</v>
      </c>
      <c r="F154" s="1">
        <f t="shared" ca="1" si="19"/>
        <v>0.33551355956768097</v>
      </c>
      <c r="G154" s="1">
        <f t="shared" ca="1" si="19"/>
        <v>0.47723500192612089</v>
      </c>
      <c r="H154" s="1">
        <f t="shared" ca="1" si="19"/>
        <v>0.35051398380071502</v>
      </c>
      <c r="I154" s="1">
        <f t="shared" ca="1" si="19"/>
        <v>0.12074387661042026</v>
      </c>
      <c r="J154" s="1">
        <f t="shared" ca="1" si="19"/>
        <v>-2.9724753483607131E-3</v>
      </c>
      <c r="K154" s="1">
        <f t="shared" ca="1" si="19"/>
        <v>3.4422426789131835E-2</v>
      </c>
      <c r="L154" s="1">
        <f t="shared" ca="1" si="19"/>
        <v>0.26009336042645942</v>
      </c>
      <c r="M154" s="1">
        <f t="shared" ca="1" si="19"/>
        <v>0.6469944109440231</v>
      </c>
      <c r="N154" s="1">
        <f t="shared" ca="1" si="19"/>
        <v>0.79549647625777997</v>
      </c>
      <c r="O154" s="1">
        <f t="shared" ca="1" si="19"/>
        <v>0.66866908336513731</v>
      </c>
      <c r="P154" s="1">
        <f t="shared" ca="1" si="19"/>
        <v>0.36963382975826353</v>
      </c>
      <c r="Q154" s="1">
        <f t="shared" ca="1" si="19"/>
        <v>0.10082286254714112</v>
      </c>
      <c r="R154" s="1">
        <f t="shared" ca="1" si="19"/>
        <v>-3.4829072062684339E-2</v>
      </c>
      <c r="S154" s="1">
        <f t="shared" ca="1" si="19"/>
        <v>-3.0535326953822984E-2</v>
      </c>
      <c r="T154" s="1">
        <f t="shared" ca="1" si="19"/>
        <v>3.1938697575037714E-2</v>
      </c>
      <c r="U154" s="1">
        <f t="shared" ca="1" si="18"/>
        <v>7.7976423073949322E-2</v>
      </c>
      <c r="V154" s="1">
        <f t="shared" ca="1" si="15"/>
        <v>4.8839366470691606E-2</v>
      </c>
      <c r="W154" s="1">
        <f t="shared" ca="1" si="16"/>
        <v>-5.6663042276014841E-3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0.47827676529238045</v>
      </c>
      <c r="E155" s="1">
        <f t="shared" ca="1" si="13"/>
        <v>0.58604376214798304</v>
      </c>
      <c r="F155" s="1">
        <f t="shared" ca="1" si="19"/>
        <v>0.55226096485058629</v>
      </c>
      <c r="G155" s="1">
        <f t="shared" ca="1" si="19"/>
        <v>0.46631358691189029</v>
      </c>
      <c r="H155" s="1">
        <f t="shared" ca="1" si="19"/>
        <v>0.22088443265442442</v>
      </c>
      <c r="I155" s="1">
        <f t="shared" ca="1" si="19"/>
        <v>9.1713997187164928E-2</v>
      </c>
      <c r="J155" s="1">
        <f t="shared" ca="1" si="19"/>
        <v>0.12054380246862995</v>
      </c>
      <c r="K155" s="1">
        <f t="shared" ca="1" si="19"/>
        <v>0.12066692187990211</v>
      </c>
      <c r="L155" s="1">
        <f t="shared" ca="1" si="19"/>
        <v>6.7094951902339578E-2</v>
      </c>
      <c r="M155" s="1">
        <f t="shared" ca="1" si="19"/>
        <v>0.12085110033342694</v>
      </c>
      <c r="N155" s="1">
        <f t="shared" ca="1" si="19"/>
        <v>0.29797999581286894</v>
      </c>
      <c r="O155" s="1">
        <f t="shared" ca="1" si="19"/>
        <v>0.41840358344161643</v>
      </c>
      <c r="P155" s="1">
        <f t="shared" ca="1" si="19"/>
        <v>0.23714940874736773</v>
      </c>
      <c r="Q155" s="1">
        <f t="shared" ca="1" si="19"/>
        <v>0.14948001774091033</v>
      </c>
      <c r="R155" s="1">
        <f t="shared" ca="1" si="19"/>
        <v>0.34413592355230238</v>
      </c>
      <c r="S155" s="1">
        <f t="shared" ca="1" si="19"/>
        <v>0.63009515136324201</v>
      </c>
      <c r="T155" s="1">
        <f t="shared" ca="1" si="19"/>
        <v>0.75485878468853018</v>
      </c>
      <c r="U155" s="1">
        <f t="shared" ca="1" si="18"/>
        <v>0.63983679230860058</v>
      </c>
      <c r="V155" s="1">
        <f t="shared" ca="1" si="15"/>
        <v>0.30246923540247694</v>
      </c>
      <c r="W155" s="1">
        <f t="shared" ca="1" si="16"/>
        <v>3.8566556464818068E-2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0.70812692932085664</v>
      </c>
      <c r="E156" s="1">
        <f t="shared" ca="1" si="13"/>
        <v>0.46186434999743037</v>
      </c>
      <c r="F156" s="1">
        <f t="shared" ca="1" si="19"/>
        <v>0.35716002158672699</v>
      </c>
      <c r="G156" s="1">
        <f t="shared" ca="1" si="19"/>
        <v>0.51290266415909058</v>
      </c>
      <c r="H156" s="1">
        <f t="shared" ca="1" si="19"/>
        <v>0.62058122918502101</v>
      </c>
      <c r="I156" s="1">
        <f t="shared" ca="1" si="19"/>
        <v>0.43179435498126334</v>
      </c>
      <c r="J156" s="1">
        <f t="shared" ca="1" si="19"/>
        <v>0.20754607086238477</v>
      </c>
      <c r="K156" s="1">
        <f t="shared" ca="1" si="19"/>
        <v>0.14786312273233532</v>
      </c>
      <c r="L156" s="1">
        <f t="shared" ca="1" si="19"/>
        <v>0.26679325985177799</v>
      </c>
      <c r="M156" s="1">
        <f t="shared" ca="1" si="19"/>
        <v>0.45685953257269335</v>
      </c>
      <c r="N156" s="1">
        <f t="shared" ca="1" si="19"/>
        <v>0.51957998020193652</v>
      </c>
      <c r="O156" s="1">
        <f t="shared" ca="1" si="19"/>
        <v>0.67081479118530063</v>
      </c>
      <c r="P156" s="1">
        <f t="shared" ca="1" si="19"/>
        <v>0.67657096074737921</v>
      </c>
      <c r="Q156" s="1">
        <f t="shared" ca="1" si="19"/>
        <v>0.41669261054757351</v>
      </c>
      <c r="R156" s="1">
        <f t="shared" ca="1" si="19"/>
        <v>0.18330268547661793</v>
      </c>
      <c r="S156" s="1">
        <f t="shared" ca="1" si="19"/>
        <v>0.12608648856884144</v>
      </c>
      <c r="T156" s="1">
        <f t="shared" ca="1" si="19"/>
        <v>0.24133215727096241</v>
      </c>
      <c r="U156" s="1">
        <f t="shared" ca="1" si="18"/>
        <v>0.37597863502288303</v>
      </c>
      <c r="V156" s="1">
        <f t="shared" ca="1" si="15"/>
        <v>0.30234837733599512</v>
      </c>
      <c r="W156" s="1">
        <f t="shared" ca="1" si="16"/>
        <v>0.20018680038222694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0.63519158477552129</v>
      </c>
      <c r="E157" s="1">
        <f t="shared" ca="1" si="13"/>
        <v>0.5447238792868222</v>
      </c>
      <c r="F157" s="1">
        <f t="shared" ca="1" si="19"/>
        <v>0.79127494783652874</v>
      </c>
      <c r="G157" s="1">
        <f t="shared" ca="1" si="19"/>
        <v>0.99636938055441271</v>
      </c>
      <c r="H157" s="1">
        <f t="shared" ca="1" si="19"/>
        <v>0.97568476453647079</v>
      </c>
      <c r="I157" s="1">
        <f t="shared" ca="1" si="19"/>
        <v>0.72869045409929734</v>
      </c>
      <c r="J157" s="1">
        <f t="shared" ca="1" si="19"/>
        <v>0.38809447358335758</v>
      </c>
      <c r="K157" s="1">
        <f t="shared" ca="1" si="19"/>
        <v>0.28372560798752711</v>
      </c>
      <c r="L157" s="1">
        <f t="shared" ca="1" si="19"/>
        <v>0.42906181025009288</v>
      </c>
      <c r="M157" s="1">
        <f t="shared" ca="1" si="19"/>
        <v>0.73745984037839996</v>
      </c>
      <c r="N157" s="1">
        <f t="shared" ca="1" si="19"/>
        <v>0.86329403032104968</v>
      </c>
      <c r="O157" s="1">
        <f t="shared" ca="1" si="19"/>
        <v>0.82916807598875386</v>
      </c>
      <c r="P157" s="1">
        <f t="shared" ca="1" si="19"/>
        <v>0.66183462919690728</v>
      </c>
      <c r="Q157" s="1">
        <f t="shared" ca="1" si="19"/>
        <v>0.35972599938568911</v>
      </c>
      <c r="R157" s="1">
        <f t="shared" ca="1" si="19"/>
        <v>0.19251462239177891</v>
      </c>
      <c r="S157" s="1">
        <f t="shared" ca="1" si="19"/>
        <v>0.19365997162448811</v>
      </c>
      <c r="T157" s="1">
        <f t="shared" ca="1" si="19"/>
        <v>0.22577336491114147</v>
      </c>
      <c r="U157" s="1">
        <f t="shared" ca="1" si="18"/>
        <v>0.15192894523064754</v>
      </c>
      <c r="V157" s="1">
        <f t="shared" ca="1" si="15"/>
        <v>0.13305827261467876</v>
      </c>
      <c r="W157" s="1">
        <f t="shared" ca="1" si="16"/>
        <v>0.22560210361388131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0.65095653594374958</v>
      </c>
      <c r="E158" s="1">
        <f t="shared" ca="1" si="13"/>
        <v>0.57668936308863683</v>
      </c>
      <c r="F158" s="1">
        <f t="shared" ca="1" si="19"/>
        <v>0.68491683280839422</v>
      </c>
      <c r="G158" s="1">
        <f t="shared" ca="1" si="19"/>
        <v>0.59674971486566797</v>
      </c>
      <c r="H158" s="1">
        <f t="shared" ca="1" si="19"/>
        <v>0.25831573456837253</v>
      </c>
      <c r="I158" s="1">
        <f t="shared" ca="1" si="19"/>
        <v>5.4041823531227384E-2</v>
      </c>
      <c r="J158" s="1">
        <f t="shared" ca="1" si="19"/>
        <v>4.026007629618069E-2</v>
      </c>
      <c r="K158" s="1">
        <f t="shared" ca="1" si="19"/>
        <v>0.13900986822463551</v>
      </c>
      <c r="L158" s="1">
        <f ca="1">(L108+0.6*(M108+K108)+0.15*(J108+N108))/(1+2*0.6+2*0.15)</f>
        <v>0.32346218570895074</v>
      </c>
      <c r="M158" s="1">
        <f t="shared" ca="1" si="19"/>
        <v>0.56104416170843219</v>
      </c>
      <c r="N158" s="1">
        <f t="shared" ca="1" si="19"/>
        <v>0.60575960912807092</v>
      </c>
      <c r="O158" s="1">
        <f t="shared" ca="1" si="19"/>
        <v>0.53492472830538018</v>
      </c>
      <c r="P158" s="1">
        <f t="shared" ca="1" si="19"/>
        <v>0.26018779929216646</v>
      </c>
      <c r="Q158" s="1">
        <f t="shared" ca="1" si="19"/>
        <v>0.12332690983003816</v>
      </c>
      <c r="R158" s="1">
        <f t="shared" ca="1" si="19"/>
        <v>0.21643541761818524</v>
      </c>
      <c r="S158" s="1">
        <f t="shared" ca="1" si="19"/>
        <v>0.44433367935039814</v>
      </c>
      <c r="T158" s="1">
        <f t="shared" ca="1" si="19"/>
        <v>0.67557374751154897</v>
      </c>
      <c r="U158" s="1">
        <f t="shared" ca="1" si="18"/>
        <v>0.6164744489488565</v>
      </c>
      <c r="V158" s="1">
        <f t="shared" ca="1" si="15"/>
        <v>0.28464728634999975</v>
      </c>
      <c r="W158" s="1">
        <f ca="1">(W108+0.6*(V108)+0.15*U108)/(1+0.6+0.15)</f>
        <v>0.11035822012792675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0.18104850334826617</v>
      </c>
      <c r="E160" s="3">
        <f t="shared" ref="E160:W160" ca="1" si="20">AVERAGE(E111:E134)</f>
        <v>0.13462465448586161</v>
      </c>
      <c r="F160" s="3">
        <f t="shared" ca="1" si="20"/>
        <v>8.3280835613335949E-2</v>
      </c>
      <c r="G160" s="3">
        <f t="shared" ca="1" si="20"/>
        <v>5.6849022062113876E-2</v>
      </c>
      <c r="H160" s="3">
        <f t="shared" ca="1" si="20"/>
        <v>6.9789633711996882E-2</v>
      </c>
      <c r="I160" s="3">
        <f t="shared" ca="1" si="20"/>
        <v>8.5709425345948428E-2</v>
      </c>
      <c r="J160" s="3">
        <f t="shared" ca="1" si="20"/>
        <v>0.12823561163933747</v>
      </c>
      <c r="K160" s="3">
        <f t="shared" ca="1" si="20"/>
        <v>0.27540397577979253</v>
      </c>
      <c r="L160" s="3">
        <f t="shared" ca="1" si="20"/>
        <v>0.42497068459150245</v>
      </c>
      <c r="M160" s="3">
        <f t="shared" ca="1" si="20"/>
        <v>0.36239974764727334</v>
      </c>
      <c r="N160" s="3">
        <f t="shared" ca="1" si="20"/>
        <v>0.3824692174598161</v>
      </c>
      <c r="O160" s="3">
        <f t="shared" ca="1" si="20"/>
        <v>0.42539781082432038</v>
      </c>
      <c r="P160" s="3">
        <f t="shared" ca="1" si="20"/>
        <v>0.27907214469585001</v>
      </c>
      <c r="Q160" s="3">
        <f t="shared" ca="1" si="20"/>
        <v>0.16017924634575437</v>
      </c>
      <c r="R160" s="3">
        <f t="shared" ca="1" si="20"/>
        <v>0.1521445538904958</v>
      </c>
      <c r="S160" s="3">
        <f t="shared" ca="1" si="20"/>
        <v>0.11121206184417398</v>
      </c>
      <c r="T160" s="3">
        <f t="shared" ca="1" si="20"/>
        <v>9.2199429496532467E-2</v>
      </c>
      <c r="U160" s="3">
        <f t="shared" ca="1" si="20"/>
        <v>8.2147288603173899E-2</v>
      </c>
      <c r="V160" s="3">
        <f t="shared" ca="1" si="20"/>
        <v>6.2696543602838287E-2</v>
      </c>
      <c r="W160" s="3">
        <f t="shared" ca="1" si="20"/>
        <v>4.8535976413873354E-2</v>
      </c>
    </row>
    <row r="161" spans="2:23">
      <c r="C161" s="1" t="s">
        <v>198</v>
      </c>
      <c r="D161" s="10">
        <f ca="1">AVERAGE(D135:D158)</f>
        <v>0.41886451773175976</v>
      </c>
      <c r="E161" s="3">
        <f t="shared" ref="E161:W161" ca="1" si="21">AVERAGE(E135:E158)</f>
        <v>0.48825167827405208</v>
      </c>
      <c r="F161" s="3">
        <f t="shared" ca="1" si="21"/>
        <v>0.56296093485721499</v>
      </c>
      <c r="G161" s="3">
        <f t="shared" ca="1" si="21"/>
        <v>0.57403446336253949</v>
      </c>
      <c r="H161" s="3">
        <f t="shared" ca="1" si="21"/>
        <v>0.49794249634700982</v>
      </c>
      <c r="I161" s="3">
        <f t="shared" ca="1" si="21"/>
        <v>0.41095275995653258</v>
      </c>
      <c r="J161" s="3">
        <f t="shared" ca="1" si="21"/>
        <v>0.33509952590783709</v>
      </c>
      <c r="K161" s="3">
        <f t="shared" ca="1" si="21"/>
        <v>0.29492520671808214</v>
      </c>
      <c r="L161" s="3">
        <f t="shared" ca="1" si="21"/>
        <v>0.316922773443507</v>
      </c>
      <c r="M161" s="3">
        <f t="shared" ca="1" si="21"/>
        <v>0.36862026822993094</v>
      </c>
      <c r="N161" s="3">
        <f t="shared" ca="1" si="21"/>
        <v>0.4039733659561599</v>
      </c>
      <c r="O161" s="3">
        <f t="shared" ca="1" si="21"/>
        <v>0.40218192534108538</v>
      </c>
      <c r="P161" s="3">
        <f t="shared" ca="1" si="21"/>
        <v>0.3528923007414877</v>
      </c>
      <c r="Q161" s="3">
        <f t="shared" ca="1" si="21"/>
        <v>0.33682258610709231</v>
      </c>
      <c r="R161" s="3">
        <f t="shared" ca="1" si="21"/>
        <v>0.43730912916902498</v>
      </c>
      <c r="S161" s="3">
        <f t="shared" ca="1" si="21"/>
        <v>0.46948306842765225</v>
      </c>
      <c r="T161" s="3">
        <f t="shared" ca="1" si="21"/>
        <v>0.41018388990135218</v>
      </c>
      <c r="U161" s="3">
        <f t="shared" ca="1" si="21"/>
        <v>0.31401447372746277</v>
      </c>
      <c r="V161" s="3">
        <f t="shared" ca="1" si="21"/>
        <v>0.25577743063744013</v>
      </c>
      <c r="W161" s="3">
        <f t="shared" ca="1" si="21"/>
        <v>0.30697027291350487</v>
      </c>
    </row>
    <row r="162" spans="2:23">
      <c r="C162" s="1" t="s">
        <v>16</v>
      </c>
      <c r="D162" s="3">
        <f ca="1">IF(D165&gt;0,TINV(TTEST(D111:D134,D135:D158,2,2),46),-TINV(TTEST(D111:D134,D135:D158,2,2),46))</f>
        <v>-4.6992381201009774</v>
      </c>
      <c r="E162" s="3">
        <f t="shared" ref="E162:V162" ca="1" si="22">IF(E165&gt;0,TINV(TTEST(E111:E134,E135:E158,2,2),46),-TINV(TTEST(E111:E134,E135:E158,2,2),46))</f>
        <v>-7.7380762869382771</v>
      </c>
      <c r="F162" s="3">
        <f t="shared" ca="1" si="22"/>
        <v>-8.8747761044290812</v>
      </c>
      <c r="G162" s="3">
        <f t="shared" ca="1" si="22"/>
        <v>-8.7746927212964216</v>
      </c>
      <c r="H162" s="3">
        <f t="shared" ca="1" si="22"/>
        <v>-6.7559409594235866</v>
      </c>
      <c r="I162" s="3">
        <f t="shared" ca="1" si="22"/>
        <v>-5.2557774113929767</v>
      </c>
      <c r="J162" s="3">
        <f t="shared" ca="1" si="22"/>
        <v>-4.0305110039317196</v>
      </c>
      <c r="K162" s="3">
        <f t="shared" ca="1" si="22"/>
        <v>-0.44894810533494811</v>
      </c>
      <c r="L162" s="3">
        <f t="shared" ca="1" si="22"/>
        <v>3.0330031098648869</v>
      </c>
      <c r="M162" s="3">
        <f t="shared" ca="1" si="22"/>
        <v>-0.15511834059183366</v>
      </c>
      <c r="N162" s="3">
        <f t="shared" ca="1" si="22"/>
        <v>-0.40223855024208621</v>
      </c>
      <c r="O162" s="3">
        <f t="shared" ca="1" si="22"/>
        <v>0.4548042862656273</v>
      </c>
      <c r="P162" s="3">
        <f t="shared" ca="1" si="22"/>
        <v>-1.621804899039569</v>
      </c>
      <c r="Q162" s="3">
        <f t="shared" ca="1" si="22"/>
        <v>-4.6397617992685163</v>
      </c>
      <c r="R162" s="3">
        <f t="shared" ca="1" si="22"/>
        <v>-5.4581349621687441</v>
      </c>
      <c r="S162" s="3">
        <f t="shared" ca="1" si="22"/>
        <v>-6.6408627039924202</v>
      </c>
      <c r="T162" s="3">
        <f t="shared" ca="1" si="22"/>
        <v>-6.1418601326647124</v>
      </c>
      <c r="U162" s="3">
        <f t="shared" ca="1" si="22"/>
        <v>-5.0049731887974662</v>
      </c>
      <c r="V162" s="3">
        <f t="shared" ca="1" si="22"/>
        <v>-6.6200642433326102</v>
      </c>
      <c r="W162" s="3">
        <f ca="1">IF(W165&gt;0,TINV(TTEST(W111:W134,W135:W158,2,2),46),-TINV(TTEST(W111:W134,W135:W158,2,2),46))</f>
        <v>-5.2834491281609122</v>
      </c>
    </row>
    <row r="163" spans="2:23">
      <c r="B163" s="1" t="s">
        <v>199</v>
      </c>
      <c r="C163" s="1" t="s">
        <v>0</v>
      </c>
      <c r="D163" s="3">
        <f ca="1">STDEV(D111:D134)/SQRT(COUNT(D111:D134))</f>
        <v>1.5141152683229566E-2</v>
      </c>
      <c r="E163" s="3">
        <f t="shared" ref="E163:W163" ca="1" si="23">STDEV(E111:E134)/SQRT(COUNT(E111:E134))</f>
        <v>1.2005330584934493E-2</v>
      </c>
      <c r="F163" s="3">
        <f t="shared" ca="1" si="23"/>
        <v>1.2237609367631465E-2</v>
      </c>
      <c r="G163" s="3">
        <f t="shared" ca="1" si="23"/>
        <v>1.1356507636792029E-2</v>
      </c>
      <c r="H163" s="3">
        <f t="shared" ca="1" si="23"/>
        <v>1.4001375415379625E-2</v>
      </c>
      <c r="I163" s="3">
        <f t="shared" ca="1" si="23"/>
        <v>1.4346961373131991E-2</v>
      </c>
      <c r="J163" s="3">
        <f t="shared" ca="1" si="23"/>
        <v>1.151303597991581E-2</v>
      </c>
      <c r="K163" s="3">
        <f t="shared" ca="1" si="23"/>
        <v>1.2266582376968503E-2</v>
      </c>
      <c r="L163" s="3">
        <f t="shared" ca="1" si="23"/>
        <v>1.0555812446377846E-2</v>
      </c>
      <c r="M163" s="3">
        <f t="shared" ca="1" si="23"/>
        <v>1.0682608855386511E-2</v>
      </c>
      <c r="N163" s="3">
        <f t="shared" ca="1" si="23"/>
        <v>1.5958791251885707E-2</v>
      </c>
      <c r="O163" s="3">
        <f t="shared" ca="1" si="23"/>
        <v>1.4848221277879083E-2</v>
      </c>
      <c r="P163" s="3">
        <f t="shared" ca="1" si="23"/>
        <v>1.4094734391010775E-2</v>
      </c>
      <c r="Q163" s="3">
        <f t="shared" ca="1" si="23"/>
        <v>1.1129492274722865E-2</v>
      </c>
      <c r="R163" s="3">
        <f t="shared" ca="1" si="23"/>
        <v>1.099270149253025E-2</v>
      </c>
      <c r="S163" s="3">
        <f t="shared" ca="1" si="23"/>
        <v>1.1922618380869564E-2</v>
      </c>
      <c r="T163" s="3">
        <f t="shared" ca="1" si="23"/>
        <v>1.5489146460962774E-2</v>
      </c>
      <c r="U163" s="3">
        <f t="shared" ca="1" si="23"/>
        <v>1.6201386372858645E-2</v>
      </c>
      <c r="V163" s="3">
        <f t="shared" ca="1" si="23"/>
        <v>1.1977708300930725E-2</v>
      </c>
      <c r="W163" s="3">
        <f t="shared" ca="1" si="23"/>
        <v>1.4894532186565709E-2</v>
      </c>
    </row>
    <row r="164" spans="2:23">
      <c r="C164" s="1" t="s">
        <v>198</v>
      </c>
      <c r="D164" s="3">
        <f ca="1">STDEV(D135:D158)/SQRT(COUNT(D135:D158))</f>
        <v>4.8289232047475837E-2</v>
      </c>
      <c r="E164" s="3">
        <f t="shared" ref="E164:W164" ca="1" si="24">STDEV(E135:E158)/SQRT(COUNT(E135:E158))</f>
        <v>4.4094510588199166E-2</v>
      </c>
      <c r="F164" s="3">
        <f t="shared" ca="1" si="24"/>
        <v>5.2646220631884288E-2</v>
      </c>
      <c r="G164" s="3">
        <f t="shared" ca="1" si="24"/>
        <v>5.7836158307498949E-2</v>
      </c>
      <c r="H164" s="3">
        <f t="shared" ca="1" si="24"/>
        <v>6.1808254004368082E-2</v>
      </c>
      <c r="I164" s="3">
        <f t="shared" ca="1" si="24"/>
        <v>6.0196942000944179E-2</v>
      </c>
      <c r="J164" s="3">
        <f t="shared" ca="1" si="24"/>
        <v>5.0016528134285719E-2</v>
      </c>
      <c r="K164" s="3">
        <f t="shared" ca="1" si="24"/>
        <v>4.1716048809807886E-2</v>
      </c>
      <c r="L164" s="3">
        <f t="shared" ca="1" si="24"/>
        <v>3.4024242742761474E-2</v>
      </c>
      <c r="M164" s="3">
        <f t="shared" ca="1" si="24"/>
        <v>3.8652737516855648E-2</v>
      </c>
      <c r="N164" s="3">
        <f t="shared" ca="1" si="24"/>
        <v>5.1023671013243906E-2</v>
      </c>
      <c r="O164" s="3">
        <f t="shared" ca="1" si="24"/>
        <v>4.8838635257311955E-2</v>
      </c>
      <c r="P164" s="3">
        <f t="shared" ca="1" si="24"/>
        <v>4.3280038236844967E-2</v>
      </c>
      <c r="Q164" s="3">
        <f t="shared" ca="1" si="24"/>
        <v>3.6408572550798123E-2</v>
      </c>
      <c r="R164" s="3">
        <f t="shared" ca="1" si="24"/>
        <v>5.1076248195808235E-2</v>
      </c>
      <c r="S164" s="3">
        <f t="shared" ca="1" si="24"/>
        <v>5.2615551064946961E-2</v>
      </c>
      <c r="T164" s="3">
        <f t="shared" ca="1" si="24"/>
        <v>4.9402049613822573E-2</v>
      </c>
      <c r="U164" s="3">
        <f t="shared" ca="1" si="24"/>
        <v>4.3402064314413652E-2</v>
      </c>
      <c r="V164" s="3">
        <f t="shared" ca="1" si="24"/>
        <v>2.6593060788120348E-2</v>
      </c>
      <c r="W164" s="3">
        <f t="shared" ca="1" si="24"/>
        <v>4.6591051927927694E-2</v>
      </c>
    </row>
    <row r="165" spans="2:23">
      <c r="C165" s="1" t="s">
        <v>110</v>
      </c>
      <c r="D165" s="2">
        <f ca="1">D160-D161</f>
        <v>-0.23781601438349359</v>
      </c>
      <c r="E165" s="2">
        <f t="shared" ref="E165:W165" ca="1" si="25">E160-E161</f>
        <v>-0.35362702378819044</v>
      </c>
      <c r="F165" s="2">
        <f t="shared" ca="1" si="25"/>
        <v>-0.47968009924387905</v>
      </c>
      <c r="G165" s="2">
        <f t="shared" ca="1" si="25"/>
        <v>-0.51718544130042565</v>
      </c>
      <c r="H165" s="2">
        <f t="shared" ca="1" si="25"/>
        <v>-0.42815286263501295</v>
      </c>
      <c r="I165" s="2">
        <f t="shared" ca="1" si="25"/>
        <v>-0.32524333461058413</v>
      </c>
      <c r="J165" s="2">
        <f t="shared" ca="1" si="25"/>
        <v>-0.20686391426849962</v>
      </c>
      <c r="K165" s="2">
        <f t="shared" ca="1" si="25"/>
        <v>-1.9521230938289613E-2</v>
      </c>
      <c r="L165" s="2">
        <f t="shared" ca="1" si="25"/>
        <v>0.10804791114799545</v>
      </c>
      <c r="M165" s="2">
        <f t="shared" ca="1" si="25"/>
        <v>-6.220520582657596E-3</v>
      </c>
      <c r="N165" s="2">
        <f t="shared" ca="1" si="25"/>
        <v>-2.15041484963438E-2</v>
      </c>
      <c r="O165" s="2">
        <f t="shared" ca="1" si="25"/>
        <v>2.3215885483234999E-2</v>
      </c>
      <c r="P165" s="2">
        <f t="shared" ca="1" si="25"/>
        <v>-7.3820156045637686E-2</v>
      </c>
      <c r="Q165" s="2">
        <f t="shared" ca="1" si="25"/>
        <v>-0.17664333976133795</v>
      </c>
      <c r="R165" s="2">
        <f t="shared" ca="1" si="25"/>
        <v>-0.28516457527852918</v>
      </c>
      <c r="S165" s="2">
        <f t="shared" ca="1" si="25"/>
        <v>-0.35827100658347827</v>
      </c>
      <c r="T165" s="2">
        <f t="shared" ca="1" si="25"/>
        <v>-0.3179844604048197</v>
      </c>
      <c r="U165" s="2">
        <f t="shared" ca="1" si="25"/>
        <v>-0.23186718512428889</v>
      </c>
      <c r="V165" s="2">
        <f t="shared" ca="1" si="25"/>
        <v>-0.19308088703460186</v>
      </c>
      <c r="W165" s="2">
        <f t="shared" ca="1" si="25"/>
        <v>-0.25843429649963151</v>
      </c>
    </row>
    <row r="167" spans="2:23">
      <c r="B167" s="1" t="s">
        <v>200</v>
      </c>
      <c r="D167" s="1">
        <f ca="1">COVAR(D111:D158,$C111:$C158)/VAR($C111:$C158)</f>
        <v>-0.11643075704191877</v>
      </c>
      <c r="E167" s="1">
        <f t="shared" ref="E167:W167" ca="1" si="26">COVAR(E111:E158,$C111:$C158)/VAR($C111:$C158)</f>
        <v>-0.17312989706296825</v>
      </c>
      <c r="F167" s="1">
        <f t="shared" ca="1" si="26"/>
        <v>-0.23484338192148252</v>
      </c>
      <c r="G167" s="1">
        <f t="shared" ca="1" si="26"/>
        <v>-0.25320537230333334</v>
      </c>
      <c r="H167" s="1">
        <f t="shared" ca="1" si="26"/>
        <v>-0.20961650566505846</v>
      </c>
      <c r="I167" s="1">
        <f t="shared" ca="1" si="26"/>
        <v>-0.15923371590309848</v>
      </c>
      <c r="J167" s="1">
        <f t="shared" ca="1" si="26"/>
        <v>-0.10127712469395295</v>
      </c>
      <c r="K167" s="1">
        <f t="shared" ca="1" si="26"/>
        <v>-9.5572693135375954E-3</v>
      </c>
      <c r="L167" s="1">
        <f t="shared" ca="1" si="26"/>
        <v>5.289845649953942E-2</v>
      </c>
      <c r="M167" s="1">
        <f t="shared" ca="1" si="26"/>
        <v>-3.0454632019261104E-3</v>
      </c>
      <c r="N167" s="1">
        <f t="shared" ca="1" si="26"/>
        <v>-1.0528072701334899E-2</v>
      </c>
      <c r="O167" s="1">
        <f t="shared" ca="1" si="26"/>
        <v>1.1366110601167172E-2</v>
      </c>
      <c r="P167" s="1">
        <f t="shared" ca="1" si="26"/>
        <v>-3.6141118064010123E-2</v>
      </c>
      <c r="Q167" s="1">
        <f t="shared" ca="1" si="26"/>
        <v>-8.648163509148836E-2</v>
      </c>
      <c r="R167" s="1">
        <f t="shared" ca="1" si="26"/>
        <v>-0.13961182331344665</v>
      </c>
      <c r="S167" s="1">
        <f t="shared" ca="1" si="26"/>
        <v>-0.1754035136398279</v>
      </c>
      <c r="T167" s="1">
        <f t="shared" ca="1" si="26"/>
        <v>-0.15567989207319297</v>
      </c>
      <c r="U167" s="1">
        <f t="shared" ca="1" si="26"/>
        <v>-0.11351830938376642</v>
      </c>
      <c r="V167" s="1">
        <f t="shared" ca="1" si="26"/>
        <v>-9.452918427735725E-2</v>
      </c>
      <c r="W167" s="1">
        <f t="shared" ca="1" si="26"/>
        <v>-0.1265251243279446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5.0000000000000001E-3</v>
      </c>
      <c r="E1">
        <v>2.5000000000000001E-2</v>
      </c>
      <c r="F1">
        <v>0.82399999999999995</v>
      </c>
      <c r="G1">
        <v>2E-3</v>
      </c>
      <c r="H1">
        <v>0.307</v>
      </c>
      <c r="I1">
        <v>0.93700000000000006</v>
      </c>
      <c r="J1">
        <v>2.4E-2</v>
      </c>
      <c r="K1">
        <v>0.93100000000000005</v>
      </c>
      <c r="L1">
        <v>1.7000000000000001E-2</v>
      </c>
      <c r="M1">
        <v>6.8000000000000005E-2</v>
      </c>
      <c r="N1">
        <v>2.1000000000000001E-2</v>
      </c>
      <c r="O1">
        <v>3.6999999999999998E-2</v>
      </c>
      <c r="P1">
        <v>4.8000000000000001E-2</v>
      </c>
      <c r="Q1">
        <v>2.1999999999999999E-2</v>
      </c>
      <c r="R1">
        <v>0.41399999999999998</v>
      </c>
      <c r="S1">
        <v>0.05</v>
      </c>
      <c r="T1">
        <v>0.38</v>
      </c>
      <c r="U1">
        <v>8.4000000000000005E-2</v>
      </c>
      <c r="V1">
        <v>0.315</v>
      </c>
      <c r="W1">
        <v>3.0000000000000001E-3</v>
      </c>
      <c r="Z1" s="1">
        <f>AVERAGE(D1:M1)</f>
        <v>0.314</v>
      </c>
      <c r="AA1" s="1">
        <f>AVERAGE(N1:W1)</f>
        <v>0.13739999999999999</v>
      </c>
    </row>
    <row r="2" spans="1:27">
      <c r="A2">
        <v>1</v>
      </c>
      <c r="B2" t="s">
        <v>149</v>
      </c>
      <c r="C2">
        <v>30</v>
      </c>
      <c r="D2">
        <v>7.0000000000000001E-3</v>
      </c>
      <c r="E2">
        <v>1.4E-2</v>
      </c>
      <c r="F2">
        <v>0.69099999999999995</v>
      </c>
      <c r="G2">
        <v>2E-3</v>
      </c>
      <c r="H2">
        <v>0.187</v>
      </c>
      <c r="I2">
        <v>0.96099999999999997</v>
      </c>
      <c r="J2">
        <v>2.1000000000000001E-2</v>
      </c>
      <c r="K2">
        <v>0.94899999999999995</v>
      </c>
      <c r="L2">
        <v>1.4999999999999999E-2</v>
      </c>
      <c r="M2">
        <v>6.7000000000000004E-2</v>
      </c>
      <c r="N2">
        <v>0.04</v>
      </c>
      <c r="O2">
        <v>7.9000000000000001E-2</v>
      </c>
      <c r="P2">
        <v>4.8000000000000001E-2</v>
      </c>
      <c r="Q2">
        <v>2.1000000000000001E-2</v>
      </c>
      <c r="R2">
        <v>0.47599999999999998</v>
      </c>
      <c r="S2">
        <v>6.6000000000000003E-2</v>
      </c>
      <c r="T2">
        <v>0.40100000000000002</v>
      </c>
      <c r="U2">
        <v>0.105</v>
      </c>
      <c r="V2">
        <v>0.32900000000000001</v>
      </c>
      <c r="W2">
        <v>3.0000000000000001E-3</v>
      </c>
      <c r="Z2" s="1">
        <f t="shared" ref="Z2:Z48" si="0">AVERAGE(D2:M2)</f>
        <v>0.29139999999999999</v>
      </c>
      <c r="AA2" s="1">
        <f t="shared" ref="AA2:AA48" si="1">AVERAGE(N2:W2)</f>
        <v>0.15679999999999999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1.7000000000000001E-2</v>
      </c>
      <c r="F3">
        <v>0.80500000000000005</v>
      </c>
      <c r="G3">
        <v>2E-3</v>
      </c>
      <c r="H3">
        <v>0.34599999999999997</v>
      </c>
      <c r="I3">
        <v>0.90900000000000003</v>
      </c>
      <c r="J3">
        <v>3.4000000000000002E-2</v>
      </c>
      <c r="K3">
        <v>0.92400000000000004</v>
      </c>
      <c r="L3">
        <v>3.6999999999999998E-2</v>
      </c>
      <c r="M3">
        <v>7.5999999999999998E-2</v>
      </c>
      <c r="N3">
        <v>1.2E-2</v>
      </c>
      <c r="O3">
        <v>5.3999999999999999E-2</v>
      </c>
      <c r="P3">
        <v>4.7E-2</v>
      </c>
      <c r="Q3">
        <v>1.9E-2</v>
      </c>
      <c r="R3">
        <v>0.49399999999999999</v>
      </c>
      <c r="S3">
        <v>4.3999999999999997E-2</v>
      </c>
      <c r="T3">
        <v>0.35699999999999998</v>
      </c>
      <c r="U3">
        <v>7.4999999999999997E-2</v>
      </c>
      <c r="V3">
        <v>0.28399999999999997</v>
      </c>
      <c r="W3">
        <v>3.0000000000000001E-3</v>
      </c>
      <c r="Z3" s="1">
        <f t="shared" si="0"/>
        <v>0.31579999999999997</v>
      </c>
      <c r="AA3" s="1">
        <f t="shared" si="1"/>
        <v>0.1389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2.1000000000000001E-2</v>
      </c>
      <c r="F4">
        <v>0.78800000000000003</v>
      </c>
      <c r="G4">
        <v>1E-3</v>
      </c>
      <c r="H4">
        <v>0.25600000000000001</v>
      </c>
      <c r="I4">
        <v>0.92200000000000004</v>
      </c>
      <c r="J4">
        <v>2.5000000000000001E-2</v>
      </c>
      <c r="K4">
        <v>0.92500000000000004</v>
      </c>
      <c r="L4">
        <v>2.1999999999999999E-2</v>
      </c>
      <c r="M4">
        <v>6.4000000000000001E-2</v>
      </c>
      <c r="N4">
        <v>0.02</v>
      </c>
      <c r="O4">
        <v>4.2999999999999997E-2</v>
      </c>
      <c r="P4">
        <v>4.8000000000000001E-2</v>
      </c>
      <c r="Q4">
        <v>2.3E-2</v>
      </c>
      <c r="R4">
        <v>0.378</v>
      </c>
      <c r="S4">
        <v>4.2999999999999997E-2</v>
      </c>
      <c r="T4">
        <v>0.35199999999999998</v>
      </c>
      <c r="U4">
        <v>8.1000000000000003E-2</v>
      </c>
      <c r="V4">
        <v>0.26700000000000002</v>
      </c>
      <c r="W4">
        <v>3.0000000000000001E-3</v>
      </c>
      <c r="Z4" s="1">
        <f t="shared" si="0"/>
        <v>0.30299999999999999</v>
      </c>
      <c r="AA4" s="1">
        <f t="shared" si="1"/>
        <v>0.12579999999999997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4.4999999999999998E-2</v>
      </c>
      <c r="F5">
        <v>0.81</v>
      </c>
      <c r="G5">
        <v>1E-3</v>
      </c>
      <c r="H5">
        <v>0.55800000000000005</v>
      </c>
      <c r="I5">
        <v>0.92600000000000005</v>
      </c>
      <c r="J5">
        <v>3.4000000000000002E-2</v>
      </c>
      <c r="K5">
        <v>0.88600000000000001</v>
      </c>
      <c r="L5">
        <v>1.7999999999999999E-2</v>
      </c>
      <c r="M5">
        <v>7.2999999999999995E-2</v>
      </c>
      <c r="N5">
        <v>2.4E-2</v>
      </c>
      <c r="O5">
        <v>3.5000000000000003E-2</v>
      </c>
      <c r="P5">
        <v>4.9000000000000002E-2</v>
      </c>
      <c r="Q5">
        <v>0.02</v>
      </c>
      <c r="R5">
        <v>0.33100000000000002</v>
      </c>
      <c r="S5">
        <v>4.5999999999999999E-2</v>
      </c>
      <c r="T5">
        <v>0.36599999999999999</v>
      </c>
      <c r="U5">
        <v>8.1000000000000003E-2</v>
      </c>
      <c r="V5">
        <v>0.34499999999999997</v>
      </c>
      <c r="W5">
        <v>2E-3</v>
      </c>
      <c r="Z5" s="1">
        <f t="shared" si="0"/>
        <v>0.3357</v>
      </c>
      <c r="AA5" s="1">
        <f t="shared" si="1"/>
        <v>0.12989999999999999</v>
      </c>
    </row>
    <row r="6" spans="1:27">
      <c r="A6">
        <v>5</v>
      </c>
      <c r="B6" t="s">
        <v>153</v>
      </c>
      <c r="C6">
        <v>30</v>
      </c>
      <c r="D6">
        <v>6.0000000000000001E-3</v>
      </c>
      <c r="E6">
        <v>0.03</v>
      </c>
      <c r="F6">
        <v>0.79900000000000004</v>
      </c>
      <c r="G6">
        <v>2E-3</v>
      </c>
      <c r="H6">
        <v>0.38100000000000001</v>
      </c>
      <c r="I6">
        <v>0.92600000000000005</v>
      </c>
      <c r="J6">
        <v>2.9000000000000001E-2</v>
      </c>
      <c r="K6">
        <v>0.90800000000000003</v>
      </c>
      <c r="L6">
        <v>1.9E-2</v>
      </c>
      <c r="M6">
        <v>6.9000000000000006E-2</v>
      </c>
      <c r="N6">
        <v>2.4E-2</v>
      </c>
      <c r="O6">
        <v>3.9E-2</v>
      </c>
      <c r="P6">
        <v>4.9000000000000002E-2</v>
      </c>
      <c r="Q6">
        <v>2.1999999999999999E-2</v>
      </c>
      <c r="R6">
        <v>0.35799999999999998</v>
      </c>
      <c r="S6">
        <v>4.5999999999999999E-2</v>
      </c>
      <c r="T6">
        <v>0.35899999999999999</v>
      </c>
      <c r="U6">
        <v>8.2000000000000003E-2</v>
      </c>
      <c r="V6">
        <v>0.30599999999999999</v>
      </c>
      <c r="W6">
        <v>3.0000000000000001E-3</v>
      </c>
      <c r="Z6" s="1">
        <f t="shared" si="0"/>
        <v>0.31690000000000002</v>
      </c>
      <c r="AA6" s="1">
        <f t="shared" si="1"/>
        <v>0.12879999999999997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1.9E-2</v>
      </c>
      <c r="F7">
        <v>0.82499999999999996</v>
      </c>
      <c r="G7">
        <v>1E-3</v>
      </c>
      <c r="H7">
        <v>0.16600000000000001</v>
      </c>
      <c r="I7">
        <v>0.93300000000000005</v>
      </c>
      <c r="J7">
        <v>2.4E-2</v>
      </c>
      <c r="K7">
        <v>0.93799999999999994</v>
      </c>
      <c r="L7">
        <v>0.02</v>
      </c>
      <c r="M7">
        <v>7.1999999999999995E-2</v>
      </c>
      <c r="N7">
        <v>1.0999999999999999E-2</v>
      </c>
      <c r="O7">
        <v>4.3999999999999997E-2</v>
      </c>
      <c r="P7">
        <v>4.7E-2</v>
      </c>
      <c r="Q7">
        <v>2.3E-2</v>
      </c>
      <c r="R7">
        <v>0.42699999999999999</v>
      </c>
      <c r="S7">
        <v>4.7E-2</v>
      </c>
      <c r="T7">
        <v>0.317</v>
      </c>
      <c r="U7">
        <v>7.2999999999999995E-2</v>
      </c>
      <c r="V7">
        <v>0.24199999999999999</v>
      </c>
      <c r="W7">
        <v>2E-3</v>
      </c>
      <c r="Z7" s="1">
        <f t="shared" si="0"/>
        <v>0.3004</v>
      </c>
      <c r="AA7" s="1">
        <f t="shared" si="1"/>
        <v>0.12330000000000001</v>
      </c>
    </row>
    <row r="8" spans="1:27">
      <c r="A8">
        <v>7</v>
      </c>
      <c r="B8" t="s">
        <v>155</v>
      </c>
      <c r="C8">
        <v>30</v>
      </c>
      <c r="D8">
        <v>4.0000000000000001E-3</v>
      </c>
      <c r="E8">
        <v>1.4999999999999999E-2</v>
      </c>
      <c r="F8">
        <v>0.80700000000000005</v>
      </c>
      <c r="G8">
        <v>1E-3</v>
      </c>
      <c r="H8">
        <v>0.16</v>
      </c>
      <c r="I8">
        <v>0.92900000000000005</v>
      </c>
      <c r="J8">
        <v>0.02</v>
      </c>
      <c r="K8">
        <v>0.94799999999999995</v>
      </c>
      <c r="L8">
        <v>1.9E-2</v>
      </c>
      <c r="M8">
        <v>0.06</v>
      </c>
      <c r="N8">
        <v>1.4E-2</v>
      </c>
      <c r="O8">
        <v>0.04</v>
      </c>
      <c r="P8">
        <v>4.7E-2</v>
      </c>
      <c r="Q8">
        <v>2.5000000000000001E-2</v>
      </c>
      <c r="R8">
        <v>0.41299999999999998</v>
      </c>
      <c r="S8">
        <v>4.2999999999999997E-2</v>
      </c>
      <c r="T8">
        <v>0.34899999999999998</v>
      </c>
      <c r="U8">
        <v>0.08</v>
      </c>
      <c r="V8">
        <v>0.24299999999999999</v>
      </c>
      <c r="W8">
        <v>2E-3</v>
      </c>
      <c r="Z8" s="1">
        <f t="shared" si="0"/>
        <v>0.29630000000000006</v>
      </c>
      <c r="AA8" s="1">
        <f t="shared" si="1"/>
        <v>0.12559999999999999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1.7000000000000001E-2</v>
      </c>
      <c r="F9">
        <v>0.78400000000000003</v>
      </c>
      <c r="G9">
        <v>2E-3</v>
      </c>
      <c r="H9">
        <v>0.17599999999999999</v>
      </c>
      <c r="I9">
        <v>0.94899999999999995</v>
      </c>
      <c r="J9">
        <v>2.3E-2</v>
      </c>
      <c r="K9">
        <v>0.94099999999999995</v>
      </c>
      <c r="L9">
        <v>2.1999999999999999E-2</v>
      </c>
      <c r="M9">
        <v>7.5999999999999998E-2</v>
      </c>
      <c r="N9">
        <v>1.4E-2</v>
      </c>
      <c r="O9">
        <v>7.0999999999999994E-2</v>
      </c>
      <c r="P9">
        <v>4.7E-2</v>
      </c>
      <c r="Q9">
        <v>2.1000000000000001E-2</v>
      </c>
      <c r="R9">
        <v>0.41899999999999998</v>
      </c>
      <c r="S9">
        <v>5.5E-2</v>
      </c>
      <c r="T9">
        <v>0.307</v>
      </c>
      <c r="U9">
        <v>8.1000000000000003E-2</v>
      </c>
      <c r="V9">
        <v>0.24</v>
      </c>
      <c r="W9">
        <v>3.0000000000000001E-3</v>
      </c>
      <c r="Z9" s="1">
        <f t="shared" si="0"/>
        <v>0.29979999999999996</v>
      </c>
      <c r="AA9" s="1">
        <f t="shared" si="1"/>
        <v>0.12579999999999997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1.4999999999999999E-2</v>
      </c>
      <c r="F10">
        <v>0.77700000000000002</v>
      </c>
      <c r="G10">
        <v>2E-3</v>
      </c>
      <c r="H10">
        <v>0.17199999999999999</v>
      </c>
      <c r="I10">
        <v>0.91700000000000004</v>
      </c>
      <c r="J10">
        <v>2.3E-2</v>
      </c>
      <c r="K10">
        <v>0.93600000000000005</v>
      </c>
      <c r="L10">
        <v>2.4E-2</v>
      </c>
      <c r="M10">
        <v>0.06</v>
      </c>
      <c r="N10">
        <v>1.7000000000000001E-2</v>
      </c>
      <c r="O10">
        <v>4.5999999999999999E-2</v>
      </c>
      <c r="P10">
        <v>4.8000000000000001E-2</v>
      </c>
      <c r="Q10">
        <v>2.5999999999999999E-2</v>
      </c>
      <c r="R10">
        <v>0.375</v>
      </c>
      <c r="S10">
        <v>3.9E-2</v>
      </c>
      <c r="T10">
        <v>0.33100000000000002</v>
      </c>
      <c r="U10">
        <v>7.8E-2</v>
      </c>
      <c r="V10">
        <v>0.22800000000000001</v>
      </c>
      <c r="W10">
        <v>2E-3</v>
      </c>
      <c r="Z10" s="1">
        <f t="shared" si="0"/>
        <v>0.29320000000000002</v>
      </c>
      <c r="AA10" s="1">
        <f t="shared" si="1"/>
        <v>0.11900000000000002</v>
      </c>
    </row>
    <row r="11" spans="1:27">
      <c r="A11">
        <v>10</v>
      </c>
      <c r="B11" t="s">
        <v>158</v>
      </c>
      <c r="C11">
        <v>30</v>
      </c>
      <c r="D11">
        <v>7.0000000000000001E-3</v>
      </c>
      <c r="E11">
        <v>3.5000000000000003E-2</v>
      </c>
      <c r="F11">
        <v>0.79600000000000004</v>
      </c>
      <c r="G11">
        <v>1E-3</v>
      </c>
      <c r="H11">
        <v>0.309</v>
      </c>
      <c r="I11">
        <v>0.92700000000000005</v>
      </c>
      <c r="J11">
        <v>3.1E-2</v>
      </c>
      <c r="K11">
        <v>0.89500000000000002</v>
      </c>
      <c r="L11">
        <v>1.7000000000000001E-2</v>
      </c>
      <c r="M11">
        <v>7.8E-2</v>
      </c>
      <c r="N11">
        <v>1.6E-2</v>
      </c>
      <c r="O11">
        <v>4.2000000000000003E-2</v>
      </c>
      <c r="P11">
        <v>4.8000000000000001E-2</v>
      </c>
      <c r="Q11">
        <v>2.3E-2</v>
      </c>
      <c r="R11">
        <v>0.34799999999999998</v>
      </c>
      <c r="S11">
        <v>5.0999999999999997E-2</v>
      </c>
      <c r="T11">
        <v>0.30099999999999999</v>
      </c>
      <c r="U11">
        <v>7.3999999999999996E-2</v>
      </c>
      <c r="V11">
        <v>0.27500000000000002</v>
      </c>
      <c r="W11">
        <v>3.0000000000000001E-3</v>
      </c>
      <c r="Z11" s="1">
        <f t="shared" si="0"/>
        <v>0.30959999999999999</v>
      </c>
      <c r="AA11" s="1">
        <f t="shared" si="1"/>
        <v>0.11809999999999998</v>
      </c>
    </row>
    <row r="12" spans="1:27">
      <c r="A12">
        <v>11</v>
      </c>
      <c r="B12" t="s">
        <v>159</v>
      </c>
      <c r="C12">
        <v>30</v>
      </c>
      <c r="D12">
        <v>7.0000000000000001E-3</v>
      </c>
      <c r="E12">
        <v>1.9E-2</v>
      </c>
      <c r="F12">
        <v>0.77900000000000003</v>
      </c>
      <c r="G12">
        <v>2E-3</v>
      </c>
      <c r="H12">
        <v>0.18099999999999999</v>
      </c>
      <c r="I12">
        <v>0.91800000000000004</v>
      </c>
      <c r="J12">
        <v>2.7E-2</v>
      </c>
      <c r="K12">
        <v>0.92200000000000004</v>
      </c>
      <c r="L12">
        <v>2.1999999999999999E-2</v>
      </c>
      <c r="M12">
        <v>7.0999999999999994E-2</v>
      </c>
      <c r="N12">
        <v>1.2999999999999999E-2</v>
      </c>
      <c r="O12">
        <v>4.9000000000000002E-2</v>
      </c>
      <c r="P12">
        <v>4.8000000000000001E-2</v>
      </c>
      <c r="Q12">
        <v>2.4E-2</v>
      </c>
      <c r="R12">
        <v>0.38900000000000001</v>
      </c>
      <c r="S12">
        <v>4.8000000000000001E-2</v>
      </c>
      <c r="T12">
        <v>0.29199999999999998</v>
      </c>
      <c r="U12">
        <v>7.2999999999999995E-2</v>
      </c>
      <c r="V12">
        <v>0.23200000000000001</v>
      </c>
      <c r="W12">
        <v>3.0000000000000001E-3</v>
      </c>
      <c r="Z12" s="1">
        <f t="shared" si="0"/>
        <v>0.29480000000000001</v>
      </c>
      <c r="AA12" s="1">
        <f t="shared" si="1"/>
        <v>0.11709999999999998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1.0999999999999999E-2</v>
      </c>
      <c r="F13">
        <v>0.64300000000000002</v>
      </c>
      <c r="G13">
        <v>2E-3</v>
      </c>
      <c r="H13">
        <v>0.222</v>
      </c>
      <c r="I13">
        <v>0.96199999999999997</v>
      </c>
      <c r="J13">
        <v>1.7999999999999999E-2</v>
      </c>
      <c r="K13">
        <v>0.95199999999999996</v>
      </c>
      <c r="L13">
        <v>3.1E-2</v>
      </c>
      <c r="M13">
        <v>6.6000000000000003E-2</v>
      </c>
      <c r="N13">
        <v>0.03</v>
      </c>
      <c r="O13">
        <v>0.16500000000000001</v>
      </c>
      <c r="P13">
        <v>4.7E-2</v>
      </c>
      <c r="Q13">
        <v>1.4999999999999999E-2</v>
      </c>
      <c r="R13">
        <v>0.377</v>
      </c>
      <c r="S13">
        <v>6.0999999999999999E-2</v>
      </c>
      <c r="T13">
        <v>0.33300000000000002</v>
      </c>
      <c r="U13">
        <v>0.113</v>
      </c>
      <c r="V13">
        <v>0.22800000000000001</v>
      </c>
      <c r="W13">
        <v>5.0000000000000001E-3</v>
      </c>
      <c r="Z13" s="1">
        <f t="shared" si="0"/>
        <v>0.29149999999999998</v>
      </c>
      <c r="AA13" s="1">
        <f t="shared" si="1"/>
        <v>0.13739999999999999</v>
      </c>
    </row>
    <row r="14" spans="1:27">
      <c r="A14">
        <v>13</v>
      </c>
      <c r="B14" t="s">
        <v>161</v>
      </c>
      <c r="C14">
        <v>30</v>
      </c>
      <c r="D14">
        <v>5.0000000000000001E-3</v>
      </c>
      <c r="E14">
        <v>1.4E-2</v>
      </c>
      <c r="F14">
        <v>0.76400000000000001</v>
      </c>
      <c r="G14">
        <v>1E-3</v>
      </c>
      <c r="H14">
        <v>0.18099999999999999</v>
      </c>
      <c r="I14">
        <v>0.94</v>
      </c>
      <c r="J14">
        <v>0.02</v>
      </c>
      <c r="K14">
        <v>0.95</v>
      </c>
      <c r="L14">
        <v>2.1999999999999999E-2</v>
      </c>
      <c r="M14">
        <v>0.06</v>
      </c>
      <c r="N14">
        <v>1.9E-2</v>
      </c>
      <c r="O14">
        <v>5.8999999999999997E-2</v>
      </c>
      <c r="P14">
        <v>4.7E-2</v>
      </c>
      <c r="Q14">
        <v>2.1999999999999999E-2</v>
      </c>
      <c r="R14">
        <v>0.40600000000000003</v>
      </c>
      <c r="S14">
        <v>4.3999999999999997E-2</v>
      </c>
      <c r="T14">
        <v>0.35199999999999998</v>
      </c>
      <c r="U14">
        <v>8.6999999999999994E-2</v>
      </c>
      <c r="V14">
        <v>0.24299999999999999</v>
      </c>
      <c r="W14">
        <v>3.0000000000000001E-3</v>
      </c>
      <c r="Z14" s="1">
        <f t="shared" si="0"/>
        <v>0.29569999999999996</v>
      </c>
      <c r="AA14" s="1">
        <f t="shared" si="1"/>
        <v>0.12819999999999998</v>
      </c>
    </row>
    <row r="15" spans="1:27">
      <c r="A15">
        <v>14</v>
      </c>
      <c r="B15" t="s">
        <v>162</v>
      </c>
      <c r="C15">
        <v>30</v>
      </c>
      <c r="D15">
        <v>4.0000000000000001E-3</v>
      </c>
      <c r="E15">
        <v>1.4999999999999999E-2</v>
      </c>
      <c r="F15">
        <v>0.81799999999999995</v>
      </c>
      <c r="G15">
        <v>1E-3</v>
      </c>
      <c r="H15">
        <v>0.16500000000000001</v>
      </c>
      <c r="I15">
        <v>0.92200000000000004</v>
      </c>
      <c r="J15">
        <v>0.02</v>
      </c>
      <c r="K15">
        <v>0.94799999999999995</v>
      </c>
      <c r="L15">
        <v>2.1000000000000001E-2</v>
      </c>
      <c r="M15">
        <v>5.8000000000000003E-2</v>
      </c>
      <c r="N15">
        <v>1.2999999999999999E-2</v>
      </c>
      <c r="O15">
        <v>3.9E-2</v>
      </c>
      <c r="P15">
        <v>4.8000000000000001E-2</v>
      </c>
      <c r="Q15">
        <v>2.5000000000000001E-2</v>
      </c>
      <c r="R15">
        <v>0.39700000000000002</v>
      </c>
      <c r="S15">
        <v>3.7999999999999999E-2</v>
      </c>
      <c r="T15">
        <v>0.34399999999999997</v>
      </c>
      <c r="U15">
        <v>7.8E-2</v>
      </c>
      <c r="V15">
        <v>0.23200000000000001</v>
      </c>
      <c r="W15">
        <v>2E-3</v>
      </c>
      <c r="Z15" s="1">
        <f t="shared" si="0"/>
        <v>0.29719999999999996</v>
      </c>
      <c r="AA15" s="1">
        <f t="shared" si="1"/>
        <v>0.1216</v>
      </c>
    </row>
    <row r="16" spans="1:27">
      <c r="A16">
        <v>15</v>
      </c>
      <c r="B16" t="s">
        <v>163</v>
      </c>
      <c r="C16">
        <v>30</v>
      </c>
      <c r="D16">
        <v>5.0000000000000001E-3</v>
      </c>
      <c r="E16">
        <v>1.2999999999999999E-2</v>
      </c>
      <c r="F16">
        <v>0.73599999999999999</v>
      </c>
      <c r="G16">
        <v>1E-3</v>
      </c>
      <c r="H16">
        <v>0.14599999999999999</v>
      </c>
      <c r="I16">
        <v>0.95099999999999996</v>
      </c>
      <c r="J16">
        <v>1.7000000000000001E-2</v>
      </c>
      <c r="K16">
        <v>0.95699999999999996</v>
      </c>
      <c r="L16">
        <v>1.4999999999999999E-2</v>
      </c>
      <c r="M16">
        <v>5.8000000000000003E-2</v>
      </c>
      <c r="N16">
        <v>2.9000000000000001E-2</v>
      </c>
      <c r="O16">
        <v>5.8999999999999997E-2</v>
      </c>
      <c r="P16">
        <v>4.7E-2</v>
      </c>
      <c r="Q16">
        <v>2.1999999999999999E-2</v>
      </c>
      <c r="R16">
        <v>0.44800000000000001</v>
      </c>
      <c r="S16">
        <v>5.8000000000000003E-2</v>
      </c>
      <c r="T16">
        <v>0.38900000000000001</v>
      </c>
      <c r="U16">
        <v>0.10100000000000001</v>
      </c>
      <c r="V16">
        <v>0.28599999999999998</v>
      </c>
      <c r="W16">
        <v>3.0000000000000001E-3</v>
      </c>
      <c r="Z16" s="1">
        <f t="shared" si="0"/>
        <v>0.28989999999999994</v>
      </c>
      <c r="AA16" s="1">
        <f t="shared" si="1"/>
        <v>0.14419999999999999</v>
      </c>
    </row>
    <row r="17" spans="1:27">
      <c r="A17">
        <v>16</v>
      </c>
      <c r="B17" t="s">
        <v>164</v>
      </c>
      <c r="C17">
        <v>30</v>
      </c>
      <c r="D17">
        <v>4.0000000000000001E-3</v>
      </c>
      <c r="E17">
        <v>1.2E-2</v>
      </c>
      <c r="F17">
        <v>0.73299999999999998</v>
      </c>
      <c r="G17">
        <v>1E-3</v>
      </c>
      <c r="H17">
        <v>0.124</v>
      </c>
      <c r="I17">
        <v>0.94699999999999995</v>
      </c>
      <c r="J17">
        <v>1.7000000000000001E-2</v>
      </c>
      <c r="K17">
        <v>0.96</v>
      </c>
      <c r="L17">
        <v>1.2E-2</v>
      </c>
      <c r="M17">
        <v>5.5E-2</v>
      </c>
      <c r="N17">
        <v>3.3000000000000002E-2</v>
      </c>
      <c r="O17">
        <v>4.3999999999999997E-2</v>
      </c>
      <c r="P17">
        <v>4.7E-2</v>
      </c>
      <c r="Q17">
        <v>2.4E-2</v>
      </c>
      <c r="R17">
        <v>0.47099999999999997</v>
      </c>
      <c r="S17">
        <v>5.7000000000000002E-2</v>
      </c>
      <c r="T17">
        <v>0.40300000000000002</v>
      </c>
      <c r="U17">
        <v>9.9000000000000005E-2</v>
      </c>
      <c r="V17">
        <v>0.307</v>
      </c>
      <c r="W17">
        <v>3.0000000000000001E-3</v>
      </c>
      <c r="Z17" s="1">
        <f t="shared" si="0"/>
        <v>0.28650000000000003</v>
      </c>
      <c r="AA17" s="1">
        <f t="shared" si="1"/>
        <v>0.14879999999999999</v>
      </c>
    </row>
    <row r="18" spans="1:27">
      <c r="A18">
        <v>17</v>
      </c>
      <c r="B18" t="s">
        <v>165</v>
      </c>
      <c r="C18">
        <v>30</v>
      </c>
      <c r="D18">
        <v>4.0000000000000001E-3</v>
      </c>
      <c r="E18">
        <v>1.4E-2</v>
      </c>
      <c r="F18">
        <v>0.81100000000000005</v>
      </c>
      <c r="G18">
        <v>1E-3</v>
      </c>
      <c r="H18">
        <v>0.16400000000000001</v>
      </c>
      <c r="I18">
        <v>0.92300000000000004</v>
      </c>
      <c r="J18">
        <v>0.02</v>
      </c>
      <c r="K18">
        <v>0.94899999999999995</v>
      </c>
      <c r="L18">
        <v>2.1000000000000001E-2</v>
      </c>
      <c r="M18">
        <v>5.6000000000000001E-2</v>
      </c>
      <c r="N18">
        <v>1.4999999999999999E-2</v>
      </c>
      <c r="O18">
        <v>0.04</v>
      </c>
      <c r="P18">
        <v>4.8000000000000001E-2</v>
      </c>
      <c r="Q18">
        <v>2.5000000000000001E-2</v>
      </c>
      <c r="R18">
        <v>0.39300000000000002</v>
      </c>
      <c r="S18">
        <v>0.04</v>
      </c>
      <c r="T18">
        <v>0.35199999999999998</v>
      </c>
      <c r="U18">
        <v>8.2000000000000003E-2</v>
      </c>
      <c r="V18">
        <v>0.23499999999999999</v>
      </c>
      <c r="W18">
        <v>2E-3</v>
      </c>
      <c r="Z18" s="1">
        <f t="shared" si="0"/>
        <v>0.29630000000000001</v>
      </c>
      <c r="AA18" s="1">
        <f t="shared" si="1"/>
        <v>0.1232</v>
      </c>
    </row>
    <row r="19" spans="1:27">
      <c r="A19">
        <v>18</v>
      </c>
      <c r="B19" t="s">
        <v>166</v>
      </c>
      <c r="C19">
        <v>30</v>
      </c>
      <c r="D19">
        <v>4.0000000000000001E-3</v>
      </c>
      <c r="E19">
        <v>2.1000000000000001E-2</v>
      </c>
      <c r="F19">
        <v>0.81100000000000005</v>
      </c>
      <c r="G19">
        <v>1E-3</v>
      </c>
      <c r="H19">
        <v>0.246</v>
      </c>
      <c r="I19">
        <v>0.93500000000000005</v>
      </c>
      <c r="J19">
        <v>2.1999999999999999E-2</v>
      </c>
      <c r="K19">
        <v>0.94099999999999995</v>
      </c>
      <c r="L19">
        <v>1.7000000000000001E-2</v>
      </c>
      <c r="M19">
        <v>6.2E-2</v>
      </c>
      <c r="N19">
        <v>1.9E-2</v>
      </c>
      <c r="O19">
        <v>3.5999999999999997E-2</v>
      </c>
      <c r="P19">
        <v>4.8000000000000001E-2</v>
      </c>
      <c r="Q19">
        <v>2.3E-2</v>
      </c>
      <c r="R19">
        <v>0.39900000000000002</v>
      </c>
      <c r="S19">
        <v>4.2999999999999997E-2</v>
      </c>
      <c r="T19">
        <v>0.371</v>
      </c>
      <c r="U19">
        <v>8.2000000000000003E-2</v>
      </c>
      <c r="V19">
        <v>0.28499999999999998</v>
      </c>
      <c r="W19">
        <v>2E-3</v>
      </c>
      <c r="Z19" s="1">
        <f t="shared" si="0"/>
        <v>0.30599999999999994</v>
      </c>
      <c r="AA19" s="1">
        <f t="shared" si="1"/>
        <v>0.1308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4.1000000000000002E-2</v>
      </c>
      <c r="F20">
        <v>0.77500000000000002</v>
      </c>
      <c r="G20">
        <v>1E-3</v>
      </c>
      <c r="H20">
        <v>0.49299999999999999</v>
      </c>
      <c r="I20">
        <v>0.93200000000000005</v>
      </c>
      <c r="J20">
        <v>2.9000000000000001E-2</v>
      </c>
      <c r="K20">
        <v>0.89100000000000001</v>
      </c>
      <c r="L20">
        <v>1.7999999999999999E-2</v>
      </c>
      <c r="M20">
        <v>7.1999999999999995E-2</v>
      </c>
      <c r="N20">
        <v>2.8000000000000001E-2</v>
      </c>
      <c r="O20">
        <v>3.9E-2</v>
      </c>
      <c r="P20">
        <v>4.9000000000000002E-2</v>
      </c>
      <c r="Q20">
        <v>0.02</v>
      </c>
      <c r="R20">
        <v>0.30399999999999999</v>
      </c>
      <c r="S20">
        <v>4.7E-2</v>
      </c>
      <c r="T20">
        <v>0.34799999999999998</v>
      </c>
      <c r="U20">
        <v>8.3000000000000004E-2</v>
      </c>
      <c r="V20">
        <v>0.316</v>
      </c>
      <c r="W20">
        <v>2E-3</v>
      </c>
      <c r="Z20" s="1">
        <f t="shared" si="0"/>
        <v>0.32579999999999998</v>
      </c>
      <c r="AA20" s="1">
        <f t="shared" si="1"/>
        <v>0.1236</v>
      </c>
    </row>
    <row r="21" spans="1:27">
      <c r="A21">
        <v>20</v>
      </c>
      <c r="B21" t="s">
        <v>168</v>
      </c>
      <c r="C21">
        <v>30</v>
      </c>
      <c r="D21">
        <v>5.0000000000000001E-3</v>
      </c>
      <c r="E21">
        <v>1.7000000000000001E-2</v>
      </c>
      <c r="F21">
        <v>0.81200000000000006</v>
      </c>
      <c r="G21">
        <v>1E-3</v>
      </c>
      <c r="H21">
        <v>0.20599999999999999</v>
      </c>
      <c r="I21">
        <v>0.93300000000000005</v>
      </c>
      <c r="J21">
        <v>2.1000000000000001E-2</v>
      </c>
      <c r="K21">
        <v>0.94399999999999995</v>
      </c>
      <c r="L21">
        <v>2.1999999999999999E-2</v>
      </c>
      <c r="M21">
        <v>6.3E-2</v>
      </c>
      <c r="N21">
        <v>1.6E-2</v>
      </c>
      <c r="O21">
        <v>4.2000000000000003E-2</v>
      </c>
      <c r="P21">
        <v>4.7E-2</v>
      </c>
      <c r="Q21">
        <v>2.4E-2</v>
      </c>
      <c r="R21">
        <v>0.38400000000000001</v>
      </c>
      <c r="S21">
        <v>4.1000000000000002E-2</v>
      </c>
      <c r="T21">
        <v>0.35799999999999998</v>
      </c>
      <c r="U21">
        <v>0.08</v>
      </c>
      <c r="V21">
        <v>0.24399999999999999</v>
      </c>
      <c r="W21">
        <v>2E-3</v>
      </c>
      <c r="Z21" s="1">
        <f t="shared" si="0"/>
        <v>0.3024</v>
      </c>
      <c r="AA21" s="1">
        <f t="shared" si="1"/>
        <v>0.12379999999999999</v>
      </c>
    </row>
    <row r="22" spans="1:27">
      <c r="A22">
        <v>21</v>
      </c>
      <c r="B22" t="s">
        <v>169</v>
      </c>
      <c r="C22">
        <v>30</v>
      </c>
      <c r="D22">
        <v>5.0000000000000001E-3</v>
      </c>
      <c r="E22">
        <v>1.6E-2</v>
      </c>
      <c r="F22">
        <v>0.82</v>
      </c>
      <c r="G22">
        <v>1E-3</v>
      </c>
      <c r="H22">
        <v>0.16500000000000001</v>
      </c>
      <c r="I22">
        <v>0.93300000000000005</v>
      </c>
      <c r="J22">
        <v>2.1000000000000001E-2</v>
      </c>
      <c r="K22">
        <v>0.94699999999999995</v>
      </c>
      <c r="L22">
        <v>1.7999999999999999E-2</v>
      </c>
      <c r="M22">
        <v>6.3E-2</v>
      </c>
      <c r="N22">
        <v>1.4999999999999999E-2</v>
      </c>
      <c r="O22">
        <v>4.1000000000000002E-2</v>
      </c>
      <c r="P22">
        <v>4.8000000000000001E-2</v>
      </c>
      <c r="Q22">
        <v>2.4E-2</v>
      </c>
      <c r="R22">
        <v>0.41899999999999998</v>
      </c>
      <c r="S22">
        <v>4.5999999999999999E-2</v>
      </c>
      <c r="T22">
        <v>0.34399999999999997</v>
      </c>
      <c r="U22">
        <v>7.9000000000000001E-2</v>
      </c>
      <c r="V22">
        <v>0.254</v>
      </c>
      <c r="W22">
        <v>3.0000000000000001E-3</v>
      </c>
      <c r="Z22" s="1">
        <f t="shared" si="0"/>
        <v>0.2989</v>
      </c>
      <c r="AA22" s="1">
        <f t="shared" si="1"/>
        <v>0.1273</v>
      </c>
    </row>
    <row r="23" spans="1:27">
      <c r="A23">
        <v>22</v>
      </c>
      <c r="B23" t="s">
        <v>170</v>
      </c>
      <c r="C23">
        <v>30</v>
      </c>
      <c r="D23">
        <v>9.9000000000000005E-2</v>
      </c>
      <c r="E23">
        <v>8.9999999999999993E-3</v>
      </c>
      <c r="F23">
        <v>0.49199999999999999</v>
      </c>
      <c r="G23">
        <v>4.0000000000000001E-3</v>
      </c>
      <c r="H23">
        <v>0.48599999999999999</v>
      </c>
      <c r="I23">
        <v>0.96699999999999997</v>
      </c>
      <c r="J23">
        <v>1.7000000000000001E-2</v>
      </c>
      <c r="K23">
        <v>0.94399999999999995</v>
      </c>
      <c r="L23">
        <v>0.33900000000000002</v>
      </c>
      <c r="M23">
        <v>8.2000000000000003E-2</v>
      </c>
      <c r="N23">
        <v>0.18</v>
      </c>
      <c r="O23">
        <v>0.32200000000000001</v>
      </c>
      <c r="P23">
        <v>4.5999999999999999E-2</v>
      </c>
      <c r="Q23">
        <v>0.02</v>
      </c>
      <c r="R23">
        <v>0.151</v>
      </c>
      <c r="S23">
        <v>4.2999999999999997E-2</v>
      </c>
      <c r="T23">
        <v>0.60499999999999998</v>
      </c>
      <c r="U23">
        <v>0.192</v>
      </c>
      <c r="V23">
        <v>0.14899999999999999</v>
      </c>
      <c r="W23">
        <v>2E-3</v>
      </c>
      <c r="Z23" s="1">
        <f t="shared" si="0"/>
        <v>0.34389999999999998</v>
      </c>
      <c r="AA23" s="1">
        <f t="shared" si="1"/>
        <v>0.17099999999999999</v>
      </c>
    </row>
    <row r="24" spans="1:27">
      <c r="A24">
        <v>23</v>
      </c>
      <c r="B24" t="s">
        <v>171</v>
      </c>
      <c r="C24">
        <v>30</v>
      </c>
      <c r="D24">
        <v>3.6999999999999998E-2</v>
      </c>
      <c r="E24">
        <v>2.1000000000000001E-2</v>
      </c>
      <c r="F24">
        <v>0.71699999999999997</v>
      </c>
      <c r="G24">
        <v>5.0000000000000001E-3</v>
      </c>
      <c r="H24">
        <v>0.23</v>
      </c>
      <c r="I24">
        <v>0.97</v>
      </c>
      <c r="J24">
        <v>2.1999999999999999E-2</v>
      </c>
      <c r="K24">
        <v>0.93400000000000005</v>
      </c>
      <c r="L24">
        <v>0.05</v>
      </c>
      <c r="M24">
        <v>0.122</v>
      </c>
      <c r="N24">
        <v>3.1E-2</v>
      </c>
      <c r="O24">
        <v>0.2</v>
      </c>
      <c r="P24">
        <v>4.7E-2</v>
      </c>
      <c r="Q24">
        <v>1.7999999999999999E-2</v>
      </c>
      <c r="R24">
        <v>0.249</v>
      </c>
      <c r="S24">
        <v>9.1999999999999998E-2</v>
      </c>
      <c r="T24">
        <v>0.30399999999999999</v>
      </c>
      <c r="U24">
        <v>0.113</v>
      </c>
      <c r="V24">
        <v>0.17599999999999999</v>
      </c>
      <c r="W24">
        <v>3.0000000000000001E-3</v>
      </c>
      <c r="Z24" s="1">
        <f t="shared" si="0"/>
        <v>0.31079999999999997</v>
      </c>
      <c r="AA24" s="1">
        <f t="shared" si="1"/>
        <v>0.12329999999999999</v>
      </c>
    </row>
    <row r="25" spans="1:27">
      <c r="A25">
        <v>24</v>
      </c>
      <c r="B25" t="s">
        <v>172</v>
      </c>
      <c r="C25">
        <v>30</v>
      </c>
      <c r="D25">
        <v>8.2000000000000003E-2</v>
      </c>
      <c r="E25">
        <v>0.35899999999999999</v>
      </c>
      <c r="F25">
        <v>0.03</v>
      </c>
      <c r="G25">
        <v>3.3000000000000002E-2</v>
      </c>
      <c r="H25">
        <v>0.98499999999999999</v>
      </c>
      <c r="I25">
        <v>1.6E-2</v>
      </c>
      <c r="J25">
        <v>0.98599999999999999</v>
      </c>
      <c r="K25">
        <v>0.67900000000000005</v>
      </c>
      <c r="L25">
        <v>0.85799999999999998</v>
      </c>
      <c r="M25">
        <v>0.36499999999999999</v>
      </c>
      <c r="N25">
        <v>0.02</v>
      </c>
      <c r="O25">
        <v>0.99199999999999999</v>
      </c>
      <c r="P25">
        <v>3.5000000000000003E-2</v>
      </c>
      <c r="Q25">
        <v>0.33</v>
      </c>
      <c r="R25">
        <v>7.0000000000000001E-3</v>
      </c>
      <c r="S25">
        <v>0.42599999999999999</v>
      </c>
      <c r="T25">
        <v>3.5000000000000003E-2</v>
      </c>
      <c r="U25">
        <v>0.14899999999999999</v>
      </c>
      <c r="V25">
        <v>1.2999999999999999E-2</v>
      </c>
      <c r="W25">
        <v>0.99199999999999999</v>
      </c>
      <c r="Z25" s="1">
        <f t="shared" si="0"/>
        <v>0.43929999999999997</v>
      </c>
      <c r="AA25" s="1">
        <f t="shared" si="1"/>
        <v>0.29989999999999994</v>
      </c>
    </row>
    <row r="26" spans="1:27">
      <c r="A26">
        <v>25</v>
      </c>
      <c r="B26" t="s">
        <v>173</v>
      </c>
      <c r="C26">
        <v>30</v>
      </c>
      <c r="D26">
        <v>0.32400000000000001</v>
      </c>
      <c r="E26">
        <v>1.7000000000000001E-2</v>
      </c>
      <c r="F26">
        <v>0.45200000000000001</v>
      </c>
      <c r="G26">
        <v>3.0000000000000001E-3</v>
      </c>
      <c r="H26">
        <v>0.99399999999999999</v>
      </c>
      <c r="I26">
        <v>0.98199999999999998</v>
      </c>
      <c r="J26">
        <v>0.249</v>
      </c>
      <c r="K26">
        <v>0.99199999999999999</v>
      </c>
      <c r="L26">
        <v>0.98199999999999998</v>
      </c>
      <c r="M26">
        <v>2.8000000000000001E-2</v>
      </c>
      <c r="N26">
        <v>0.99</v>
      </c>
      <c r="O26">
        <v>0.98899999999999999</v>
      </c>
      <c r="P26">
        <v>4.9000000000000002E-2</v>
      </c>
      <c r="Q26">
        <v>5.6000000000000001E-2</v>
      </c>
      <c r="R26">
        <v>8.0000000000000002E-3</v>
      </c>
      <c r="S26">
        <v>2.1999999999999999E-2</v>
      </c>
      <c r="T26">
        <v>0.95499999999999996</v>
      </c>
      <c r="U26">
        <v>0.505</v>
      </c>
      <c r="V26">
        <v>0.37</v>
      </c>
      <c r="W26">
        <v>4.0000000000000001E-3</v>
      </c>
      <c r="Z26" s="1">
        <f t="shared" si="0"/>
        <v>0.50229999999999997</v>
      </c>
      <c r="AA26" s="1">
        <f t="shared" si="1"/>
        <v>0.39479999999999998</v>
      </c>
    </row>
    <row r="27" spans="1:27">
      <c r="A27">
        <v>26</v>
      </c>
      <c r="B27" t="s">
        <v>174</v>
      </c>
      <c r="C27">
        <v>30</v>
      </c>
      <c r="D27">
        <v>0.08</v>
      </c>
      <c r="E27">
        <v>7.0999999999999994E-2</v>
      </c>
      <c r="F27">
        <v>1.6E-2</v>
      </c>
      <c r="G27">
        <v>0.98</v>
      </c>
      <c r="H27">
        <v>5.0000000000000001E-3</v>
      </c>
      <c r="I27">
        <v>0.95</v>
      </c>
      <c r="J27">
        <v>3.9E-2</v>
      </c>
      <c r="K27">
        <v>0.98599999999999999</v>
      </c>
      <c r="L27">
        <v>7.0000000000000001E-3</v>
      </c>
      <c r="M27">
        <v>0.20200000000000001</v>
      </c>
      <c r="N27">
        <v>0.66200000000000003</v>
      </c>
      <c r="O27">
        <v>0.99199999999999999</v>
      </c>
      <c r="P27">
        <v>5.0999999999999997E-2</v>
      </c>
      <c r="Q27">
        <v>0.42099999999999999</v>
      </c>
      <c r="R27">
        <v>7.0000000000000007E-2</v>
      </c>
      <c r="S27">
        <v>9.7000000000000003E-2</v>
      </c>
      <c r="T27">
        <v>4.0000000000000001E-3</v>
      </c>
      <c r="U27">
        <v>5.6000000000000001E-2</v>
      </c>
      <c r="V27">
        <v>1.2E-2</v>
      </c>
      <c r="W27">
        <v>0.99299999999999999</v>
      </c>
      <c r="Z27" s="1">
        <f t="shared" si="0"/>
        <v>0.33360000000000001</v>
      </c>
      <c r="AA27" s="1">
        <f t="shared" si="1"/>
        <v>0.33579999999999999</v>
      </c>
    </row>
    <row r="28" spans="1:27">
      <c r="A28">
        <v>27</v>
      </c>
      <c r="B28" t="s">
        <v>175</v>
      </c>
      <c r="C28">
        <v>30</v>
      </c>
      <c r="D28">
        <v>8.5000000000000006E-2</v>
      </c>
      <c r="E28">
        <v>0.98399999999999999</v>
      </c>
      <c r="F28">
        <v>0.96399999999999997</v>
      </c>
      <c r="G28">
        <v>7.0000000000000007E-2</v>
      </c>
      <c r="H28">
        <v>0.872</v>
      </c>
      <c r="I28">
        <v>5.0000000000000001E-3</v>
      </c>
      <c r="J28">
        <v>0.69299999999999995</v>
      </c>
      <c r="K28">
        <v>0.97599999999999998</v>
      </c>
      <c r="L28">
        <v>0.96199999999999997</v>
      </c>
      <c r="M28">
        <v>7.5999999999999998E-2</v>
      </c>
      <c r="N28">
        <v>0.57799999999999996</v>
      </c>
      <c r="O28">
        <v>0.98199999999999998</v>
      </c>
      <c r="P28">
        <v>3.6999999999999998E-2</v>
      </c>
      <c r="Q28">
        <v>0.46899999999999997</v>
      </c>
      <c r="R28">
        <v>2E-3</v>
      </c>
      <c r="S28">
        <v>0.86599999999999999</v>
      </c>
      <c r="T28">
        <v>0.436</v>
      </c>
      <c r="U28">
        <v>0.80500000000000005</v>
      </c>
      <c r="V28">
        <v>5.0000000000000001E-3</v>
      </c>
      <c r="W28">
        <v>0.99</v>
      </c>
      <c r="Z28" s="1">
        <f t="shared" si="0"/>
        <v>0.56869999999999987</v>
      </c>
      <c r="AA28" s="1">
        <f t="shared" si="1"/>
        <v>0.51700000000000002</v>
      </c>
    </row>
    <row r="29" spans="1:27">
      <c r="A29">
        <v>28</v>
      </c>
      <c r="B29" t="s">
        <v>176</v>
      </c>
      <c r="C29">
        <v>30</v>
      </c>
      <c r="D29">
        <v>9.0999999999999998E-2</v>
      </c>
      <c r="E29">
        <v>2.5000000000000001E-2</v>
      </c>
      <c r="F29">
        <v>0.23699999999999999</v>
      </c>
      <c r="G29">
        <v>2E-3</v>
      </c>
      <c r="H29">
        <v>0.99099999999999999</v>
      </c>
      <c r="I29">
        <v>0.99099999999999999</v>
      </c>
      <c r="J29">
        <v>0.95799999999999996</v>
      </c>
      <c r="K29">
        <v>0.45700000000000002</v>
      </c>
      <c r="L29">
        <v>1.4999999999999999E-2</v>
      </c>
      <c r="M29">
        <v>0.432</v>
      </c>
      <c r="N29">
        <v>5.0000000000000001E-3</v>
      </c>
      <c r="O29">
        <v>0.99299999999999999</v>
      </c>
      <c r="P29">
        <v>3.9E-2</v>
      </c>
      <c r="Q29">
        <v>2.1000000000000001E-2</v>
      </c>
      <c r="R29">
        <v>0.27100000000000002</v>
      </c>
      <c r="S29">
        <v>0.52200000000000002</v>
      </c>
      <c r="T29">
        <v>9.9000000000000005E-2</v>
      </c>
      <c r="U29">
        <v>0.13</v>
      </c>
      <c r="V29">
        <v>0.14099999999999999</v>
      </c>
      <c r="W29">
        <v>2.4E-2</v>
      </c>
      <c r="Z29" s="1">
        <f t="shared" si="0"/>
        <v>0.4199</v>
      </c>
      <c r="AA29" s="1">
        <f t="shared" si="1"/>
        <v>0.22449999999999998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0.112</v>
      </c>
      <c r="F30">
        <v>0.26900000000000002</v>
      </c>
      <c r="G30">
        <v>6.2E-2</v>
      </c>
      <c r="H30">
        <v>0.82399999999999995</v>
      </c>
      <c r="I30">
        <v>0.98599999999999999</v>
      </c>
      <c r="J30">
        <v>9.7000000000000003E-2</v>
      </c>
      <c r="K30">
        <v>0.94</v>
      </c>
      <c r="L30">
        <v>3.4000000000000002E-2</v>
      </c>
      <c r="M30">
        <v>0.121</v>
      </c>
      <c r="N30">
        <v>1.4E-2</v>
      </c>
      <c r="O30">
        <v>0.99099999999999999</v>
      </c>
      <c r="P30">
        <v>0.04</v>
      </c>
      <c r="Q30">
        <v>7.0000000000000001E-3</v>
      </c>
      <c r="R30">
        <v>1.6E-2</v>
      </c>
      <c r="S30">
        <v>0.49399999999999999</v>
      </c>
      <c r="T30">
        <v>5.3999999999999999E-2</v>
      </c>
      <c r="U30">
        <v>0.28000000000000003</v>
      </c>
      <c r="V30">
        <v>1.2E-2</v>
      </c>
      <c r="W30">
        <v>7.4999999999999997E-2</v>
      </c>
      <c r="Z30" s="1">
        <f t="shared" si="0"/>
        <v>0.34649999999999992</v>
      </c>
      <c r="AA30" s="1">
        <f t="shared" si="1"/>
        <v>0.19829999999999998</v>
      </c>
    </row>
    <row r="31" spans="1:27">
      <c r="A31">
        <v>30</v>
      </c>
      <c r="B31" t="s">
        <v>178</v>
      </c>
      <c r="C31">
        <v>30</v>
      </c>
      <c r="D31">
        <v>1.6E-2</v>
      </c>
      <c r="E31">
        <v>0.98699999999999999</v>
      </c>
      <c r="F31">
        <v>0.995</v>
      </c>
      <c r="G31">
        <v>1E-3</v>
      </c>
      <c r="H31">
        <v>0.98899999999999999</v>
      </c>
      <c r="I31">
        <v>7.6999999999999999E-2</v>
      </c>
      <c r="J31">
        <v>0.31900000000000001</v>
      </c>
      <c r="K31">
        <v>0.98699999999999999</v>
      </c>
      <c r="L31">
        <v>0.64300000000000002</v>
      </c>
      <c r="M31">
        <v>1.9E-2</v>
      </c>
      <c r="N31">
        <v>0.9</v>
      </c>
      <c r="O31">
        <v>8.3000000000000004E-2</v>
      </c>
      <c r="P31">
        <v>4.4999999999999998E-2</v>
      </c>
      <c r="Q31">
        <v>2.8000000000000001E-2</v>
      </c>
      <c r="R31">
        <v>0.23100000000000001</v>
      </c>
      <c r="S31">
        <v>0.92400000000000004</v>
      </c>
      <c r="T31">
        <v>0.98599999999999999</v>
      </c>
      <c r="U31">
        <v>0.93799999999999994</v>
      </c>
      <c r="V31">
        <v>0.80800000000000005</v>
      </c>
      <c r="W31">
        <v>1.7000000000000001E-2</v>
      </c>
      <c r="Z31" s="1">
        <f t="shared" si="0"/>
        <v>0.50329999999999997</v>
      </c>
      <c r="AA31" s="1">
        <f t="shared" si="1"/>
        <v>0.496</v>
      </c>
    </row>
    <row r="32" spans="1:27">
      <c r="A32">
        <v>31</v>
      </c>
      <c r="B32" t="s">
        <v>179</v>
      </c>
      <c r="C32">
        <v>30</v>
      </c>
      <c r="D32">
        <v>0.35299999999999998</v>
      </c>
      <c r="E32">
        <v>0.98799999999999999</v>
      </c>
      <c r="F32">
        <v>0.85699999999999998</v>
      </c>
      <c r="G32">
        <v>0.99</v>
      </c>
      <c r="H32">
        <v>1E-3</v>
      </c>
      <c r="I32">
        <v>0.39400000000000002</v>
      </c>
      <c r="J32">
        <v>0.92500000000000004</v>
      </c>
      <c r="K32">
        <v>1.4999999999999999E-2</v>
      </c>
      <c r="L32">
        <v>4.2999999999999997E-2</v>
      </c>
      <c r="M32">
        <v>0.97399999999999998</v>
      </c>
      <c r="N32">
        <v>5.0000000000000001E-3</v>
      </c>
      <c r="O32">
        <v>0.14199999999999999</v>
      </c>
      <c r="P32">
        <v>3.9E-2</v>
      </c>
      <c r="Q32">
        <v>0.97099999999999997</v>
      </c>
      <c r="R32">
        <v>0.45500000000000002</v>
      </c>
      <c r="S32">
        <v>0.95599999999999996</v>
      </c>
      <c r="T32">
        <v>5.0000000000000001E-3</v>
      </c>
      <c r="U32">
        <v>2.5999999999999999E-2</v>
      </c>
      <c r="V32">
        <v>8.0000000000000002E-3</v>
      </c>
      <c r="W32">
        <v>0.99399999999999999</v>
      </c>
      <c r="Z32" s="1">
        <f t="shared" si="0"/>
        <v>0.55400000000000005</v>
      </c>
      <c r="AA32" s="1">
        <f t="shared" si="1"/>
        <v>0.36009999999999998</v>
      </c>
    </row>
    <row r="33" spans="1:27">
      <c r="A33">
        <v>32</v>
      </c>
      <c r="B33" t="s">
        <v>180</v>
      </c>
      <c r="C33">
        <v>30</v>
      </c>
      <c r="D33">
        <v>7.2999999999999995E-2</v>
      </c>
      <c r="E33">
        <v>4.3999999999999997E-2</v>
      </c>
      <c r="F33">
        <v>0.99399999999999999</v>
      </c>
      <c r="G33">
        <v>8.9999999999999993E-3</v>
      </c>
      <c r="H33">
        <v>0.42</v>
      </c>
      <c r="I33">
        <v>5.0000000000000001E-3</v>
      </c>
      <c r="J33">
        <v>0.42499999999999999</v>
      </c>
      <c r="K33">
        <v>0.90100000000000002</v>
      </c>
      <c r="L33">
        <v>0.99099999999999999</v>
      </c>
      <c r="M33">
        <v>6.6000000000000003E-2</v>
      </c>
      <c r="N33">
        <v>3.9E-2</v>
      </c>
      <c r="O33">
        <v>3.0000000000000001E-3</v>
      </c>
      <c r="P33">
        <v>3.9E-2</v>
      </c>
      <c r="Q33">
        <v>0.02</v>
      </c>
      <c r="R33">
        <v>0.98499999999999999</v>
      </c>
      <c r="S33">
        <v>4.1000000000000002E-2</v>
      </c>
      <c r="T33">
        <v>0.98499999999999999</v>
      </c>
      <c r="U33">
        <v>0.12</v>
      </c>
      <c r="V33">
        <v>0.86399999999999999</v>
      </c>
      <c r="W33">
        <v>4.0000000000000001E-3</v>
      </c>
      <c r="Z33" s="1">
        <f t="shared" si="0"/>
        <v>0.39279999999999993</v>
      </c>
      <c r="AA33" s="1">
        <f t="shared" si="1"/>
        <v>0.31</v>
      </c>
    </row>
    <row r="34" spans="1:27">
      <c r="A34">
        <v>33</v>
      </c>
      <c r="B34" t="s">
        <v>181</v>
      </c>
      <c r="C34">
        <v>30</v>
      </c>
      <c r="D34">
        <v>1.4999999999999999E-2</v>
      </c>
      <c r="E34">
        <v>0.97499999999999998</v>
      </c>
      <c r="F34">
        <v>0.99199999999999999</v>
      </c>
      <c r="G34">
        <v>7.0000000000000001E-3</v>
      </c>
      <c r="H34">
        <v>9.6000000000000002E-2</v>
      </c>
      <c r="I34">
        <v>1E-3</v>
      </c>
      <c r="J34">
        <v>0.18</v>
      </c>
      <c r="K34">
        <v>0.98899999999999999</v>
      </c>
      <c r="L34">
        <v>0.98</v>
      </c>
      <c r="M34">
        <v>3.6999999999999998E-2</v>
      </c>
      <c r="N34">
        <v>0.21099999999999999</v>
      </c>
      <c r="O34">
        <v>3.5999999999999997E-2</v>
      </c>
      <c r="P34">
        <v>4.2000000000000003E-2</v>
      </c>
      <c r="Q34">
        <v>0.55500000000000005</v>
      </c>
      <c r="R34">
        <v>7.0000000000000001E-3</v>
      </c>
      <c r="S34">
        <v>0.248</v>
      </c>
      <c r="T34">
        <v>0.35399999999999998</v>
      </c>
      <c r="U34">
        <v>0.52900000000000003</v>
      </c>
      <c r="V34">
        <v>1.0999999999999999E-2</v>
      </c>
      <c r="W34">
        <v>0.97599999999999998</v>
      </c>
      <c r="Z34" s="1">
        <f t="shared" si="0"/>
        <v>0.42719999999999991</v>
      </c>
      <c r="AA34" s="1">
        <f t="shared" si="1"/>
        <v>0.29690000000000005</v>
      </c>
    </row>
    <row r="35" spans="1:27">
      <c r="A35">
        <v>34</v>
      </c>
      <c r="B35" t="s">
        <v>182</v>
      </c>
      <c r="C35">
        <v>30</v>
      </c>
      <c r="D35">
        <v>8.8999999999999996E-2</v>
      </c>
      <c r="E35">
        <v>0.95799999999999996</v>
      </c>
      <c r="F35">
        <v>0.99399999999999999</v>
      </c>
      <c r="G35">
        <v>2.1999999999999999E-2</v>
      </c>
      <c r="H35">
        <v>2.1999999999999999E-2</v>
      </c>
      <c r="I35">
        <v>0.64300000000000002</v>
      </c>
      <c r="J35">
        <v>7.3999999999999996E-2</v>
      </c>
      <c r="K35">
        <v>0.55800000000000005</v>
      </c>
      <c r="L35">
        <v>1.9E-2</v>
      </c>
      <c r="M35">
        <v>0.27700000000000002</v>
      </c>
      <c r="N35">
        <v>6.0000000000000001E-3</v>
      </c>
      <c r="O35">
        <v>1.4E-2</v>
      </c>
      <c r="P35">
        <v>4.7E-2</v>
      </c>
      <c r="Q35">
        <v>0.1</v>
      </c>
      <c r="R35">
        <v>0.75600000000000001</v>
      </c>
      <c r="S35">
        <v>0.60899999999999999</v>
      </c>
      <c r="T35">
        <v>0.27</v>
      </c>
      <c r="U35">
        <v>6.6000000000000003E-2</v>
      </c>
      <c r="V35">
        <v>0.193</v>
      </c>
      <c r="W35">
        <v>1.9E-2</v>
      </c>
      <c r="Z35" s="1">
        <f t="shared" si="0"/>
        <v>0.36559999999999998</v>
      </c>
      <c r="AA35" s="1">
        <f t="shared" si="1"/>
        <v>0.20800000000000002</v>
      </c>
    </row>
    <row r="36" spans="1:27">
      <c r="A36">
        <v>35</v>
      </c>
      <c r="B36" t="s">
        <v>183</v>
      </c>
      <c r="C36">
        <v>30</v>
      </c>
      <c r="D36">
        <v>9.2999999999999999E-2</v>
      </c>
      <c r="E36">
        <v>0.98199999999999998</v>
      </c>
      <c r="F36">
        <v>0.99</v>
      </c>
      <c r="G36">
        <v>0.93500000000000005</v>
      </c>
      <c r="H36">
        <v>3.6999999999999998E-2</v>
      </c>
      <c r="I36">
        <v>1E-3</v>
      </c>
      <c r="J36">
        <v>0.57199999999999995</v>
      </c>
      <c r="K36">
        <v>0.95599999999999996</v>
      </c>
      <c r="L36">
        <v>0.99299999999999999</v>
      </c>
      <c r="M36">
        <v>0.14699999999999999</v>
      </c>
      <c r="N36">
        <v>0.98</v>
      </c>
      <c r="O36">
        <v>3.0000000000000001E-3</v>
      </c>
      <c r="P36">
        <v>3.7999999999999999E-2</v>
      </c>
      <c r="Q36">
        <v>0.72299999999999998</v>
      </c>
      <c r="R36">
        <v>0.44800000000000001</v>
      </c>
      <c r="S36">
        <v>1.7000000000000001E-2</v>
      </c>
      <c r="T36">
        <v>0.91200000000000003</v>
      </c>
      <c r="U36">
        <v>9.7000000000000003E-2</v>
      </c>
      <c r="V36">
        <v>0.182</v>
      </c>
      <c r="W36">
        <v>0.98399999999999999</v>
      </c>
      <c r="Z36" s="1">
        <f t="shared" si="0"/>
        <v>0.5706</v>
      </c>
      <c r="AA36" s="1">
        <f t="shared" si="1"/>
        <v>0.43839999999999996</v>
      </c>
    </row>
    <row r="37" spans="1:27">
      <c r="A37">
        <v>36</v>
      </c>
      <c r="B37" t="s">
        <v>184</v>
      </c>
      <c r="C37">
        <v>30</v>
      </c>
      <c r="D37">
        <v>6.8000000000000005E-2</v>
      </c>
      <c r="E37">
        <v>3.6999999999999998E-2</v>
      </c>
      <c r="F37">
        <v>0.22</v>
      </c>
      <c r="G37">
        <v>0.99399999999999999</v>
      </c>
      <c r="H37">
        <v>1E-3</v>
      </c>
      <c r="I37">
        <v>0.215</v>
      </c>
      <c r="J37">
        <v>1.4E-2</v>
      </c>
      <c r="K37">
        <v>0.98599999999999999</v>
      </c>
      <c r="L37">
        <v>0.34399999999999997</v>
      </c>
      <c r="M37">
        <v>0.16500000000000001</v>
      </c>
      <c r="N37">
        <v>0.98699999999999999</v>
      </c>
      <c r="O37">
        <v>0.151</v>
      </c>
      <c r="P37">
        <v>4.9000000000000002E-2</v>
      </c>
      <c r="Q37">
        <v>0.9</v>
      </c>
      <c r="R37">
        <v>0.93300000000000005</v>
      </c>
      <c r="S37">
        <v>0.02</v>
      </c>
      <c r="T37">
        <v>0.158</v>
      </c>
      <c r="U37">
        <v>4.5999999999999999E-2</v>
      </c>
      <c r="V37">
        <v>0.217</v>
      </c>
      <c r="W37">
        <v>0.96499999999999997</v>
      </c>
      <c r="Z37" s="1">
        <f t="shared" si="0"/>
        <v>0.3044</v>
      </c>
      <c r="AA37" s="1">
        <f t="shared" si="1"/>
        <v>0.44259999999999994</v>
      </c>
    </row>
    <row r="38" spans="1:27">
      <c r="A38">
        <v>37</v>
      </c>
      <c r="B38" t="s">
        <v>185</v>
      </c>
      <c r="C38">
        <v>30</v>
      </c>
      <c r="D38">
        <v>0.104</v>
      </c>
      <c r="E38">
        <v>4.0000000000000001E-3</v>
      </c>
      <c r="F38">
        <v>0.94799999999999995</v>
      </c>
      <c r="G38">
        <v>0.97699999999999998</v>
      </c>
      <c r="H38">
        <v>6.0000000000000001E-3</v>
      </c>
      <c r="I38">
        <v>0.88</v>
      </c>
      <c r="J38">
        <v>2E-3</v>
      </c>
      <c r="K38">
        <v>0.99099999999999999</v>
      </c>
      <c r="L38">
        <v>2.1000000000000001E-2</v>
      </c>
      <c r="M38">
        <v>2.1000000000000001E-2</v>
      </c>
      <c r="N38">
        <v>0.995</v>
      </c>
      <c r="O38">
        <v>8.3000000000000004E-2</v>
      </c>
      <c r="P38">
        <v>5.2999999999999999E-2</v>
      </c>
      <c r="Q38">
        <v>0.315</v>
      </c>
      <c r="R38">
        <v>0.98299999999999998</v>
      </c>
      <c r="S38">
        <v>0.59699999999999998</v>
      </c>
      <c r="T38">
        <v>0.98299999999999998</v>
      </c>
      <c r="U38">
        <v>0.66900000000000004</v>
      </c>
      <c r="V38">
        <v>0.95299999999999996</v>
      </c>
      <c r="W38">
        <v>0.192</v>
      </c>
      <c r="Z38" s="1">
        <f t="shared" si="0"/>
        <v>0.39539999999999992</v>
      </c>
      <c r="AA38" s="1">
        <f t="shared" si="1"/>
        <v>0.58229999999999993</v>
      </c>
    </row>
    <row r="39" spans="1:27">
      <c r="A39">
        <v>38</v>
      </c>
      <c r="B39" t="s">
        <v>186</v>
      </c>
      <c r="C39">
        <v>30</v>
      </c>
      <c r="D39">
        <v>0.96699999999999997</v>
      </c>
      <c r="E39">
        <v>8.9999999999999993E-3</v>
      </c>
      <c r="F39">
        <v>5.0999999999999997E-2</v>
      </c>
      <c r="G39">
        <v>0.99299999999999999</v>
      </c>
      <c r="H39">
        <v>0.73899999999999999</v>
      </c>
      <c r="I39">
        <v>8.7999999999999995E-2</v>
      </c>
      <c r="J39">
        <v>7.6999999999999999E-2</v>
      </c>
      <c r="K39">
        <v>0.99099999999999999</v>
      </c>
      <c r="L39">
        <v>0.98899999999999999</v>
      </c>
      <c r="M39">
        <v>0.155</v>
      </c>
      <c r="N39">
        <v>0.995</v>
      </c>
      <c r="O39">
        <v>0.99199999999999999</v>
      </c>
      <c r="P39">
        <v>4.8000000000000001E-2</v>
      </c>
      <c r="Q39">
        <v>0.94799999999999995</v>
      </c>
      <c r="R39">
        <v>2.5000000000000001E-2</v>
      </c>
      <c r="S39">
        <v>0.98099999999999998</v>
      </c>
      <c r="T39">
        <v>0.63100000000000001</v>
      </c>
      <c r="U39">
        <v>0.97499999999999998</v>
      </c>
      <c r="V39">
        <v>4.4999999999999998E-2</v>
      </c>
      <c r="W39">
        <v>0.99199999999999999</v>
      </c>
      <c r="Z39" s="1">
        <f t="shared" si="0"/>
        <v>0.50590000000000002</v>
      </c>
      <c r="AA39" s="1">
        <f t="shared" si="1"/>
        <v>0.66320000000000001</v>
      </c>
    </row>
    <row r="40" spans="1:27">
      <c r="A40">
        <v>39</v>
      </c>
      <c r="B40" t="s">
        <v>187</v>
      </c>
      <c r="C40">
        <v>30</v>
      </c>
      <c r="D40">
        <v>0.97599999999999998</v>
      </c>
      <c r="E40">
        <v>8.9999999999999993E-3</v>
      </c>
      <c r="F40">
        <v>2E-3</v>
      </c>
      <c r="G40">
        <v>0.995</v>
      </c>
      <c r="H40">
        <v>0.97</v>
      </c>
      <c r="I40">
        <v>1.7999999999999999E-2</v>
      </c>
      <c r="J40">
        <v>0.98599999999999999</v>
      </c>
      <c r="K40">
        <v>0.91400000000000003</v>
      </c>
      <c r="L40">
        <v>0.99399999999999999</v>
      </c>
      <c r="M40">
        <v>0.85399999999999998</v>
      </c>
      <c r="N40">
        <v>0.99399999999999999</v>
      </c>
      <c r="O40">
        <v>0.89100000000000001</v>
      </c>
      <c r="P40">
        <v>3.5999999999999997E-2</v>
      </c>
      <c r="Q40">
        <v>0.96</v>
      </c>
      <c r="R40">
        <v>0.27800000000000002</v>
      </c>
      <c r="S40">
        <v>1.6E-2</v>
      </c>
      <c r="T40">
        <v>0.77700000000000002</v>
      </c>
      <c r="U40">
        <v>0.15</v>
      </c>
      <c r="V40">
        <v>0.14799999999999999</v>
      </c>
      <c r="W40">
        <v>0.51900000000000002</v>
      </c>
      <c r="Z40" s="1">
        <f t="shared" si="0"/>
        <v>0.67179999999999995</v>
      </c>
      <c r="AA40" s="1">
        <f t="shared" si="1"/>
        <v>0.47689999999999999</v>
      </c>
    </row>
    <row r="41" spans="1:27">
      <c r="A41">
        <v>40</v>
      </c>
      <c r="B41" t="s">
        <v>188</v>
      </c>
      <c r="C41">
        <v>30</v>
      </c>
      <c r="D41">
        <v>4.2000000000000003E-2</v>
      </c>
      <c r="E41">
        <v>4.0000000000000001E-3</v>
      </c>
      <c r="F41">
        <v>4.2000000000000003E-2</v>
      </c>
      <c r="G41">
        <v>0.81599999999999995</v>
      </c>
      <c r="H41">
        <v>3.0000000000000001E-3</v>
      </c>
      <c r="I41">
        <v>0.92</v>
      </c>
      <c r="J41">
        <v>7.0000000000000001E-3</v>
      </c>
      <c r="K41">
        <v>0.98199999999999998</v>
      </c>
      <c r="L41">
        <v>1E-3</v>
      </c>
      <c r="M41">
        <v>2.4E-2</v>
      </c>
      <c r="N41">
        <v>0.99099999999999999</v>
      </c>
      <c r="O41">
        <v>0.26700000000000002</v>
      </c>
      <c r="P41">
        <v>7.0000000000000007E-2</v>
      </c>
      <c r="Q41">
        <v>0.14000000000000001</v>
      </c>
      <c r="R41">
        <v>0.625</v>
      </c>
      <c r="S41">
        <v>3.6999999999999998E-2</v>
      </c>
      <c r="T41">
        <v>0.126</v>
      </c>
      <c r="U41">
        <v>6.3E-2</v>
      </c>
      <c r="V41">
        <v>0.70599999999999996</v>
      </c>
      <c r="W41">
        <v>0.08</v>
      </c>
      <c r="Z41" s="1">
        <f t="shared" si="0"/>
        <v>0.28409999999999996</v>
      </c>
      <c r="AA41" s="1">
        <f t="shared" si="1"/>
        <v>0.3105</v>
      </c>
    </row>
    <row r="42" spans="1:27">
      <c r="A42">
        <v>41</v>
      </c>
      <c r="B42" t="s">
        <v>189</v>
      </c>
      <c r="C42">
        <v>30</v>
      </c>
      <c r="D42">
        <v>0.17199999999999999</v>
      </c>
      <c r="E42">
        <v>0.51600000000000001</v>
      </c>
      <c r="F42">
        <v>0.99199999999999999</v>
      </c>
      <c r="G42">
        <v>2.1999999999999999E-2</v>
      </c>
      <c r="H42">
        <v>1.9E-2</v>
      </c>
      <c r="I42">
        <v>4.2999999999999997E-2</v>
      </c>
      <c r="J42">
        <v>5.0000000000000001E-3</v>
      </c>
      <c r="K42">
        <v>0.99299999999999999</v>
      </c>
      <c r="L42">
        <v>0.13300000000000001</v>
      </c>
      <c r="M42">
        <v>6.0000000000000001E-3</v>
      </c>
      <c r="N42">
        <v>0.995</v>
      </c>
      <c r="O42">
        <v>2.5000000000000001E-2</v>
      </c>
      <c r="P42">
        <v>5.2999999999999999E-2</v>
      </c>
      <c r="Q42">
        <v>1.6E-2</v>
      </c>
      <c r="R42">
        <v>0.95599999999999996</v>
      </c>
      <c r="S42">
        <v>0.97799999999999998</v>
      </c>
      <c r="T42">
        <v>0.99299999999999999</v>
      </c>
      <c r="U42">
        <v>0.97499999999999998</v>
      </c>
      <c r="V42">
        <v>0.97299999999999998</v>
      </c>
      <c r="W42">
        <v>0.84399999999999997</v>
      </c>
      <c r="Z42" s="1">
        <f t="shared" si="0"/>
        <v>0.29009999999999991</v>
      </c>
      <c r="AA42" s="1">
        <f t="shared" si="1"/>
        <v>0.68079999999999996</v>
      </c>
    </row>
    <row r="43" spans="1:27">
      <c r="A43">
        <v>42</v>
      </c>
      <c r="B43" t="s">
        <v>190</v>
      </c>
      <c r="C43">
        <v>30</v>
      </c>
      <c r="D43">
        <v>2.7E-2</v>
      </c>
      <c r="E43">
        <v>0.97099999999999997</v>
      </c>
      <c r="F43">
        <v>0.27700000000000002</v>
      </c>
      <c r="G43">
        <v>0.01</v>
      </c>
      <c r="H43">
        <v>0.92200000000000004</v>
      </c>
      <c r="I43">
        <v>0.55200000000000005</v>
      </c>
      <c r="J43">
        <v>0.98499999999999999</v>
      </c>
      <c r="K43">
        <v>4.2000000000000003E-2</v>
      </c>
      <c r="L43">
        <v>1.4999999999999999E-2</v>
      </c>
      <c r="M43">
        <v>0.374</v>
      </c>
      <c r="N43">
        <v>9.2999999999999999E-2</v>
      </c>
      <c r="O43">
        <v>0.05</v>
      </c>
      <c r="P43">
        <v>4.9000000000000002E-2</v>
      </c>
      <c r="Q43">
        <v>0.14099999999999999</v>
      </c>
      <c r="R43">
        <v>6.9000000000000006E-2</v>
      </c>
      <c r="S43">
        <v>2.7E-2</v>
      </c>
      <c r="T43">
        <v>5.5E-2</v>
      </c>
      <c r="U43">
        <v>1.7000000000000001E-2</v>
      </c>
      <c r="V43">
        <v>0.155</v>
      </c>
      <c r="W43">
        <v>3.0000000000000001E-3</v>
      </c>
      <c r="Z43" s="1">
        <f t="shared" si="0"/>
        <v>0.41749999999999998</v>
      </c>
      <c r="AA43" s="1">
        <f t="shared" si="1"/>
        <v>6.59E-2</v>
      </c>
    </row>
    <row r="44" spans="1:27">
      <c r="A44">
        <v>43</v>
      </c>
      <c r="B44" t="s">
        <v>191</v>
      </c>
      <c r="C44">
        <v>30</v>
      </c>
      <c r="D44">
        <v>0.17599999999999999</v>
      </c>
      <c r="E44">
        <v>0.75</v>
      </c>
      <c r="F44">
        <v>3.0000000000000001E-3</v>
      </c>
      <c r="G44">
        <v>0.98199999999999998</v>
      </c>
      <c r="H44">
        <v>0.89900000000000002</v>
      </c>
      <c r="I44">
        <v>0.254</v>
      </c>
      <c r="J44">
        <v>0.99099999999999999</v>
      </c>
      <c r="K44">
        <v>1.4E-2</v>
      </c>
      <c r="L44">
        <v>0.94399999999999995</v>
      </c>
      <c r="M44">
        <v>0.96899999999999997</v>
      </c>
      <c r="N44">
        <v>3.1E-2</v>
      </c>
      <c r="O44">
        <v>3.9E-2</v>
      </c>
      <c r="P44">
        <v>4.1000000000000002E-2</v>
      </c>
      <c r="Q44">
        <v>0.94599999999999995</v>
      </c>
      <c r="R44">
        <v>0.46100000000000002</v>
      </c>
      <c r="S44">
        <v>1.0999999999999999E-2</v>
      </c>
      <c r="T44">
        <v>7.0000000000000001E-3</v>
      </c>
      <c r="U44">
        <v>6.0000000000000001E-3</v>
      </c>
      <c r="V44">
        <v>6.7000000000000004E-2</v>
      </c>
      <c r="W44">
        <v>8.8999999999999996E-2</v>
      </c>
      <c r="Z44" s="1">
        <f t="shared" si="0"/>
        <v>0.59820000000000007</v>
      </c>
      <c r="AA44" s="1">
        <f t="shared" si="1"/>
        <v>0.16979999999999998</v>
      </c>
    </row>
    <row r="45" spans="1:27">
      <c r="A45">
        <v>44</v>
      </c>
      <c r="B45" t="s">
        <v>192</v>
      </c>
      <c r="C45">
        <v>30</v>
      </c>
      <c r="D45">
        <v>3.2000000000000001E-2</v>
      </c>
      <c r="E45">
        <v>0.89800000000000002</v>
      </c>
      <c r="F45">
        <v>0.99199999999999999</v>
      </c>
      <c r="G45">
        <v>7.0000000000000001E-3</v>
      </c>
      <c r="H45">
        <v>0.82399999999999995</v>
      </c>
      <c r="I45">
        <v>8.5000000000000006E-2</v>
      </c>
      <c r="J45">
        <v>0.98899999999999999</v>
      </c>
      <c r="K45">
        <v>0.45400000000000001</v>
      </c>
      <c r="L45">
        <v>0.86799999999999999</v>
      </c>
      <c r="M45">
        <v>0.36099999999999999</v>
      </c>
      <c r="N45">
        <v>0.873</v>
      </c>
      <c r="O45">
        <v>1E-3</v>
      </c>
      <c r="P45">
        <v>4.1000000000000002E-2</v>
      </c>
      <c r="Q45">
        <v>3.3000000000000002E-2</v>
      </c>
      <c r="R45">
        <v>0.98799999999999999</v>
      </c>
      <c r="S45">
        <v>5.7000000000000002E-2</v>
      </c>
      <c r="T45">
        <v>0.98499999999999999</v>
      </c>
      <c r="U45">
        <v>4.4999999999999998E-2</v>
      </c>
      <c r="V45">
        <v>0.98399999999999999</v>
      </c>
      <c r="W45">
        <v>5.0000000000000001E-3</v>
      </c>
      <c r="Z45" s="1">
        <f t="shared" si="0"/>
        <v>0.55099999999999993</v>
      </c>
      <c r="AA45" s="1">
        <f t="shared" si="1"/>
        <v>0.40119999999999995</v>
      </c>
    </row>
    <row r="46" spans="1:27">
      <c r="A46">
        <v>45</v>
      </c>
      <c r="B46" t="s">
        <v>193</v>
      </c>
      <c r="C46">
        <v>30</v>
      </c>
      <c r="D46">
        <v>0.109</v>
      </c>
      <c r="E46">
        <v>7.5999999999999998E-2</v>
      </c>
      <c r="F46">
        <v>0.19800000000000001</v>
      </c>
      <c r="G46">
        <v>0.99299999999999999</v>
      </c>
      <c r="H46">
        <v>8.0000000000000002E-3</v>
      </c>
      <c r="I46">
        <v>2.8000000000000001E-2</v>
      </c>
      <c r="J46">
        <v>0.90100000000000002</v>
      </c>
      <c r="K46">
        <v>4.3999999999999997E-2</v>
      </c>
      <c r="L46">
        <v>0.98699999999999999</v>
      </c>
      <c r="M46">
        <v>0.91700000000000004</v>
      </c>
      <c r="N46">
        <v>0.53100000000000003</v>
      </c>
      <c r="O46">
        <v>3.0000000000000001E-3</v>
      </c>
      <c r="P46">
        <v>3.6999999999999998E-2</v>
      </c>
      <c r="Q46">
        <v>0.98299999999999998</v>
      </c>
      <c r="R46">
        <v>0.95299999999999996</v>
      </c>
      <c r="S46">
        <v>8.0000000000000002E-3</v>
      </c>
      <c r="T46">
        <v>0.115</v>
      </c>
      <c r="U46">
        <v>7.0000000000000001E-3</v>
      </c>
      <c r="V46">
        <v>0.107</v>
      </c>
      <c r="W46">
        <v>0.89</v>
      </c>
      <c r="Z46" s="1">
        <f t="shared" si="0"/>
        <v>0.42610000000000003</v>
      </c>
      <c r="AA46" s="1">
        <f t="shared" si="1"/>
        <v>0.36340000000000006</v>
      </c>
    </row>
    <row r="47" spans="1:27">
      <c r="A47">
        <v>46</v>
      </c>
      <c r="B47" t="s">
        <v>194</v>
      </c>
      <c r="C47">
        <v>30</v>
      </c>
      <c r="D47">
        <v>0.99099999999999999</v>
      </c>
      <c r="E47">
        <v>0.28499999999999998</v>
      </c>
      <c r="F47">
        <v>2E-3</v>
      </c>
      <c r="G47">
        <v>0.995</v>
      </c>
      <c r="H47">
        <v>0.98199999999999998</v>
      </c>
      <c r="I47">
        <v>0.89400000000000002</v>
      </c>
      <c r="J47">
        <v>0.99199999999999999</v>
      </c>
      <c r="K47">
        <v>0.06</v>
      </c>
      <c r="L47">
        <v>0.99299999999999999</v>
      </c>
      <c r="M47">
        <v>0.98599999999999999</v>
      </c>
      <c r="N47">
        <v>0.25</v>
      </c>
      <c r="O47">
        <v>0.98899999999999999</v>
      </c>
      <c r="P47">
        <v>3.3000000000000002E-2</v>
      </c>
      <c r="Q47">
        <v>0.93200000000000005</v>
      </c>
      <c r="R47">
        <v>0.29099999999999998</v>
      </c>
      <c r="S47">
        <v>0.222</v>
      </c>
      <c r="T47">
        <v>2.3E-2</v>
      </c>
      <c r="U47">
        <v>3.6999999999999998E-2</v>
      </c>
      <c r="V47">
        <v>1.7000000000000001E-2</v>
      </c>
      <c r="W47">
        <v>0.86799999999999999</v>
      </c>
      <c r="Z47" s="1">
        <f t="shared" si="0"/>
        <v>0.71799999999999997</v>
      </c>
      <c r="AA47" s="1">
        <f t="shared" si="1"/>
        <v>0.36619999999999997</v>
      </c>
    </row>
    <row r="48" spans="1:27">
      <c r="A48">
        <v>47</v>
      </c>
      <c r="B48" t="s">
        <v>195</v>
      </c>
      <c r="C48">
        <v>30</v>
      </c>
      <c r="D48">
        <v>0.628</v>
      </c>
      <c r="E48">
        <v>1.7000000000000001E-2</v>
      </c>
      <c r="F48">
        <v>4.2999999999999997E-2</v>
      </c>
      <c r="G48">
        <v>1.2999999999999999E-2</v>
      </c>
      <c r="H48">
        <v>0.99399999999999999</v>
      </c>
      <c r="I48">
        <v>0.05</v>
      </c>
      <c r="J48">
        <v>0.99199999999999999</v>
      </c>
      <c r="K48">
        <v>5.0999999999999997E-2</v>
      </c>
      <c r="L48">
        <v>0.99199999999999999</v>
      </c>
      <c r="M48">
        <v>0.75700000000000001</v>
      </c>
      <c r="N48">
        <v>2.1999999999999999E-2</v>
      </c>
      <c r="O48">
        <v>5.7000000000000002E-2</v>
      </c>
      <c r="P48">
        <v>4.8000000000000001E-2</v>
      </c>
      <c r="Q48">
        <v>0.308</v>
      </c>
      <c r="R48">
        <v>0.64800000000000002</v>
      </c>
      <c r="S48">
        <v>7.0000000000000001E-3</v>
      </c>
      <c r="T48">
        <v>0.28499999999999998</v>
      </c>
      <c r="U48">
        <v>1.0999999999999999E-2</v>
      </c>
      <c r="V48">
        <v>0.68799999999999994</v>
      </c>
      <c r="W48">
        <v>1E-3</v>
      </c>
      <c r="Z48" s="1">
        <f t="shared" si="0"/>
        <v>0.45369999999999999</v>
      </c>
      <c r="AA48" s="1">
        <f t="shared" si="1"/>
        <v>0.20749999999999996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1.091666666666667E-2</v>
      </c>
      <c r="E50" s="2">
        <f t="shared" ref="E50:W50" si="2">AVERAGE(E1:E24)</f>
        <v>1.9833333333333338E-2</v>
      </c>
      <c r="F50" s="2">
        <f t="shared" si="2"/>
        <v>0.76737500000000003</v>
      </c>
      <c r="G50" s="2">
        <f t="shared" si="2"/>
        <v>1.6250000000000006E-3</v>
      </c>
      <c r="H50" s="2">
        <f t="shared" si="2"/>
        <v>0.2511250000000001</v>
      </c>
      <c r="I50" s="2">
        <f t="shared" si="2"/>
        <v>0.93620833333333309</v>
      </c>
      <c r="J50" s="2">
        <f t="shared" si="2"/>
        <v>2.3291666666666679E-2</v>
      </c>
      <c r="K50" s="2">
        <f t="shared" si="2"/>
        <v>0.9341666666666667</v>
      </c>
      <c r="L50" s="2">
        <f t="shared" si="2"/>
        <v>3.4916666666666679E-2</v>
      </c>
      <c r="M50" s="2">
        <f t="shared" si="2"/>
        <v>6.8791666666666682E-2</v>
      </c>
      <c r="N50" s="2">
        <f t="shared" si="2"/>
        <v>2.725000000000001E-2</v>
      </c>
      <c r="O50" s="2">
        <f t="shared" si="2"/>
        <v>6.9375000000000006E-2</v>
      </c>
      <c r="P50" s="2">
        <f t="shared" si="2"/>
        <v>4.7625000000000008E-2</v>
      </c>
      <c r="Q50" s="2">
        <f t="shared" si="2"/>
        <v>2.2125000000000006E-2</v>
      </c>
      <c r="R50" s="2">
        <f t="shared" si="2"/>
        <v>0.38416666666666671</v>
      </c>
      <c r="S50" s="2">
        <f t="shared" si="2"/>
        <v>4.9500000000000016E-2</v>
      </c>
      <c r="T50" s="2">
        <f t="shared" si="2"/>
        <v>0.35895833333333343</v>
      </c>
      <c r="U50" s="2">
        <f t="shared" si="2"/>
        <v>8.9833333333333334E-2</v>
      </c>
      <c r="V50" s="2">
        <f t="shared" si="2"/>
        <v>0.26087500000000002</v>
      </c>
      <c r="W50" s="2">
        <f t="shared" si="2"/>
        <v>2.6666666666666674E-3</v>
      </c>
      <c r="Y50" s="1" t="s">
        <v>0</v>
      </c>
      <c r="Z50" s="2">
        <f>AVERAGE(Z1:Z24)</f>
        <v>0.30482500000000007</v>
      </c>
      <c r="AA50" s="2">
        <f>AVERAGE(AA1:AA24)</f>
        <v>0.13123749999999998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0.23387500000000003</v>
      </c>
      <c r="E51" s="2">
        <f t="shared" ref="E51:W51" si="3">AVERAGE(E25:E48)</f>
        <v>0.41991666666666666</v>
      </c>
      <c r="F51" s="2">
        <f t="shared" si="3"/>
        <v>0.48166666666666669</v>
      </c>
      <c r="G51" s="2">
        <f t="shared" si="3"/>
        <v>0.454625</v>
      </c>
      <c r="H51" s="2">
        <f t="shared" si="3"/>
        <v>0.52512499999999995</v>
      </c>
      <c r="I51" s="2">
        <f t="shared" si="3"/>
        <v>0.37825000000000003</v>
      </c>
      <c r="J51" s="2">
        <f t="shared" si="3"/>
        <v>0.51908333333333345</v>
      </c>
      <c r="K51" s="2">
        <f t="shared" si="3"/>
        <v>0.6649166666666666</v>
      </c>
      <c r="L51" s="2">
        <f t="shared" si="3"/>
        <v>0.57533333333333336</v>
      </c>
      <c r="M51" s="2">
        <f t="shared" si="3"/>
        <v>0.34720833333333329</v>
      </c>
      <c r="N51" s="2">
        <f t="shared" si="3"/>
        <v>0.50695833333333329</v>
      </c>
      <c r="O51" s="2">
        <f t="shared" si="3"/>
        <v>0.40700000000000003</v>
      </c>
      <c r="P51" s="2">
        <f t="shared" si="3"/>
        <v>4.4125000000000018E-2</v>
      </c>
      <c r="Q51" s="2">
        <f t="shared" si="3"/>
        <v>0.43012500000000004</v>
      </c>
      <c r="R51" s="2">
        <f t="shared" si="3"/>
        <v>0.43608333333333332</v>
      </c>
      <c r="S51" s="2">
        <f t="shared" si="3"/>
        <v>0.34095833333333331</v>
      </c>
      <c r="T51" s="2">
        <f t="shared" si="3"/>
        <v>0.42637499999999995</v>
      </c>
      <c r="U51" s="2">
        <f t="shared" si="3"/>
        <v>0.27924999999999994</v>
      </c>
      <c r="V51" s="2">
        <f t="shared" si="3"/>
        <v>0.3199583333333334</v>
      </c>
      <c r="W51" s="2">
        <f t="shared" si="3"/>
        <v>0.48000000000000004</v>
      </c>
      <c r="Y51" s="1" t="s">
        <v>1</v>
      </c>
      <c r="Z51" s="2">
        <f>AVERAGE(Z25:Z48)</f>
        <v>0.45999999999999991</v>
      </c>
      <c r="AA51" s="2">
        <f>AVERAGE(AA25:AA48)</f>
        <v>0.36708333333333326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1.2856254779006965E-3</v>
      </c>
      <c r="E52" s="3">
        <f t="shared" ref="E52:W52" si="4">TTEST(E1:E24,E25:E48,2,2)</f>
        <v>4.4072878347306313E-5</v>
      </c>
      <c r="F52" s="3">
        <f t="shared" si="4"/>
        <v>2.8218654571863437E-3</v>
      </c>
      <c r="G52" s="3">
        <f t="shared" si="4"/>
        <v>3.4967154059323545E-5</v>
      </c>
      <c r="H52" s="3">
        <f t="shared" si="4"/>
        <v>6.2184610702905405E-3</v>
      </c>
      <c r="I52" s="3">
        <f t="shared" si="4"/>
        <v>2.5422528153298015E-8</v>
      </c>
      <c r="J52" s="3">
        <f t="shared" si="4"/>
        <v>7.9950683012994177E-7</v>
      </c>
      <c r="K52" s="3">
        <f t="shared" si="4"/>
        <v>2.1629348681272125E-3</v>
      </c>
      <c r="L52" s="3">
        <f t="shared" si="4"/>
        <v>6.0725828111679214E-7</v>
      </c>
      <c r="M52" s="3">
        <f t="shared" si="4"/>
        <v>3.9073373203230276E-4</v>
      </c>
      <c r="N52" s="3">
        <f t="shared" si="4"/>
        <v>2.8058958711521958E-6</v>
      </c>
      <c r="O52" s="3">
        <f t="shared" si="4"/>
        <v>8.1582371721383598E-4</v>
      </c>
      <c r="P52" s="3">
        <f t="shared" si="4"/>
        <v>4.1047234145197189E-2</v>
      </c>
      <c r="Q52" s="3">
        <f t="shared" si="4"/>
        <v>5.1078903489601643E-6</v>
      </c>
      <c r="R52" s="3">
        <f t="shared" si="4"/>
        <v>0.51562261949399824</v>
      </c>
      <c r="S52" s="3">
        <f t="shared" si="4"/>
        <v>3.9121349251128209E-4</v>
      </c>
      <c r="T52" s="3">
        <f t="shared" si="4"/>
        <v>0.42499620470929622</v>
      </c>
      <c r="U52" s="3">
        <f t="shared" si="4"/>
        <v>9.9115710916396656E-3</v>
      </c>
      <c r="V52" s="3">
        <f t="shared" si="4"/>
        <v>0.43642467494454029</v>
      </c>
      <c r="W52" s="3">
        <f t="shared" si="4"/>
        <v>6.219532067469982E-6</v>
      </c>
      <c r="Y52" s="1" t="s">
        <v>16</v>
      </c>
      <c r="Z52" s="3">
        <f>TTEST(Z1:Z24,Z25:Z48,2,2)</f>
        <v>5.9833362387799073E-8</v>
      </c>
      <c r="AA52" s="3">
        <f>TTEST(AA1:AA24,AA25:AA48,2,2)</f>
        <v>1.6487338928372017E-9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4.0534994125968121E-3</v>
      </c>
      <c r="E53" s="3">
        <f t="shared" ref="E53:W53" si="5">STDEV(E1:E24)/SQRT(COUNT(E1:E24))</f>
        <v>1.8849774790745777E-3</v>
      </c>
      <c r="F53" s="3">
        <f t="shared" si="5"/>
        <v>1.5175042976803376E-2</v>
      </c>
      <c r="G53" s="3">
        <f t="shared" si="5"/>
        <v>2.0687898163776393E-4</v>
      </c>
      <c r="H53" s="3">
        <f t="shared" si="5"/>
        <v>2.4620401615827393E-2</v>
      </c>
      <c r="I53" s="3">
        <f t="shared" si="5"/>
        <v>3.3777721662011551E-3</v>
      </c>
      <c r="J53" s="3">
        <f t="shared" si="5"/>
        <v>1.0258950963876591E-3</v>
      </c>
      <c r="K53" s="3">
        <f t="shared" si="5"/>
        <v>4.2129315530318508E-3</v>
      </c>
      <c r="L53" s="3">
        <f t="shared" si="5"/>
        <v>1.3319093392279768E-2</v>
      </c>
      <c r="M53" s="3">
        <f t="shared" si="5"/>
        <v>2.7596859505917806E-3</v>
      </c>
      <c r="N53" s="3">
        <f t="shared" si="5"/>
        <v>6.8252647663248024E-3</v>
      </c>
      <c r="O53" s="3">
        <f t="shared" si="5"/>
        <v>1.3703619073975961E-2</v>
      </c>
      <c r="P53" s="3">
        <f t="shared" si="5"/>
        <v>1.5710815069401333E-4</v>
      </c>
      <c r="Q53" s="3">
        <f t="shared" si="5"/>
        <v>5.2237091880348227E-4</v>
      </c>
      <c r="R53" s="3">
        <f t="shared" si="5"/>
        <v>1.4934235868171594E-2</v>
      </c>
      <c r="S53" s="3">
        <f t="shared" si="5"/>
        <v>2.3536896720816242E-3</v>
      </c>
      <c r="T53" s="3">
        <f t="shared" si="5"/>
        <v>1.2290192738943651E-2</v>
      </c>
      <c r="U53" s="3">
        <f t="shared" si="5"/>
        <v>5.0514263542647386E-3</v>
      </c>
      <c r="V53" s="3">
        <f t="shared" si="5"/>
        <v>9.4998688968833001E-3</v>
      </c>
      <c r="W53" s="3">
        <f t="shared" si="5"/>
        <v>1.4328782560351589E-4</v>
      </c>
      <c r="Z53" s="3">
        <f>STDEV(Z1:Z24)/SQRT(COUNT(Z1:Z24))</f>
        <v>2.9666885482013414E-3</v>
      </c>
      <c r="AA53" s="3">
        <f>STDEV(AA1:AA24)/SQRT(COUNT(AA1:AA24))</f>
        <v>2.6541450525819315E-3</v>
      </c>
      <c r="AC53" s="3"/>
      <c r="AD53" s="3"/>
    </row>
    <row r="54" spans="1:30">
      <c r="C54" s="1" t="s">
        <v>1</v>
      </c>
      <c r="D54" s="3">
        <f>STDEV(D25:D48)/SQRT(COUNT(D25:D48))</f>
        <v>6.4882594986994599E-2</v>
      </c>
      <c r="E54" s="3">
        <f t="shared" ref="E54:W54" si="6">STDEV(E25:E48)/SQRT(COUNT(E25:E48))</f>
        <v>8.8624061832827283E-2</v>
      </c>
      <c r="F54" s="3">
        <f t="shared" si="6"/>
        <v>8.9253398154499453E-2</v>
      </c>
      <c r="G54" s="3">
        <f t="shared" si="6"/>
        <v>9.8819734366989265E-2</v>
      </c>
      <c r="H54" s="3">
        <f t="shared" si="6"/>
        <v>9.2316019785614517E-2</v>
      </c>
      <c r="I54" s="3">
        <f t="shared" si="6"/>
        <v>8.3168421970381753E-2</v>
      </c>
      <c r="J54" s="3">
        <f t="shared" si="6"/>
        <v>8.6897259772898736E-2</v>
      </c>
      <c r="K54" s="3">
        <f t="shared" si="6"/>
        <v>8.2746577420937689E-2</v>
      </c>
      <c r="L54" s="3">
        <f t="shared" si="6"/>
        <v>9.2460717602216955E-2</v>
      </c>
      <c r="M54" s="3">
        <f t="shared" si="6"/>
        <v>7.2713677599363369E-2</v>
      </c>
      <c r="N54" s="3">
        <f t="shared" si="6"/>
        <v>8.9609003315746963E-2</v>
      </c>
      <c r="O54" s="3">
        <f t="shared" si="6"/>
        <v>9.3217837442151119E-2</v>
      </c>
      <c r="P54" s="3">
        <f t="shared" si="6"/>
        <v>1.6575611777460743E-3</v>
      </c>
      <c r="Q54" s="3">
        <f t="shared" si="6"/>
        <v>7.9049775928052846E-2</v>
      </c>
      <c r="R54" s="3">
        <f t="shared" si="6"/>
        <v>7.7821723911517066E-2</v>
      </c>
      <c r="S54" s="3">
        <f t="shared" si="6"/>
        <v>7.6146133323820739E-2</v>
      </c>
      <c r="T54" s="3">
        <f t="shared" si="6"/>
        <v>8.2847157432015858E-2</v>
      </c>
      <c r="U54" s="3">
        <f t="shared" si="6"/>
        <v>7.0221756661989418E-2</v>
      </c>
      <c r="V54" s="3">
        <f t="shared" si="6"/>
        <v>7.4654578452612003E-2</v>
      </c>
      <c r="W54" s="3">
        <f t="shared" si="6"/>
        <v>9.3542344902482921E-2</v>
      </c>
      <c r="Z54" s="3">
        <f>STDEV(Z25:Z48)/SQRT(COUNT(Z25:Z48))</f>
        <v>2.385204089952192E-2</v>
      </c>
      <c r="AA54" s="3">
        <f>STDEV(AA25:AA48)/SQRT(COUNT(AA25:AA48))</f>
        <v>3.1348386377968752E-2</v>
      </c>
      <c r="AC54" s="3"/>
      <c r="AD54" s="3"/>
    </row>
    <row r="55" spans="1:30">
      <c r="D55" s="2">
        <f>D50-D51</f>
        <v>-0.22295833333333337</v>
      </c>
      <c r="E55" s="2">
        <f t="shared" ref="E55:W55" si="7">E50-E51</f>
        <v>-0.40008333333333335</v>
      </c>
      <c r="F55" s="2">
        <f t="shared" si="7"/>
        <v>0.28570833333333334</v>
      </c>
      <c r="G55" s="2">
        <f t="shared" si="7"/>
        <v>-0.45300000000000001</v>
      </c>
      <c r="H55" s="2">
        <f t="shared" si="7"/>
        <v>-0.27399999999999985</v>
      </c>
      <c r="I55" s="2">
        <f t="shared" si="7"/>
        <v>0.55795833333333311</v>
      </c>
      <c r="J55" s="2">
        <f t="shared" si="7"/>
        <v>-0.4957916666666668</v>
      </c>
      <c r="K55" s="2">
        <f t="shared" si="7"/>
        <v>0.2692500000000001</v>
      </c>
      <c r="L55" s="2">
        <f t="shared" si="7"/>
        <v>-0.54041666666666666</v>
      </c>
      <c r="M55" s="2">
        <f t="shared" si="7"/>
        <v>-0.27841666666666659</v>
      </c>
      <c r="N55" s="2">
        <f t="shared" si="7"/>
        <v>-0.47970833333333329</v>
      </c>
      <c r="O55" s="2">
        <f t="shared" si="7"/>
        <v>-0.33762500000000001</v>
      </c>
      <c r="P55" s="2">
        <f t="shared" si="7"/>
        <v>3.4999999999999892E-3</v>
      </c>
      <c r="Q55" s="2">
        <f t="shared" si="7"/>
        <v>-0.40800000000000003</v>
      </c>
      <c r="R55" s="2">
        <f t="shared" si="7"/>
        <v>-5.1916666666666611E-2</v>
      </c>
      <c r="S55" s="2">
        <f t="shared" si="7"/>
        <v>-0.29145833333333326</v>
      </c>
      <c r="T55" s="2">
        <f t="shared" si="7"/>
        <v>-6.7416666666666514E-2</v>
      </c>
      <c r="U55" s="2">
        <f t="shared" si="7"/>
        <v>-0.18941666666666662</v>
      </c>
      <c r="V55" s="2">
        <f t="shared" si="7"/>
        <v>-5.9083333333333377E-2</v>
      </c>
      <c r="W55" s="2">
        <f t="shared" si="7"/>
        <v>-0.47733333333333339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7.8813095238095238E-2</v>
      </c>
      <c r="E58" s="1">
        <f>(E50+0.6*(F50+D50)+0.15*G50)/(1+2*0.6+0.15)</f>
        <v>0.20725620567375885</v>
      </c>
      <c r="F58" s="1">
        <f t="shared" ref="F58:U59" si="9">(F50+0.6*(G50+E50)+0.15*(D50+H50))/(1+2*0.6+2*0.15)</f>
        <v>0.32782250000000002</v>
      </c>
      <c r="G58" s="1">
        <f t="shared" si="9"/>
        <v>0.30245250000000001</v>
      </c>
      <c r="H58" s="1">
        <f t="shared" si="9"/>
        <v>0.37297000000000002</v>
      </c>
      <c r="I58" s="1">
        <f t="shared" si="9"/>
        <v>0.49649083333333321</v>
      </c>
      <c r="J58" s="1">
        <f t="shared" si="9"/>
        <v>0.47536916666666656</v>
      </c>
      <c r="K58" s="1">
        <f t="shared" si="9"/>
        <v>0.44793666666666665</v>
      </c>
      <c r="L58" s="1">
        <f t="shared" si="9"/>
        <v>0.25770916666666671</v>
      </c>
      <c r="M58" s="1">
        <f t="shared" si="9"/>
        <v>0.10264916666666668</v>
      </c>
      <c r="N58" s="1">
        <f t="shared" si="9"/>
        <v>4.9012500000000007E-2</v>
      </c>
      <c r="O58" s="1">
        <f t="shared" si="9"/>
        <v>5.1175000000000005E-2</v>
      </c>
      <c r="P58" s="1">
        <f t="shared" si="9"/>
        <v>6.5695000000000003E-2</v>
      </c>
      <c r="Q58" s="1">
        <f t="shared" si="9"/>
        <v>0.11961250000000004</v>
      </c>
      <c r="R58" s="1">
        <f t="shared" si="9"/>
        <v>0.19525166666666671</v>
      </c>
      <c r="S58" s="1">
        <f t="shared" si="9"/>
        <v>0.20486750000000006</v>
      </c>
      <c r="T58" s="1">
        <f t="shared" si="9"/>
        <v>0.21572583333333339</v>
      </c>
      <c r="U58" s="1">
        <f t="shared" si="9"/>
        <v>0.18782333333333337</v>
      </c>
      <c r="V58" s="1">
        <f>(V50+0.6*(W50+U50)+0.15*T50)/(1+2*0.6+0.15)</f>
        <v>0.15753989361702128</v>
      </c>
      <c r="W58" s="1">
        <f>(W50+0.6*(V50)+0.15*U58)/(1+0.6+0.15)</f>
        <v>0.10706580952380954</v>
      </c>
    </row>
    <row r="59" spans="1:30">
      <c r="C59" s="1" t="s">
        <v>1</v>
      </c>
      <c r="D59" s="1">
        <f>(D51+0.6*(E51)+0.15*F51)/(1+0.6+0.15)</f>
        <v>0.31890000000000007</v>
      </c>
      <c r="E59" s="1">
        <f>(E51+0.6*(F51+D51)+0.15*G51)/(1+2*0.6+0.15)</f>
        <v>0.3903980496453901</v>
      </c>
      <c r="F59" s="1">
        <f t="shared" si="9"/>
        <v>0.44809666666666664</v>
      </c>
      <c r="G59" s="1">
        <f t="shared" si="9"/>
        <v>0.47137000000000001</v>
      </c>
      <c r="H59" s="1">
        <f t="shared" si="9"/>
        <v>0.46998499999999999</v>
      </c>
      <c r="I59" s="1">
        <f t="shared" si="9"/>
        <v>0.46908250000000001</v>
      </c>
      <c r="J59" s="1">
        <f t="shared" si="9"/>
        <v>0.52402083333333338</v>
      </c>
      <c r="K59" s="1">
        <f t="shared" si="9"/>
        <v>0.57215416666666663</v>
      </c>
      <c r="L59" s="1">
        <f t="shared" si="9"/>
        <v>0.53460583333333322</v>
      </c>
      <c r="M59" s="1">
        <f t="shared" si="9"/>
        <v>0.4629483333333333</v>
      </c>
      <c r="N59" s="1">
        <f t="shared" si="9"/>
        <v>0.42096083333333328</v>
      </c>
      <c r="O59" s="1">
        <f t="shared" si="9"/>
        <v>0.3417</v>
      </c>
      <c r="P59" s="1">
        <f t="shared" si="9"/>
        <v>0.27514249999999996</v>
      </c>
      <c r="Q59" s="1">
        <f t="shared" si="9"/>
        <v>0.33217750000000001</v>
      </c>
      <c r="R59" s="1">
        <f t="shared" si="9"/>
        <v>0.38772333333333336</v>
      </c>
      <c r="S59" s="1">
        <f t="shared" si="9"/>
        <v>0.38593583333333337</v>
      </c>
      <c r="T59" s="1">
        <f t="shared" si="9"/>
        <v>0.36476249999999999</v>
      </c>
      <c r="U59" s="1">
        <f t="shared" si="9"/>
        <v>0.34007749999999998</v>
      </c>
      <c r="V59" s="1">
        <f>(V51+0.6*(W51+U51)+0.15*T51)/(1+2*0.6+0.15)</f>
        <v>0.3572189716312057</v>
      </c>
      <c r="W59" s="1">
        <f>(W51+0.6*(V51)+0.15*U59)/(1+0.6+0.15)</f>
        <v>0.41313521428571437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-0.12456428461800984</v>
      </c>
      <c r="E61" s="1">
        <f ca="1">E1+NORMINV(RAND(),0,'Total-Smoothed'!$AG$2)</f>
        <v>-0.11722362082256549</v>
      </c>
      <c r="F61" s="1">
        <f ca="1">F1+NORMINV(RAND(),0,'Total-Smoothed'!$AG$2)</f>
        <v>0.81761961279519946</v>
      </c>
      <c r="G61" s="1">
        <f ca="1">G1+NORMINV(RAND(),0,'Total-Smoothed'!$AG$2)</f>
        <v>-0.10261633674722437</v>
      </c>
      <c r="H61" s="1">
        <f ca="1">H1+NORMINV(RAND(),0,'Total-Smoothed'!$AG$2)</f>
        <v>0.43527881094112331</v>
      </c>
      <c r="I61" s="1">
        <f ca="1">I1+NORMINV(RAND(),0,'Total-Smoothed'!$AG$2)</f>
        <v>0.95193026317009921</v>
      </c>
      <c r="J61" s="1">
        <f ca="1">J1+NORMINV(RAND(),0,'Total-Smoothed'!$AG$2)</f>
        <v>-0.11308263701871488</v>
      </c>
      <c r="K61" s="1">
        <f ca="1">K1+NORMINV(RAND(),0,'Total-Smoothed'!$AG$2)</f>
        <v>0.98310972605740243</v>
      </c>
      <c r="L61" s="1">
        <f ca="1">L1+NORMINV(RAND(),0,'Total-Smoothed'!$AG$2)</f>
        <v>7.319002942705663E-2</v>
      </c>
      <c r="M61" s="1">
        <f ca="1">M1+NORMINV(RAND(),0,'Total-Smoothed'!$AG$2)</f>
        <v>-0.12270595163363296</v>
      </c>
      <c r="N61" s="1">
        <f ca="1">N1+NORMINV(RAND(),0,'Total-Smoothed'!$AG$2)</f>
        <v>1.7945574807898684E-3</v>
      </c>
      <c r="O61" s="1">
        <f ca="1">O1+NORMINV(RAND(),0,'Total-Smoothed'!$AG$2)</f>
        <v>-9.1458757165186505E-2</v>
      </c>
      <c r="P61" s="1">
        <f ca="1">P1+NORMINV(RAND(),0,'Total-Smoothed'!$AG$2)</f>
        <v>5.7734887799645723E-3</v>
      </c>
      <c r="Q61" s="1">
        <f ca="1">Q1+NORMINV(RAND(),0,'Total-Smoothed'!$AG$2)</f>
        <v>2.6586576434700783E-2</v>
      </c>
      <c r="R61" s="1">
        <f ca="1">R1+NORMINV(RAND(),0,'Total-Smoothed'!$AG$2)</f>
        <v>0.41592604190343413</v>
      </c>
      <c r="S61" s="1">
        <f ca="1">S1+NORMINV(RAND(),0,'Total-Smoothed'!$AG$2)</f>
        <v>0.13835074053578511</v>
      </c>
      <c r="T61" s="1">
        <f ca="1">T1+NORMINV(RAND(),0,'Total-Smoothed'!$AG$2)</f>
        <v>0.43811665601841654</v>
      </c>
      <c r="U61" s="1">
        <f ca="1">U1+NORMINV(RAND(),0,'Total-Smoothed'!$AG$2)</f>
        <v>5.8920750633516081E-2</v>
      </c>
      <c r="V61" s="1">
        <f ca="1">V1+NORMINV(RAND(),0,'Total-Smoothed'!$AG$2)</f>
        <v>0.44051243041670041</v>
      </c>
      <c r="W61" s="1">
        <f ca="1">W1+NORMINV(RAND(),0,'Total-Smoothed'!$AG$2)</f>
        <v>5.6298417139551526E-2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-8.7441269794679734E-3</v>
      </c>
      <c r="E62" s="1">
        <f ca="1">E2+NORMINV(RAND(),0,'Total-Smoothed'!$AG$2)</f>
        <v>5.5303317082156543E-2</v>
      </c>
      <c r="F62" s="1">
        <f ca="1">F2+NORMINV(RAND(),0,'Total-Smoothed'!$AG$2)</f>
        <v>0.68388881614312946</v>
      </c>
      <c r="G62" s="1">
        <f ca="1">G2+NORMINV(RAND(),0,'Total-Smoothed'!$AG$2)</f>
        <v>3.6388312750281017E-2</v>
      </c>
      <c r="H62" s="1">
        <f ca="1">H2+NORMINV(RAND(),0,'Total-Smoothed'!$AG$2)</f>
        <v>0.21563967168568568</v>
      </c>
      <c r="I62" s="1">
        <f ca="1">I2+NORMINV(RAND(),0,'Total-Smoothed'!$AG$2)</f>
        <v>1.0485187324324299</v>
      </c>
      <c r="J62" s="1">
        <f ca="1">J2+NORMINV(RAND(),0,'Total-Smoothed'!$AG$2)</f>
        <v>8.0490043634648858E-2</v>
      </c>
      <c r="K62" s="1">
        <f ca="1">K2+NORMINV(RAND(),0,'Total-Smoothed'!$AG$2)</f>
        <v>0.9304323781753463</v>
      </c>
      <c r="L62" s="1">
        <f ca="1">L2+NORMINV(RAND(),0,'Total-Smoothed'!$AG$2)</f>
        <v>3.8257003227513672E-2</v>
      </c>
      <c r="M62" s="1">
        <f ca="1">M2+NORMINV(RAND(),0,'Total-Smoothed'!$AG$2)</f>
        <v>-3.4967094814398428E-2</v>
      </c>
      <c r="N62" s="1">
        <f ca="1">N2+NORMINV(RAND(),0,'Total-Smoothed'!$AG$2)</f>
        <v>-6.849253839863706E-3</v>
      </c>
      <c r="O62" s="1">
        <f ca="1">O2+NORMINV(RAND(),0,'Total-Smoothed'!$AG$2)</f>
        <v>0.32428370909508114</v>
      </c>
      <c r="P62" s="1">
        <f ca="1">P2+NORMINV(RAND(),0,'Total-Smoothed'!$AG$2)</f>
        <v>-1.9945340293563402E-2</v>
      </c>
      <c r="Q62" s="1">
        <f ca="1">Q2+NORMINV(RAND(),0,'Total-Smoothed'!$AG$2)</f>
        <v>-7.43342366591003E-2</v>
      </c>
      <c r="R62" s="1">
        <f ca="1">R2+NORMINV(RAND(),0,'Total-Smoothed'!$AG$2)</f>
        <v>0.61924744085095607</v>
      </c>
      <c r="S62" s="1">
        <f ca="1">S2+NORMINV(RAND(),0,'Total-Smoothed'!$AG$2)</f>
        <v>-1.7924891064840687E-2</v>
      </c>
      <c r="T62" s="1">
        <f ca="1">T2+NORMINV(RAND(),0,'Total-Smoothed'!$AG$2)</f>
        <v>0.41528791600758119</v>
      </c>
      <c r="U62" s="1">
        <f ca="1">U2+NORMINV(RAND(),0,'Total-Smoothed'!$AG$2)</f>
        <v>6.0854425967652323E-2</v>
      </c>
      <c r="V62" s="1">
        <f ca="1">V2+NORMINV(RAND(),0,'Total-Smoothed'!$AG$2)</f>
        <v>0.48116364835375436</v>
      </c>
      <c r="W62" s="1">
        <f ca="1">W2+NORMINV(RAND(),0,'Total-Smoothed'!$AG$2)</f>
        <v>-8.8325425787295173E-2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0.19129487134743217</v>
      </c>
      <c r="E63" s="1">
        <f ca="1">E3+NORMINV(RAND(),0,'Total-Smoothed'!$AG$2)</f>
        <v>-0.11552709623725819</v>
      </c>
      <c r="F63" s="1">
        <f ca="1">F3+NORMINV(RAND(),0,'Total-Smoothed'!$AG$2)</f>
        <v>0.87523600331429208</v>
      </c>
      <c r="G63" s="1">
        <f ca="1">G3+NORMINV(RAND(),0,'Total-Smoothed'!$AG$2)</f>
        <v>-7.6209152795520457E-2</v>
      </c>
      <c r="H63" s="1">
        <f ca="1">H3+NORMINV(RAND(),0,'Total-Smoothed'!$AG$2)</f>
        <v>0.30244699752494447</v>
      </c>
      <c r="I63" s="1">
        <f ca="1">I3+NORMINV(RAND(),0,'Total-Smoothed'!$AG$2)</f>
        <v>0.96197813769633989</v>
      </c>
      <c r="J63" s="1">
        <f ca="1">J3+NORMINV(RAND(),0,'Total-Smoothed'!$AG$2)</f>
        <v>0.11410652974415533</v>
      </c>
      <c r="K63" s="1">
        <f ca="1">K3+NORMINV(RAND(),0,'Total-Smoothed'!$AG$2)</f>
        <v>0.90306941722861223</v>
      </c>
      <c r="L63" s="1">
        <f ca="1">L3+NORMINV(RAND(),0,'Total-Smoothed'!$AG$2)</f>
        <v>-2.9019711978089315E-2</v>
      </c>
      <c r="M63" s="1">
        <f ca="1">M3+NORMINV(RAND(),0,'Total-Smoothed'!$AG$2)</f>
        <v>8.7488915616046867E-2</v>
      </c>
      <c r="N63" s="1">
        <f ca="1">N3+NORMINV(RAND(),0,'Total-Smoothed'!$AG$2)</f>
        <v>2.2857713379525517E-2</v>
      </c>
      <c r="O63" s="1">
        <f ca="1">O3+NORMINV(RAND(),0,'Total-Smoothed'!$AG$2)</f>
        <v>-1.4168984407949982E-2</v>
      </c>
      <c r="P63" s="1">
        <f ca="1">P3+NORMINV(RAND(),0,'Total-Smoothed'!$AG$2)</f>
        <v>0.10892683241964907</v>
      </c>
      <c r="Q63" s="1">
        <f ca="1">Q3+NORMINV(RAND(),0,'Total-Smoothed'!$AG$2)</f>
        <v>-3.8653472193853552E-2</v>
      </c>
      <c r="R63" s="1">
        <f ca="1">R3+NORMINV(RAND(),0,'Total-Smoothed'!$AG$2)</f>
        <v>0.32415628523267992</v>
      </c>
      <c r="S63" s="1">
        <f ca="1">S3+NORMINV(RAND(),0,'Total-Smoothed'!$AG$2)</f>
        <v>2.4546548283943884E-3</v>
      </c>
      <c r="T63" s="1">
        <f ca="1">T3+NORMINV(RAND(),0,'Total-Smoothed'!$AG$2)</f>
        <v>0.34033563483962115</v>
      </c>
      <c r="U63" s="1">
        <f ca="1">U3+NORMINV(RAND(),0,'Total-Smoothed'!$AG$2)</f>
        <v>0.14957046837086985</v>
      </c>
      <c r="V63" s="1">
        <f ca="1">V3+NORMINV(RAND(),0,'Total-Smoothed'!$AG$2)</f>
        <v>0.33995431172902935</v>
      </c>
      <c r="W63" s="1">
        <f ca="1">W3+NORMINV(RAND(),0,'Total-Smoothed'!$AG$2)</f>
        <v>-0.14544226245824318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5.0618371290428239E-2</v>
      </c>
      <c r="E64" s="1">
        <f ca="1">E4+NORMINV(RAND(),0,'Total-Smoothed'!$AG$2)</f>
        <v>-0.17253179485390494</v>
      </c>
      <c r="F64" s="1">
        <f ca="1">F4+NORMINV(RAND(),0,'Total-Smoothed'!$AG$2)</f>
        <v>0.80813536894544169</v>
      </c>
      <c r="G64" s="1">
        <f ca="1">G4+NORMINV(RAND(),0,'Total-Smoothed'!$AG$2)</f>
        <v>0.12366889076030983</v>
      </c>
      <c r="H64" s="1">
        <f ca="1">H4+NORMINV(RAND(),0,'Total-Smoothed'!$AG$2)</f>
        <v>0.32704130711386903</v>
      </c>
      <c r="I64" s="1">
        <f ca="1">I4+NORMINV(RAND(),0,'Total-Smoothed'!$AG$2)</f>
        <v>1.021717144134122</v>
      </c>
      <c r="J64" s="1">
        <f ca="1">J4+NORMINV(RAND(),0,'Total-Smoothed'!$AG$2)</f>
        <v>6.7991265937814016E-4</v>
      </c>
      <c r="K64" s="1">
        <f ca="1">K4+NORMINV(RAND(),0,'Total-Smoothed'!$AG$2)</f>
        <v>0.97417357191980136</v>
      </c>
      <c r="L64" s="1">
        <f ca="1">L4+NORMINV(RAND(),0,'Total-Smoothed'!$AG$2)</f>
        <v>4.0373856483565035E-2</v>
      </c>
      <c r="M64" s="1">
        <f ca="1">M4+NORMINV(RAND(),0,'Total-Smoothed'!$AG$2)</f>
        <v>0.18055073941630628</v>
      </c>
      <c r="N64" s="1">
        <f ca="1">N4+NORMINV(RAND(),0,'Total-Smoothed'!$AG$2)</f>
        <v>1.0984173538824117E-2</v>
      </c>
      <c r="O64" s="1">
        <f ca="1">O4+NORMINV(RAND(),0,'Total-Smoothed'!$AG$2)</f>
        <v>-0.13549208552724895</v>
      </c>
      <c r="P64" s="1">
        <f ca="1">P4+NORMINV(RAND(),0,'Total-Smoothed'!$AG$2)</f>
        <v>-7.7309700251578697E-2</v>
      </c>
      <c r="Q64" s="1">
        <f ca="1">Q4+NORMINV(RAND(),0,'Total-Smoothed'!$AG$2)</f>
        <v>0.18844118834025989</v>
      </c>
      <c r="R64" s="1">
        <f ca="1">R4+NORMINV(RAND(),0,'Total-Smoothed'!$AG$2)</f>
        <v>0.49507257023552953</v>
      </c>
      <c r="S64" s="1">
        <f ca="1">S4+NORMINV(RAND(),0,'Total-Smoothed'!$AG$2)</f>
        <v>-4.6839812529727562E-2</v>
      </c>
      <c r="T64" s="1">
        <f ca="1">T4+NORMINV(RAND(),0,'Total-Smoothed'!$AG$2)</f>
        <v>0.32447099077901853</v>
      </c>
      <c r="U64" s="1">
        <f ca="1">U4+NORMINV(RAND(),0,'Total-Smoothed'!$AG$2)</f>
        <v>4.7505155415830669E-3</v>
      </c>
      <c r="V64" s="1">
        <f ca="1">V4+NORMINV(RAND(),0,'Total-Smoothed'!$AG$2)</f>
        <v>0.40285085269197207</v>
      </c>
      <c r="W64" s="1">
        <f ca="1">W4+NORMINV(RAND(),0,'Total-Smoothed'!$AG$2)</f>
        <v>-4.4347983601420587E-2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5.9802315846615349E-2</v>
      </c>
      <c r="E65" s="1">
        <f ca="1">E5+NORMINV(RAND(),0,'Total-Smoothed'!$AG$2)</f>
        <v>-5.271908089517284E-2</v>
      </c>
      <c r="F65" s="1">
        <f ca="1">F5+NORMINV(RAND(),0,'Total-Smoothed'!$AG$2)</f>
        <v>0.87423256130745797</v>
      </c>
      <c r="G65" s="1">
        <f ca="1">G5+NORMINV(RAND(),0,'Total-Smoothed'!$AG$2)</f>
        <v>9.7739605875049373E-2</v>
      </c>
      <c r="H65" s="1">
        <f ca="1">H5+NORMINV(RAND(),0,'Total-Smoothed'!$AG$2)</f>
        <v>0.42312693294766279</v>
      </c>
      <c r="I65" s="1">
        <f ca="1">I5+NORMINV(RAND(),0,'Total-Smoothed'!$AG$2)</f>
        <v>0.95123031069016395</v>
      </c>
      <c r="J65" s="1">
        <f ca="1">J5+NORMINV(RAND(),0,'Total-Smoothed'!$AG$2)</f>
        <v>-0.2184708050422289</v>
      </c>
      <c r="K65" s="1">
        <f ca="1">K5+NORMINV(RAND(),0,'Total-Smoothed'!$AG$2)</f>
        <v>0.79145309696442656</v>
      </c>
      <c r="L65" s="1">
        <f ca="1">L5+NORMINV(RAND(),0,'Total-Smoothed'!$AG$2)</f>
        <v>-0.12371573952777058</v>
      </c>
      <c r="M65" s="1">
        <f ca="1">M5+NORMINV(RAND(),0,'Total-Smoothed'!$AG$2)</f>
        <v>0.27074853277279315</v>
      </c>
      <c r="N65" s="1">
        <f ca="1">N5+NORMINV(RAND(),0,'Total-Smoothed'!$AG$2)</f>
        <v>-6.7124932110534025E-2</v>
      </c>
      <c r="O65" s="1">
        <f ca="1">O5+NORMINV(RAND(),0,'Total-Smoothed'!$AG$2)</f>
        <v>-2.0411058307531815E-2</v>
      </c>
      <c r="P65" s="1">
        <f ca="1">P5+NORMINV(RAND(),0,'Total-Smoothed'!$AG$2)</f>
        <v>1.1279727758861824E-2</v>
      </c>
      <c r="Q65" s="1">
        <f ca="1">Q5+NORMINV(RAND(),0,'Total-Smoothed'!$AG$2)</f>
        <v>-7.1910111032417665E-2</v>
      </c>
      <c r="R65" s="1">
        <f ca="1">R5+NORMINV(RAND(),0,'Total-Smoothed'!$AG$2)</f>
        <v>0.52840812597243025</v>
      </c>
      <c r="S65" s="1">
        <f ca="1">S5+NORMINV(RAND(),0,'Total-Smoothed'!$AG$2)</f>
        <v>0.12658793832107765</v>
      </c>
      <c r="T65" s="1">
        <f ca="1">T5+NORMINV(RAND(),0,'Total-Smoothed'!$AG$2)</f>
        <v>0.42520027640035513</v>
      </c>
      <c r="U65" s="1">
        <f ca="1">U5+NORMINV(RAND(),0,'Total-Smoothed'!$AG$2)</f>
        <v>0.32044069867871616</v>
      </c>
      <c r="V65" s="1">
        <f ca="1">V5+NORMINV(RAND(),0,'Total-Smoothed'!$AG$2)</f>
        <v>0.29893543379016818</v>
      </c>
      <c r="W65" s="1">
        <f ca="1">W5+NORMINV(RAND(),0,'Total-Smoothed'!$AG$2)</f>
        <v>-5.85404075960132E-2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-0.16740539248415143</v>
      </c>
      <c r="E66" s="1">
        <f ca="1">E6+NORMINV(RAND(),0,'Total-Smoothed'!$AG$2)</f>
        <v>1.4514365201396789E-2</v>
      </c>
      <c r="F66" s="1">
        <f ca="1">F6+NORMINV(RAND(),0,'Total-Smoothed'!$AG$2)</f>
        <v>0.71690810754299505</v>
      </c>
      <c r="G66" s="1">
        <f ca="1">G6+NORMINV(RAND(),0,'Total-Smoothed'!$AG$2)</f>
        <v>0.16736554922528671</v>
      </c>
      <c r="H66" s="1">
        <f ca="1">H6+NORMINV(RAND(),0,'Total-Smoothed'!$AG$2)</f>
        <v>0.44916039580587974</v>
      </c>
      <c r="I66" s="1">
        <f ca="1">I6+NORMINV(RAND(),0,'Total-Smoothed'!$AG$2)</f>
        <v>0.77094400795314977</v>
      </c>
      <c r="J66" s="1">
        <f ca="1">J6+NORMINV(RAND(),0,'Total-Smoothed'!$AG$2)</f>
        <v>-0.17132026572188438</v>
      </c>
      <c r="K66" s="1">
        <f ca="1">K6+NORMINV(RAND(),0,'Total-Smoothed'!$AG$2)</f>
        <v>0.85817579386770204</v>
      </c>
      <c r="L66" s="1">
        <f ca="1">L6+NORMINV(RAND(),0,'Total-Smoothed'!$AG$2)</f>
        <v>-8.1871501612348879E-2</v>
      </c>
      <c r="M66" s="1">
        <f ca="1">M6+NORMINV(RAND(),0,'Total-Smoothed'!$AG$2)</f>
        <v>0.15986923956970131</v>
      </c>
      <c r="N66" s="1">
        <f ca="1">N6+NORMINV(RAND(),0,'Total-Smoothed'!$AG$2)</f>
        <v>-6.5285957759713437E-2</v>
      </c>
      <c r="O66" s="1">
        <f ca="1">O6+NORMINV(RAND(),0,'Total-Smoothed'!$AG$2)</f>
        <v>0.10070163638010871</v>
      </c>
      <c r="P66" s="1">
        <f ca="1">P6+NORMINV(RAND(),0,'Total-Smoothed'!$AG$2)</f>
        <v>0.1353016339109957</v>
      </c>
      <c r="Q66" s="1">
        <f ca="1">Q6+NORMINV(RAND(),0,'Total-Smoothed'!$AG$2)</f>
        <v>0.10882422981283421</v>
      </c>
      <c r="R66" s="1">
        <f ca="1">R6+NORMINV(RAND(),0,'Total-Smoothed'!$AG$2)</f>
        <v>0.36651743387927793</v>
      </c>
      <c r="S66" s="1">
        <f ca="1">S6+NORMINV(RAND(),0,'Total-Smoothed'!$AG$2)</f>
        <v>0.14870791495943783</v>
      </c>
      <c r="T66" s="1">
        <f ca="1">T6+NORMINV(RAND(),0,'Total-Smoothed'!$AG$2)</f>
        <v>0.33370365291606102</v>
      </c>
      <c r="U66" s="1">
        <f ca="1">U6+NORMINV(RAND(),0,'Total-Smoothed'!$AG$2)</f>
        <v>0.12519134193909515</v>
      </c>
      <c r="V66" s="1">
        <f ca="1">V6+NORMINV(RAND(),0,'Total-Smoothed'!$AG$2)</f>
        <v>0.35124959414672918</v>
      </c>
      <c r="W66" s="1">
        <f ca="1">W6+NORMINV(RAND(),0,'Total-Smoothed'!$AG$2)</f>
        <v>0.1926979905935553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-0.14691713440597273</v>
      </c>
      <c r="E67" s="1">
        <f ca="1">E7+NORMINV(RAND(),0,'Total-Smoothed'!$AG$2)</f>
        <v>5.1368044644140798E-2</v>
      </c>
      <c r="F67" s="1">
        <f ca="1">F7+NORMINV(RAND(),0,'Total-Smoothed'!$AG$2)</f>
        <v>0.87106456192929094</v>
      </c>
      <c r="G67" s="1">
        <f ca="1">G7+NORMINV(RAND(),0,'Total-Smoothed'!$AG$2)</f>
        <v>0.18750094995575556</v>
      </c>
      <c r="H67" s="1">
        <f ca="1">H7+NORMINV(RAND(),0,'Total-Smoothed'!$AG$2)</f>
        <v>0.18656984521111508</v>
      </c>
      <c r="I67" s="1">
        <f ca="1">I7+NORMINV(RAND(),0,'Total-Smoothed'!$AG$2)</f>
        <v>0.87624387928873326</v>
      </c>
      <c r="J67" s="1">
        <f ca="1">J7+NORMINV(RAND(),0,'Total-Smoothed'!$AG$2)</f>
        <v>1.7712289662086177E-2</v>
      </c>
      <c r="K67" s="1">
        <f ca="1">K7+NORMINV(RAND(),0,'Total-Smoothed'!$AG$2)</f>
        <v>0.95869087565965572</v>
      </c>
      <c r="L67" s="1">
        <f ca="1">L7+NORMINV(RAND(),0,'Total-Smoothed'!$AG$2)</f>
        <v>0.14167421823233955</v>
      </c>
      <c r="M67" s="1">
        <f ca="1">M7+NORMINV(RAND(),0,'Total-Smoothed'!$AG$2)</f>
        <v>0.10255636485505645</v>
      </c>
      <c r="N67" s="1">
        <f ca="1">N7+NORMINV(RAND(),0,'Total-Smoothed'!$AG$2)</f>
        <v>3.769291413029538E-2</v>
      </c>
      <c r="O67" s="1">
        <f ca="1">O7+NORMINV(RAND(),0,'Total-Smoothed'!$AG$2)</f>
        <v>-6.7570198629715736E-2</v>
      </c>
      <c r="P67" s="1">
        <f ca="1">P7+NORMINV(RAND(),0,'Total-Smoothed'!$AG$2)</f>
        <v>0.28780247719059004</v>
      </c>
      <c r="Q67" s="1">
        <f ca="1">Q7+NORMINV(RAND(),0,'Total-Smoothed'!$AG$2)</f>
        <v>0.11901045862754864</v>
      </c>
      <c r="R67" s="1">
        <f ca="1">R7+NORMINV(RAND(),0,'Total-Smoothed'!$AG$2)</f>
        <v>0.50936000225263878</v>
      </c>
      <c r="S67" s="1">
        <f ca="1">S7+NORMINV(RAND(),0,'Total-Smoothed'!$AG$2)</f>
        <v>-9.9694351661855349E-2</v>
      </c>
      <c r="T67" s="1">
        <f ca="1">T7+NORMINV(RAND(),0,'Total-Smoothed'!$AG$2)</f>
        <v>0.3349208605896497</v>
      </c>
      <c r="U67" s="1">
        <f ca="1">U7+NORMINV(RAND(),0,'Total-Smoothed'!$AG$2)</f>
        <v>6.2138835461832916E-2</v>
      </c>
      <c r="V67" s="1">
        <f ca="1">V7+NORMINV(RAND(),0,'Total-Smoothed'!$AG$2)</f>
        <v>0.41993798451334796</v>
      </c>
      <c r="W67" s="1">
        <f ca="1">W7+NORMINV(RAND(),0,'Total-Smoothed'!$AG$2)</f>
        <v>-2.2923481610453281E-2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1.815117337964858E-2</v>
      </c>
      <c r="E68" s="1">
        <f ca="1">E8+NORMINV(RAND(),0,'Total-Smoothed'!$AG$2)</f>
        <v>-6.2765855175807572E-3</v>
      </c>
      <c r="F68" s="1">
        <f ca="1">F8+NORMINV(RAND(),0,'Total-Smoothed'!$AG$2)</f>
        <v>0.79326662220131439</v>
      </c>
      <c r="G68" s="1">
        <f ca="1">G8+NORMINV(RAND(),0,'Total-Smoothed'!$AG$2)</f>
        <v>-5.011387831048382E-2</v>
      </c>
      <c r="H68" s="1">
        <f ca="1">H8+NORMINV(RAND(),0,'Total-Smoothed'!$AG$2)</f>
        <v>0.1835340407535172</v>
      </c>
      <c r="I68" s="1">
        <f ca="1">I8+NORMINV(RAND(),0,'Total-Smoothed'!$AG$2)</f>
        <v>0.84991274480365964</v>
      </c>
      <c r="J68" s="1">
        <f ca="1">J8+NORMINV(RAND(),0,'Total-Smoothed'!$AG$2)</f>
        <v>-5.3807107963275605E-2</v>
      </c>
      <c r="K68" s="1">
        <f ca="1">K8+NORMINV(RAND(),0,'Total-Smoothed'!$AG$2)</f>
        <v>1.0494418589623353</v>
      </c>
      <c r="L68" s="1">
        <f ca="1">L8+NORMINV(RAND(),0,'Total-Smoothed'!$AG$2)</f>
        <v>0.18019887931788822</v>
      </c>
      <c r="M68" s="1">
        <f ca="1">M8+NORMINV(RAND(),0,'Total-Smoothed'!$AG$2)</f>
        <v>-9.5405194612447564E-2</v>
      </c>
      <c r="N68" s="1">
        <f ca="1">N8+NORMINV(RAND(),0,'Total-Smoothed'!$AG$2)</f>
        <v>-4.2073830674293149E-2</v>
      </c>
      <c r="O68" s="1">
        <f ca="1">O8+NORMINV(RAND(),0,'Total-Smoothed'!$AG$2)</f>
        <v>0.17430085388259137</v>
      </c>
      <c r="P68" s="1">
        <f ca="1">P8+NORMINV(RAND(),0,'Total-Smoothed'!$AG$2)</f>
        <v>0.11773813007049359</v>
      </c>
      <c r="Q68" s="1">
        <f ca="1">Q8+NORMINV(RAND(),0,'Total-Smoothed'!$AG$2)</f>
        <v>-8.1854295858407644E-2</v>
      </c>
      <c r="R68" s="1">
        <f ca="1">R8+NORMINV(RAND(),0,'Total-Smoothed'!$AG$2)</f>
        <v>0.50356829244234069</v>
      </c>
      <c r="S68" s="1">
        <f ca="1">S8+NORMINV(RAND(),0,'Total-Smoothed'!$AG$2)</f>
        <v>0.10668803831995155</v>
      </c>
      <c r="T68" s="1">
        <f ca="1">T8+NORMINV(RAND(),0,'Total-Smoothed'!$AG$2)</f>
        <v>0.2796415001847456</v>
      </c>
      <c r="U68" s="1">
        <f ca="1">U8+NORMINV(RAND(),0,'Total-Smoothed'!$AG$2)</f>
        <v>0.18364990763262085</v>
      </c>
      <c r="V68" s="1">
        <f ca="1">V8+NORMINV(RAND(),0,'Total-Smoothed'!$AG$2)</f>
        <v>0.51392633647930364</v>
      </c>
      <c r="W68" s="1">
        <f ca="1">W8+NORMINV(RAND(),0,'Total-Smoothed'!$AG$2)</f>
        <v>-4.3588524886641299E-3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5.5449101229244506E-2</v>
      </c>
      <c r="E69" s="1">
        <f ca="1">E9+NORMINV(RAND(),0,'Total-Smoothed'!$AG$2)</f>
        <v>3.9897121187001436E-2</v>
      </c>
      <c r="F69" s="1">
        <f ca="1">F9+NORMINV(RAND(),0,'Total-Smoothed'!$AG$2)</f>
        <v>0.9230293176646166</v>
      </c>
      <c r="G69" s="1">
        <f ca="1">G9+NORMINV(RAND(),0,'Total-Smoothed'!$AG$2)</f>
        <v>1.5432104882488883E-2</v>
      </c>
      <c r="H69" s="1">
        <f ca="1">H9+NORMINV(RAND(),0,'Total-Smoothed'!$AG$2)</f>
        <v>0.23386951983159218</v>
      </c>
      <c r="I69" s="1">
        <f ca="1">I9+NORMINV(RAND(),0,'Total-Smoothed'!$AG$2)</f>
        <v>0.77680134716109261</v>
      </c>
      <c r="J69" s="1">
        <f ca="1">J9+NORMINV(RAND(),0,'Total-Smoothed'!$AG$2)</f>
        <v>0.25195619007512976</v>
      </c>
      <c r="K69" s="1">
        <f ca="1">K9+NORMINV(RAND(),0,'Total-Smoothed'!$AG$2)</f>
        <v>0.84466170617616809</v>
      </c>
      <c r="L69" s="1">
        <f ca="1">L9+NORMINV(RAND(),0,'Total-Smoothed'!$AG$2)</f>
        <v>4.8644475719284069E-2</v>
      </c>
      <c r="M69" s="1">
        <f ca="1">M9+NORMINV(RAND(),0,'Total-Smoothed'!$AG$2)</f>
        <v>0.10218099053466759</v>
      </c>
      <c r="N69" s="1">
        <f ca="1">N9+NORMINV(RAND(),0,'Total-Smoothed'!$AG$2)</f>
        <v>3.0843511417723526E-2</v>
      </c>
      <c r="O69" s="1">
        <f ca="1">O9+NORMINV(RAND(),0,'Total-Smoothed'!$AG$2)</f>
        <v>7.637547520207888E-2</v>
      </c>
      <c r="P69" s="1">
        <f ca="1">P9+NORMINV(RAND(),0,'Total-Smoothed'!$AG$2)</f>
        <v>4.878229448680587E-2</v>
      </c>
      <c r="Q69" s="1">
        <f ca="1">Q9+NORMINV(RAND(),0,'Total-Smoothed'!$AG$2)</f>
        <v>8.6423146451910932E-2</v>
      </c>
      <c r="R69" s="1">
        <f ca="1">R9+NORMINV(RAND(),0,'Total-Smoothed'!$AG$2)</f>
        <v>0.43441573215255491</v>
      </c>
      <c r="S69" s="1">
        <f ca="1">S9+NORMINV(RAND(),0,'Total-Smoothed'!$AG$2)</f>
        <v>0.30678399546564289</v>
      </c>
      <c r="T69" s="1">
        <f ca="1">T9+NORMINV(RAND(),0,'Total-Smoothed'!$AG$2)</f>
        <v>0.37688966786363248</v>
      </c>
      <c r="U69" s="1">
        <f ca="1">U9+NORMINV(RAND(),0,'Total-Smoothed'!$AG$2)</f>
        <v>2.4651758226363604E-2</v>
      </c>
      <c r="V69" s="1">
        <f ca="1">V9+NORMINV(RAND(),0,'Total-Smoothed'!$AG$2)</f>
        <v>0.41659556567201139</v>
      </c>
      <c r="W69" s="1">
        <f ca="1">W9+NORMINV(RAND(),0,'Total-Smoothed'!$AG$2)</f>
        <v>-0.14050052447422676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3.8705379164112472E-2</v>
      </c>
      <c r="E70" s="1">
        <f ca="1">E10+NORMINV(RAND(),0,'Total-Smoothed'!$AG$2)</f>
        <v>-1.8374318833915743E-2</v>
      </c>
      <c r="F70" s="1">
        <f ca="1">F10+NORMINV(RAND(),0,'Total-Smoothed'!$AG$2)</f>
        <v>0.82719020251880471</v>
      </c>
      <c r="G70" s="1">
        <f ca="1">G10+NORMINV(RAND(),0,'Total-Smoothed'!$AG$2)</f>
        <v>8.0912563273128957E-2</v>
      </c>
      <c r="H70" s="1">
        <f ca="1">H10+NORMINV(RAND(),0,'Total-Smoothed'!$AG$2)</f>
        <v>3.3259111900937749E-2</v>
      </c>
      <c r="I70" s="1">
        <f ca="1">I10+NORMINV(RAND(),0,'Total-Smoothed'!$AG$2)</f>
        <v>1.0709041973374034</v>
      </c>
      <c r="J70" s="1">
        <f ca="1">J10+NORMINV(RAND(),0,'Total-Smoothed'!$AG$2)</f>
        <v>-2.8244291508147605E-2</v>
      </c>
      <c r="K70" s="1">
        <f ca="1">K10+NORMINV(RAND(),0,'Total-Smoothed'!$AG$2)</f>
        <v>0.97093627678155081</v>
      </c>
      <c r="L70" s="1">
        <f ca="1">L10+NORMINV(RAND(),0,'Total-Smoothed'!$AG$2)</f>
        <v>0.16045641626355295</v>
      </c>
      <c r="M70" s="1">
        <f ca="1">M10+NORMINV(RAND(),0,'Total-Smoothed'!$AG$2)</f>
        <v>0.10683471851069599</v>
      </c>
      <c r="N70" s="1">
        <f ca="1">N10+NORMINV(RAND(),0,'Total-Smoothed'!$AG$2)</f>
        <v>8.7215920499427516E-2</v>
      </c>
      <c r="O70" s="1">
        <f ca="1">O10+NORMINV(RAND(),0,'Total-Smoothed'!$AG$2)</f>
        <v>0.10409837372567615</v>
      </c>
      <c r="P70" s="1">
        <f ca="1">P10+NORMINV(RAND(),0,'Total-Smoothed'!$AG$2)</f>
        <v>0.17627323258033534</v>
      </c>
      <c r="Q70" s="1">
        <f ca="1">Q10+NORMINV(RAND(),0,'Total-Smoothed'!$AG$2)</f>
        <v>3.3655014790099802E-2</v>
      </c>
      <c r="R70" s="1">
        <f ca="1">R10+NORMINV(RAND(),0,'Total-Smoothed'!$AG$2)</f>
        <v>0.34668724304226745</v>
      </c>
      <c r="S70" s="1">
        <f ca="1">S10+NORMINV(RAND(),0,'Total-Smoothed'!$AG$2)</f>
        <v>-4.4676623672123585E-2</v>
      </c>
      <c r="T70" s="1">
        <f ca="1">T10+NORMINV(RAND(),0,'Total-Smoothed'!$AG$2)</f>
        <v>0.41983323727634536</v>
      </c>
      <c r="U70" s="1">
        <f ca="1">U10+NORMINV(RAND(),0,'Total-Smoothed'!$AG$2)</f>
        <v>6.3935435935822502E-2</v>
      </c>
      <c r="V70" s="1">
        <f ca="1">V10+NORMINV(RAND(),0,'Total-Smoothed'!$AG$2)</f>
        <v>0.29721672182744646</v>
      </c>
      <c r="W70" s="1">
        <f ca="1">W10+NORMINV(RAND(),0,'Total-Smoothed'!$AG$2)</f>
        <v>5.0594811063560646E-2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6.8073245593984949E-2</v>
      </c>
      <c r="E71" s="1">
        <f ca="1">E11+NORMINV(RAND(),0,'Total-Smoothed'!$AG$2)</f>
        <v>9.3480539285414485E-2</v>
      </c>
      <c r="F71" s="1">
        <f ca="1">F11+NORMINV(RAND(),0,'Total-Smoothed'!$AG$2)</f>
        <v>0.96601333893032804</v>
      </c>
      <c r="G71" s="1">
        <f ca="1">G11+NORMINV(RAND(),0,'Total-Smoothed'!$AG$2)</f>
        <v>0.13660077856843952</v>
      </c>
      <c r="H71" s="1">
        <f ca="1">H11+NORMINV(RAND(),0,'Total-Smoothed'!$AG$2)</f>
        <v>0.43532655579103319</v>
      </c>
      <c r="I71" s="1">
        <f ca="1">I11+NORMINV(RAND(),0,'Total-Smoothed'!$AG$2)</f>
        <v>0.90236321659419816</v>
      </c>
      <c r="J71" s="1">
        <f ca="1">J11+NORMINV(RAND(),0,'Total-Smoothed'!$AG$2)</f>
        <v>0.13573527118726708</v>
      </c>
      <c r="K71" s="1">
        <f ca="1">K11+NORMINV(RAND(),0,'Total-Smoothed'!$AG$2)</f>
        <v>0.85665756290715001</v>
      </c>
      <c r="L71" s="1">
        <f ca="1">L11+NORMINV(RAND(),0,'Total-Smoothed'!$AG$2)</f>
        <v>5.9679799640828465E-2</v>
      </c>
      <c r="M71" s="1">
        <f ca="1">M11+NORMINV(RAND(),0,'Total-Smoothed'!$AG$2)</f>
        <v>-4.5772526092512436E-2</v>
      </c>
      <c r="N71" s="1">
        <f ca="1">N11+NORMINV(RAND(),0,'Total-Smoothed'!$AG$2)</f>
        <v>-4.1366394313601999E-2</v>
      </c>
      <c r="O71" s="1">
        <f ca="1">O11+NORMINV(RAND(),0,'Total-Smoothed'!$AG$2)</f>
        <v>7.5714064042178258E-2</v>
      </c>
      <c r="P71" s="1">
        <f ca="1">P11+NORMINV(RAND(),0,'Total-Smoothed'!$AG$2)</f>
        <v>-1.8176086842647932E-2</v>
      </c>
      <c r="Q71" s="1">
        <f ca="1">Q11+NORMINV(RAND(),0,'Total-Smoothed'!$AG$2)</f>
        <v>0.11961334333325602</v>
      </c>
      <c r="R71" s="1">
        <f ca="1">R11+NORMINV(RAND(),0,'Total-Smoothed'!$AG$2)</f>
        <v>0.2878592032723013</v>
      </c>
      <c r="S71" s="1">
        <f ca="1">S11+NORMINV(RAND(),0,'Total-Smoothed'!$AG$2)</f>
        <v>9.086726230182457E-2</v>
      </c>
      <c r="T71" s="1">
        <f ca="1">T11+NORMINV(RAND(),0,'Total-Smoothed'!$AG$2)</f>
        <v>0.28332807383222919</v>
      </c>
      <c r="U71" s="1">
        <f ca="1">U11+NORMINV(RAND(),0,'Total-Smoothed'!$AG$2)</f>
        <v>-4.5636261746596352E-2</v>
      </c>
      <c r="V71" s="1">
        <f ca="1">V11+NORMINV(RAND(),0,'Total-Smoothed'!$AG$2)</f>
        <v>0.37107524259040398</v>
      </c>
      <c r="W71" s="1">
        <f ca="1">W11+NORMINV(RAND(),0,'Total-Smoothed'!$AG$2)</f>
        <v>3.6454422077198548E-3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7.0811460212995711E-2</v>
      </c>
      <c r="E72" s="1">
        <f ca="1">E12+NORMINV(RAND(),0,'Total-Smoothed'!$AG$2)</f>
        <v>2.0697711944716458E-2</v>
      </c>
      <c r="F72" s="1">
        <f ca="1">F12+NORMINV(RAND(),0,'Total-Smoothed'!$AG$2)</f>
        <v>0.80863502396633791</v>
      </c>
      <c r="G72" s="1">
        <f ca="1">G12+NORMINV(RAND(),0,'Total-Smoothed'!$AG$2)</f>
        <v>1.2207078423648069E-2</v>
      </c>
      <c r="H72" s="1">
        <f ca="1">H12+NORMINV(RAND(),0,'Total-Smoothed'!$AG$2)</f>
        <v>4.8456968940974288E-2</v>
      </c>
      <c r="I72" s="1">
        <f ca="1">I12+NORMINV(RAND(),0,'Total-Smoothed'!$AG$2)</f>
        <v>0.84470201510351139</v>
      </c>
      <c r="J72" s="1">
        <f ca="1">J12+NORMINV(RAND(),0,'Total-Smoothed'!$AG$2)</f>
        <v>1.6743892947998908E-2</v>
      </c>
      <c r="K72" s="1">
        <f ca="1">K12+NORMINV(RAND(),0,'Total-Smoothed'!$AG$2)</f>
        <v>0.76887892959152404</v>
      </c>
      <c r="L72" s="1">
        <f ca="1">L12+NORMINV(RAND(),0,'Total-Smoothed'!$AG$2)</f>
        <v>-7.6838484566827507E-3</v>
      </c>
      <c r="M72" s="1">
        <f ca="1">M12+NORMINV(RAND(),0,'Total-Smoothed'!$AG$2)</f>
        <v>-3.1038533309166963E-2</v>
      </c>
      <c r="N72" s="1">
        <f ca="1">N12+NORMINV(RAND(),0,'Total-Smoothed'!$AG$2)</f>
        <v>-0.24043600021622868</v>
      </c>
      <c r="O72" s="1">
        <f ca="1">O12+NORMINV(RAND(),0,'Total-Smoothed'!$AG$2)</f>
        <v>0.25370552794505824</v>
      </c>
      <c r="P72" s="1">
        <f ca="1">P12+NORMINV(RAND(),0,'Total-Smoothed'!$AG$2)</f>
        <v>5.9602463878775401E-2</v>
      </c>
      <c r="Q72" s="1">
        <f ca="1">Q12+NORMINV(RAND(),0,'Total-Smoothed'!$AG$2)</f>
        <v>-0.10254744739788446</v>
      </c>
      <c r="R72" s="1">
        <f ca="1">R12+NORMINV(RAND(),0,'Total-Smoothed'!$AG$2)</f>
        <v>0.39449549821298763</v>
      </c>
      <c r="S72" s="1">
        <f ca="1">S12+NORMINV(RAND(),0,'Total-Smoothed'!$AG$2)</f>
        <v>0.2101003436327441</v>
      </c>
      <c r="T72" s="1">
        <f ca="1">T12+NORMINV(RAND(),0,'Total-Smoothed'!$AG$2)</f>
        <v>0.21151947845941932</v>
      </c>
      <c r="U72" s="1">
        <f ca="1">U12+NORMINV(RAND(),0,'Total-Smoothed'!$AG$2)</f>
        <v>2.9049682881730085E-2</v>
      </c>
      <c r="V72" s="1">
        <f ca="1">V12+NORMINV(RAND(),0,'Total-Smoothed'!$AG$2)</f>
        <v>0.29657668204603077</v>
      </c>
      <c r="W72" s="1">
        <f ca="1">W12+NORMINV(RAND(),0,'Total-Smoothed'!$AG$2)</f>
        <v>-4.0999368182027311E-2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-3.4041470827654331E-2</v>
      </c>
      <c r="E73" s="1">
        <f ca="1">E13+NORMINV(RAND(),0,'Total-Smoothed'!$AG$2)</f>
        <v>3.7585872843397927E-2</v>
      </c>
      <c r="F73" s="1">
        <f ca="1">F13+NORMINV(RAND(),0,'Total-Smoothed'!$AG$2)</f>
        <v>0.73352552148023431</v>
      </c>
      <c r="G73" s="1">
        <f ca="1">G13+NORMINV(RAND(),0,'Total-Smoothed'!$AG$2)</f>
        <v>0.14997583592616676</v>
      </c>
      <c r="H73" s="1">
        <f ca="1">H13+NORMINV(RAND(),0,'Total-Smoothed'!$AG$2)</f>
        <v>0.11148124727515826</v>
      </c>
      <c r="I73" s="1">
        <f ca="1">I13+NORMINV(RAND(),0,'Total-Smoothed'!$AG$2)</f>
        <v>1.0197149728818899</v>
      </c>
      <c r="J73" s="1">
        <f ca="1">J13+NORMINV(RAND(),0,'Total-Smoothed'!$AG$2)</f>
        <v>0.12116857571944588</v>
      </c>
      <c r="K73" s="1">
        <f ca="1">K13+NORMINV(RAND(),0,'Total-Smoothed'!$AG$2)</f>
        <v>0.95374393016884673</v>
      </c>
      <c r="L73" s="1">
        <f ca="1">L13+NORMINV(RAND(),0,'Total-Smoothed'!$AG$2)</f>
        <v>-0.11881161397150164</v>
      </c>
      <c r="M73" s="1">
        <f ca="1">M13+NORMINV(RAND(),0,'Total-Smoothed'!$AG$2)</f>
        <v>-0.1254712619568582</v>
      </c>
      <c r="N73" s="1">
        <f ca="1">N13+NORMINV(RAND(),0,'Total-Smoothed'!$AG$2)</f>
        <v>2.5248062952329706E-2</v>
      </c>
      <c r="O73" s="1">
        <f ca="1">O13+NORMINV(RAND(),0,'Total-Smoothed'!$AG$2)</f>
        <v>0.10327086422701694</v>
      </c>
      <c r="P73" s="1">
        <f ca="1">P13+NORMINV(RAND(),0,'Total-Smoothed'!$AG$2)</f>
        <v>-5.4503035950109191E-2</v>
      </c>
      <c r="Q73" s="1">
        <f ca="1">Q13+NORMINV(RAND(),0,'Total-Smoothed'!$AG$2)</f>
        <v>3.7837811612324981E-2</v>
      </c>
      <c r="R73" s="1">
        <f ca="1">R13+NORMINV(RAND(),0,'Total-Smoothed'!$AG$2)</f>
        <v>0.34347916407375451</v>
      </c>
      <c r="S73" s="1">
        <f ca="1">S13+NORMINV(RAND(),0,'Total-Smoothed'!$AG$2)</f>
        <v>0.33129075115415141</v>
      </c>
      <c r="T73" s="1">
        <f ca="1">T13+NORMINV(RAND(),0,'Total-Smoothed'!$AG$2)</f>
        <v>0.38065541876904169</v>
      </c>
      <c r="U73" s="1">
        <f ca="1">U13+NORMINV(RAND(),0,'Total-Smoothed'!$AG$2)</f>
        <v>5.1709496478062431E-2</v>
      </c>
      <c r="V73" s="1">
        <f ca="1">V13+NORMINV(RAND(),0,'Total-Smoothed'!$AG$2)</f>
        <v>0.26008039019921581</v>
      </c>
      <c r="W73" s="1">
        <f ca="1">W13+NORMINV(RAND(),0,'Total-Smoothed'!$AG$2)</f>
        <v>-5.0146251095883762E-2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-6.4288286407822942E-2</v>
      </c>
      <c r="E74" s="1">
        <f ca="1">E14+NORMINV(RAND(),0,'Total-Smoothed'!$AG$2)</f>
        <v>-0.11370509595655444</v>
      </c>
      <c r="F74" s="1">
        <f ca="1">F14+NORMINV(RAND(),0,'Total-Smoothed'!$AG$2)</f>
        <v>0.88124215335638945</v>
      </c>
      <c r="G74" s="1">
        <f ca="1">G14+NORMINV(RAND(),0,'Total-Smoothed'!$AG$2)</f>
        <v>4.0453101197384239E-2</v>
      </c>
      <c r="H74" s="1">
        <f ca="1">H14+NORMINV(RAND(),0,'Total-Smoothed'!$AG$2)</f>
        <v>0.34560367479525128</v>
      </c>
      <c r="I74" s="1">
        <f ca="1">I14+NORMINV(RAND(),0,'Total-Smoothed'!$AG$2)</f>
        <v>0.74454637696142756</v>
      </c>
      <c r="J74" s="1">
        <f ca="1">J14+NORMINV(RAND(),0,'Total-Smoothed'!$AG$2)</f>
        <v>8.5693457428355824E-2</v>
      </c>
      <c r="K74" s="1">
        <f ca="1">K14+NORMINV(RAND(),0,'Total-Smoothed'!$AG$2)</f>
        <v>0.83107099749915359</v>
      </c>
      <c r="L74" s="1">
        <f ca="1">L14+NORMINV(RAND(),0,'Total-Smoothed'!$AG$2)</f>
        <v>9.5491364298117026E-2</v>
      </c>
      <c r="M74" s="1">
        <f ca="1">M14+NORMINV(RAND(),0,'Total-Smoothed'!$AG$2)</f>
        <v>-3.6495368601551087E-2</v>
      </c>
      <c r="N74" s="1">
        <f ca="1">N14+NORMINV(RAND(),0,'Total-Smoothed'!$AG$2)</f>
        <v>6.6866500047853897E-2</v>
      </c>
      <c r="O74" s="1">
        <f ca="1">O14+NORMINV(RAND(),0,'Total-Smoothed'!$AG$2)</f>
        <v>0.19757878457510955</v>
      </c>
      <c r="P74" s="1">
        <f ca="1">P14+NORMINV(RAND(),0,'Total-Smoothed'!$AG$2)</f>
        <v>7.8143364759897263E-2</v>
      </c>
      <c r="Q74" s="1">
        <f ca="1">Q14+NORMINV(RAND(),0,'Total-Smoothed'!$AG$2)</f>
        <v>-0.14525329332415779</v>
      </c>
      <c r="R74" s="1">
        <f ca="1">R14+NORMINV(RAND(),0,'Total-Smoothed'!$AG$2)</f>
        <v>0.38627383988522468</v>
      </c>
      <c r="S74" s="1">
        <f ca="1">S14+NORMINV(RAND(),0,'Total-Smoothed'!$AG$2)</f>
        <v>0.11471588782809404</v>
      </c>
      <c r="T74" s="1">
        <f ca="1">T14+NORMINV(RAND(),0,'Total-Smoothed'!$AG$2)</f>
        <v>0.35723732378748485</v>
      </c>
      <c r="U74" s="1">
        <f ca="1">U14+NORMINV(RAND(),0,'Total-Smoothed'!$AG$2)</f>
        <v>4.2135703575487675E-2</v>
      </c>
      <c r="V74" s="1">
        <f ca="1">V14+NORMINV(RAND(),0,'Total-Smoothed'!$AG$2)</f>
        <v>0.39164240767154201</v>
      </c>
      <c r="W74" s="1">
        <f ca="1">W14+NORMINV(RAND(),0,'Total-Smoothed'!$AG$2)</f>
        <v>-5.4703737004440423E-2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-4.7149622123551116E-2</v>
      </c>
      <c r="E75" s="1">
        <f ca="1">E15+NORMINV(RAND(),0,'Total-Smoothed'!$AG$2)</f>
        <v>-1.2195109578536437E-2</v>
      </c>
      <c r="F75" s="1">
        <f ca="1">F15+NORMINV(RAND(),0,'Total-Smoothed'!$AG$2)</f>
        <v>0.84674760923460457</v>
      </c>
      <c r="G75" s="1">
        <f ca="1">G15+NORMINV(RAND(),0,'Total-Smoothed'!$AG$2)</f>
        <v>5.5030506060712428E-2</v>
      </c>
      <c r="H75" s="1">
        <f ca="1">H15+NORMINV(RAND(),0,'Total-Smoothed'!$AG$2)</f>
        <v>0.23086785222891326</v>
      </c>
      <c r="I75" s="1">
        <f ca="1">I15+NORMINV(RAND(),0,'Total-Smoothed'!$AG$2)</f>
        <v>0.79316896002799198</v>
      </c>
      <c r="J75" s="1">
        <f ca="1">J15+NORMINV(RAND(),0,'Total-Smoothed'!$AG$2)</f>
        <v>6.3706609986197177E-2</v>
      </c>
      <c r="K75" s="1">
        <f ca="1">K15+NORMINV(RAND(),0,'Total-Smoothed'!$AG$2)</f>
        <v>1.0053843236157523</v>
      </c>
      <c r="L75" s="1">
        <f ca="1">L15+NORMINV(RAND(),0,'Total-Smoothed'!$AG$2)</f>
        <v>5.9338720215528204E-2</v>
      </c>
      <c r="M75" s="1">
        <f ca="1">M15+NORMINV(RAND(),0,'Total-Smoothed'!$AG$2)</f>
        <v>3.1371946281290655E-3</v>
      </c>
      <c r="N75" s="1">
        <f ca="1">N15+NORMINV(RAND(),0,'Total-Smoothed'!$AG$2)</f>
        <v>1.7087173068693159E-2</v>
      </c>
      <c r="O75" s="1">
        <f ca="1">O15+NORMINV(RAND(),0,'Total-Smoothed'!$AG$2)</f>
        <v>0.21182221171569582</v>
      </c>
      <c r="P75" s="1">
        <f ca="1">P15+NORMINV(RAND(),0,'Total-Smoothed'!$AG$2)</f>
        <v>0.24757237759673778</v>
      </c>
      <c r="Q75" s="1">
        <f ca="1">Q15+NORMINV(RAND(),0,'Total-Smoothed'!$AG$2)</f>
        <v>-4.5951051347018983E-2</v>
      </c>
      <c r="R75" s="1">
        <f ca="1">R15+NORMINV(RAND(),0,'Total-Smoothed'!$AG$2)</f>
        <v>0.44718195621410428</v>
      </c>
      <c r="S75" s="1">
        <f ca="1">S15+NORMINV(RAND(),0,'Total-Smoothed'!$AG$2)</f>
        <v>7.4532197660443583E-2</v>
      </c>
      <c r="T75" s="1">
        <f ca="1">T15+NORMINV(RAND(),0,'Total-Smoothed'!$AG$2)</f>
        <v>0.30942133833607638</v>
      </c>
      <c r="U75" s="1">
        <f ca="1">U15+NORMINV(RAND(),0,'Total-Smoothed'!$AG$2)</f>
        <v>-1.1120254218806747E-2</v>
      </c>
      <c r="V75" s="1">
        <f ca="1">V15+NORMINV(RAND(),0,'Total-Smoothed'!$AG$2)</f>
        <v>0.32381107446246993</v>
      </c>
      <c r="W75" s="1">
        <f ca="1">W15+NORMINV(RAND(),0,'Total-Smoothed'!$AG$2)</f>
        <v>6.959165825778113E-2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-1.4918151497765143E-2</v>
      </c>
      <c r="E76" s="1">
        <f ca="1">E16+NORMINV(RAND(),0,'Total-Smoothed'!$AG$2)</f>
        <v>4.0229573720350818E-2</v>
      </c>
      <c r="F76" s="1">
        <f ca="1">F16+NORMINV(RAND(),0,'Total-Smoothed'!$AG$2)</f>
        <v>0.77672566136856414</v>
      </c>
      <c r="G76" s="1">
        <f ca="1">G16+NORMINV(RAND(),0,'Total-Smoothed'!$AG$2)</f>
        <v>0.10498447577889401</v>
      </c>
      <c r="H76" s="1">
        <f ca="1">H16+NORMINV(RAND(),0,'Total-Smoothed'!$AG$2)</f>
        <v>8.5231331325790888E-2</v>
      </c>
      <c r="I76" s="1">
        <f ca="1">I16+NORMINV(RAND(),0,'Total-Smoothed'!$AG$2)</f>
        <v>0.9455284375854035</v>
      </c>
      <c r="J76" s="1">
        <f ca="1">J16+NORMINV(RAND(),0,'Total-Smoothed'!$AG$2)</f>
        <v>-3.1678163133928898E-2</v>
      </c>
      <c r="K76" s="1">
        <f ca="1">K16+NORMINV(RAND(),0,'Total-Smoothed'!$AG$2)</f>
        <v>0.90312385310085053</v>
      </c>
      <c r="L76" s="1">
        <f ca="1">L16+NORMINV(RAND(),0,'Total-Smoothed'!$AG$2)</f>
        <v>-2.4688169662343371E-2</v>
      </c>
      <c r="M76" s="1">
        <f ca="1">M16+NORMINV(RAND(),0,'Total-Smoothed'!$AG$2)</f>
        <v>-7.746181107162331E-2</v>
      </c>
      <c r="N76" s="1">
        <f ca="1">N16+NORMINV(RAND(),0,'Total-Smoothed'!$AG$2)</f>
        <v>6.1083947703863301E-2</v>
      </c>
      <c r="O76" s="1">
        <f ca="1">O16+NORMINV(RAND(),0,'Total-Smoothed'!$AG$2)</f>
        <v>0.21183756489949165</v>
      </c>
      <c r="P76" s="1">
        <f ca="1">P16+NORMINV(RAND(),0,'Total-Smoothed'!$AG$2)</f>
        <v>-9.9248804112227321E-2</v>
      </c>
      <c r="Q76" s="1">
        <f ca="1">Q16+NORMINV(RAND(),0,'Total-Smoothed'!$AG$2)</f>
        <v>0.24932764567755544</v>
      </c>
      <c r="R76" s="1">
        <f ca="1">R16+NORMINV(RAND(),0,'Total-Smoothed'!$AG$2)</f>
        <v>0.27698103122788298</v>
      </c>
      <c r="S76" s="1">
        <f ca="1">S16+NORMINV(RAND(),0,'Total-Smoothed'!$AG$2)</f>
        <v>-0.11724054298203301</v>
      </c>
      <c r="T76" s="1">
        <f ca="1">T16+NORMINV(RAND(),0,'Total-Smoothed'!$AG$2)</f>
        <v>0.56093926084613754</v>
      </c>
      <c r="U76" s="1">
        <f ca="1">U16+NORMINV(RAND(),0,'Total-Smoothed'!$AG$2)</f>
        <v>0.10092117885045571</v>
      </c>
      <c r="V76" s="1">
        <f ca="1">V16+NORMINV(RAND(),0,'Total-Smoothed'!$AG$2)</f>
        <v>0.31965244508426222</v>
      </c>
      <c r="W76" s="1">
        <f ca="1">W16+NORMINV(RAND(),0,'Total-Smoothed'!$AG$2)</f>
        <v>-1.457447744724262E-2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0.11521601939204365</v>
      </c>
      <c r="E77" s="1">
        <f ca="1">E17+NORMINV(RAND(),0,'Total-Smoothed'!$AG$2)</f>
        <v>-2.6459793680060243E-2</v>
      </c>
      <c r="F77" s="1">
        <f ca="1">F17+NORMINV(RAND(),0,'Total-Smoothed'!$AG$2)</f>
        <v>0.83717094498262579</v>
      </c>
      <c r="G77" s="1">
        <f ca="1">G17+NORMINV(RAND(),0,'Total-Smoothed'!$AG$2)</f>
        <v>3.8661274323121123E-2</v>
      </c>
      <c r="H77" s="1">
        <f ca="1">H17+NORMINV(RAND(),0,'Total-Smoothed'!$AG$2)</f>
        <v>0.20738382555220414</v>
      </c>
      <c r="I77" s="1">
        <f ca="1">I17+NORMINV(RAND(),0,'Total-Smoothed'!$AG$2)</f>
        <v>0.99041941954959467</v>
      </c>
      <c r="J77" s="1">
        <f ca="1">J17+NORMINV(RAND(),0,'Total-Smoothed'!$AG$2)</f>
        <v>4.450580354542405E-2</v>
      </c>
      <c r="K77" s="1">
        <f ca="1">K17+NORMINV(RAND(),0,'Total-Smoothed'!$AG$2)</f>
        <v>0.91622659346360091</v>
      </c>
      <c r="L77" s="1">
        <f ca="1">L17+NORMINV(RAND(),0,'Total-Smoothed'!$AG$2)</f>
        <v>8.0006842110381827E-3</v>
      </c>
      <c r="M77" s="1">
        <f ca="1">M17+NORMINV(RAND(),0,'Total-Smoothed'!$AG$2)</f>
        <v>2.5860190262203958E-2</v>
      </c>
      <c r="N77" s="1">
        <f ca="1">N17+NORMINV(RAND(),0,'Total-Smoothed'!$AG$2)</f>
        <v>-8.6665478791001602E-2</v>
      </c>
      <c r="O77" s="1">
        <f ca="1">O17+NORMINV(RAND(),0,'Total-Smoothed'!$AG$2)</f>
        <v>3.1784845974849783E-2</v>
      </c>
      <c r="P77" s="1">
        <f ca="1">P17+NORMINV(RAND(),0,'Total-Smoothed'!$AG$2)</f>
        <v>2.5453445946790044E-2</v>
      </c>
      <c r="Q77" s="1">
        <f ca="1">Q17+NORMINV(RAND(),0,'Total-Smoothed'!$AG$2)</f>
        <v>0.13896008379388933</v>
      </c>
      <c r="R77" s="1">
        <f ca="1">R17+NORMINV(RAND(),0,'Total-Smoothed'!$AG$2)</f>
        <v>0.49937892257111205</v>
      </c>
      <c r="S77" s="1">
        <f ca="1">S17+NORMINV(RAND(),0,'Total-Smoothed'!$AG$2)</f>
        <v>-0.10791520842177649</v>
      </c>
      <c r="T77" s="1">
        <f ca="1">T17+NORMINV(RAND(),0,'Total-Smoothed'!$AG$2)</f>
        <v>0.43583732130450648</v>
      </c>
      <c r="U77" s="1">
        <f ca="1">U17+NORMINV(RAND(),0,'Total-Smoothed'!$AG$2)</f>
        <v>-0.1494829481077494</v>
      </c>
      <c r="V77" s="1">
        <f ca="1">V17+NORMINV(RAND(),0,'Total-Smoothed'!$AG$2)</f>
        <v>0.21681779032709603</v>
      </c>
      <c r="W77" s="1">
        <f ca="1">W17+NORMINV(RAND(),0,'Total-Smoothed'!$AG$2)</f>
        <v>3.9492562985835457E-2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-5.2913554161424833E-2</v>
      </c>
      <c r="E78" s="1">
        <f ca="1">E18+NORMINV(RAND(),0,'Total-Smoothed'!$AG$2)</f>
        <v>7.7813993605872461E-2</v>
      </c>
      <c r="F78" s="1">
        <f ca="1">F18+NORMINV(RAND(),0,'Total-Smoothed'!$AG$2)</f>
        <v>0.79763726832813431</v>
      </c>
      <c r="G78" s="1">
        <f ca="1">G18+NORMINV(RAND(),0,'Total-Smoothed'!$AG$2)</f>
        <v>6.7532076352234349E-2</v>
      </c>
      <c r="H78" s="1">
        <f ca="1">H18+NORMINV(RAND(),0,'Total-Smoothed'!$AG$2)</f>
        <v>0.18473138024897487</v>
      </c>
      <c r="I78" s="1">
        <f ca="1">I18+NORMINV(RAND(),0,'Total-Smoothed'!$AG$2)</f>
        <v>0.83119091037890513</v>
      </c>
      <c r="J78" s="1">
        <f ca="1">J18+NORMINV(RAND(),0,'Total-Smoothed'!$AG$2)</f>
        <v>5.8620574443348075E-2</v>
      </c>
      <c r="K78" s="1">
        <f ca="1">K18+NORMINV(RAND(),0,'Total-Smoothed'!$AG$2)</f>
        <v>1.1568322225282879</v>
      </c>
      <c r="L78" s="1">
        <f ca="1">L18+NORMINV(RAND(),0,'Total-Smoothed'!$AG$2)</f>
        <v>-2.7937296313514434E-2</v>
      </c>
      <c r="M78" s="1">
        <f ca="1">M18+NORMINV(RAND(),0,'Total-Smoothed'!$AG$2)</f>
        <v>-9.5686198090582264E-2</v>
      </c>
      <c r="N78" s="1">
        <f ca="1">N18+NORMINV(RAND(),0,'Total-Smoothed'!$AG$2)</f>
        <v>-2.9286854787402297E-2</v>
      </c>
      <c r="O78" s="1">
        <f ca="1">O18+NORMINV(RAND(),0,'Total-Smoothed'!$AG$2)</f>
        <v>1.0740052473658064E-2</v>
      </c>
      <c r="P78" s="1">
        <f ca="1">P18+NORMINV(RAND(),0,'Total-Smoothed'!$AG$2)</f>
        <v>2.766165990201553E-2</v>
      </c>
      <c r="Q78" s="1">
        <f ca="1">Q18+NORMINV(RAND(),0,'Total-Smoothed'!$AG$2)</f>
        <v>4.7757922728134845E-2</v>
      </c>
      <c r="R78" s="1">
        <f ca="1">R18+NORMINV(RAND(),0,'Total-Smoothed'!$AG$2)</f>
        <v>0.44909793129243286</v>
      </c>
      <c r="S78" s="1">
        <f ca="1">S18+NORMINV(RAND(),0,'Total-Smoothed'!$AG$2)</f>
        <v>3.3249308666137602E-2</v>
      </c>
      <c r="T78" s="1">
        <f ca="1">T18+NORMINV(RAND(),0,'Total-Smoothed'!$AG$2)</f>
        <v>0.36055245429006405</v>
      </c>
      <c r="U78" s="1">
        <f ca="1">U18+NORMINV(RAND(),0,'Total-Smoothed'!$AG$2)</f>
        <v>0.11212224288614658</v>
      </c>
      <c r="V78" s="1">
        <f ca="1">V18+NORMINV(RAND(),0,'Total-Smoothed'!$AG$2)</f>
        <v>0.30563782247870275</v>
      </c>
      <c r="W78" s="1">
        <f ca="1">W18+NORMINV(RAND(),0,'Total-Smoothed'!$AG$2)</f>
        <v>6.100728897691008E-2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0.27408866175835528</v>
      </c>
      <c r="E79" s="1">
        <f ca="1">E19+NORMINV(RAND(),0,'Total-Smoothed'!$AG$2)</f>
        <v>-9.5893171385461509E-2</v>
      </c>
      <c r="F79" s="1">
        <f ca="1">F19+NORMINV(RAND(),0,'Total-Smoothed'!$AG$2)</f>
        <v>0.870108935620032</v>
      </c>
      <c r="G79" s="1">
        <f ca="1">G19+NORMINV(RAND(),0,'Total-Smoothed'!$AG$2)</f>
        <v>-7.4747440405360929E-3</v>
      </c>
      <c r="H79" s="1">
        <f ca="1">H19+NORMINV(RAND(),0,'Total-Smoothed'!$AG$2)</f>
        <v>0.39684420712311574</v>
      </c>
      <c r="I79" s="1">
        <f ca="1">I19+NORMINV(RAND(),0,'Total-Smoothed'!$AG$2)</f>
        <v>0.98372099478553621</v>
      </c>
      <c r="J79" s="1">
        <f ca="1">J19+NORMINV(RAND(),0,'Total-Smoothed'!$AG$2)</f>
        <v>4.6175903491985748E-2</v>
      </c>
      <c r="K79" s="1">
        <f ca="1">K19+NORMINV(RAND(),0,'Total-Smoothed'!$AG$2)</f>
        <v>0.91924027453043311</v>
      </c>
      <c r="L79" s="1">
        <f ca="1">L19+NORMINV(RAND(),0,'Total-Smoothed'!$AG$2)</f>
        <v>6.7223746429806983E-2</v>
      </c>
      <c r="M79" s="1">
        <f ca="1">M19+NORMINV(RAND(),0,'Total-Smoothed'!$AG$2)</f>
        <v>5.4458160123892319E-2</v>
      </c>
      <c r="N79" s="1">
        <f ca="1">N19+NORMINV(RAND(),0,'Total-Smoothed'!$AG$2)</f>
        <v>-2.5784670829342899E-2</v>
      </c>
      <c r="O79" s="1">
        <f ca="1">O19+NORMINV(RAND(),0,'Total-Smoothed'!$AG$2)</f>
        <v>-4.016862233495961E-2</v>
      </c>
      <c r="P79" s="1">
        <f ca="1">P19+NORMINV(RAND(),0,'Total-Smoothed'!$AG$2)</f>
        <v>0.10907564312716195</v>
      </c>
      <c r="Q79" s="1">
        <f ca="1">Q19+NORMINV(RAND(),0,'Total-Smoothed'!$AG$2)</f>
        <v>-0.11854759045547733</v>
      </c>
      <c r="R79" s="1">
        <f ca="1">R19+NORMINV(RAND(),0,'Total-Smoothed'!$AG$2)</f>
        <v>0.54777307232142636</v>
      </c>
      <c r="S79" s="1">
        <f ca="1">S19+NORMINV(RAND(),0,'Total-Smoothed'!$AG$2)</f>
        <v>0.19310145667427814</v>
      </c>
      <c r="T79" s="1">
        <f ca="1">T19+NORMINV(RAND(),0,'Total-Smoothed'!$AG$2)</f>
        <v>0.43194041353737744</v>
      </c>
      <c r="U79" s="1">
        <f ca="1">U19+NORMINV(RAND(),0,'Total-Smoothed'!$AG$2)</f>
        <v>7.7030935378588794E-2</v>
      </c>
      <c r="V79" s="1">
        <f ca="1">V19+NORMINV(RAND(),0,'Total-Smoothed'!$AG$2)</f>
        <v>0.33657971886052496</v>
      </c>
      <c r="W79" s="1">
        <f ca="1">W19+NORMINV(RAND(),0,'Total-Smoothed'!$AG$2)</f>
        <v>-3.5615103399686744E-2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-5.6984924911110894E-2</v>
      </c>
      <c r="E80" s="1">
        <f ca="1">E20+NORMINV(RAND(),0,'Total-Smoothed'!$AG$2)</f>
        <v>-7.3738992210734433E-2</v>
      </c>
      <c r="F80" s="1">
        <f ca="1">F20+NORMINV(RAND(),0,'Total-Smoothed'!$AG$2)</f>
        <v>0.63115012270650117</v>
      </c>
      <c r="G80" s="1">
        <f ca="1">G20+NORMINV(RAND(),0,'Total-Smoothed'!$AG$2)</f>
        <v>-0.14390456062535414</v>
      </c>
      <c r="H80" s="1">
        <f ca="1">H20+NORMINV(RAND(),0,'Total-Smoothed'!$AG$2)</f>
        <v>0.52125485441853647</v>
      </c>
      <c r="I80" s="1">
        <f ca="1">I20+NORMINV(RAND(),0,'Total-Smoothed'!$AG$2)</f>
        <v>0.88312562514033366</v>
      </c>
      <c r="J80" s="1">
        <f ca="1">J20+NORMINV(RAND(),0,'Total-Smoothed'!$AG$2)</f>
        <v>0.10827920078687003</v>
      </c>
      <c r="K80" s="1">
        <f ca="1">K20+NORMINV(RAND(),0,'Total-Smoothed'!$AG$2)</f>
        <v>0.90823047182607353</v>
      </c>
      <c r="L80" s="1">
        <f ca="1">L20+NORMINV(RAND(),0,'Total-Smoothed'!$AG$2)</f>
        <v>0.17877496462469317</v>
      </c>
      <c r="M80" s="1">
        <f ca="1">M20+NORMINV(RAND(),0,'Total-Smoothed'!$AG$2)</f>
        <v>0.10186349066211302</v>
      </c>
      <c r="N80" s="1">
        <f ca="1">N20+NORMINV(RAND(),0,'Total-Smoothed'!$AG$2)</f>
        <v>-9.0918321511311677E-3</v>
      </c>
      <c r="O80" s="1">
        <f ca="1">O20+NORMINV(RAND(),0,'Total-Smoothed'!$AG$2)</f>
        <v>4.5220479651868144E-2</v>
      </c>
      <c r="P80" s="1">
        <f ca="1">P20+NORMINV(RAND(),0,'Total-Smoothed'!$AG$2)</f>
        <v>3.3220933557033705E-2</v>
      </c>
      <c r="Q80" s="1">
        <f ca="1">Q20+NORMINV(RAND(),0,'Total-Smoothed'!$AG$2)</f>
        <v>0.13392438265859472</v>
      </c>
      <c r="R80" s="1">
        <f ca="1">R20+NORMINV(RAND(),0,'Total-Smoothed'!$AG$2)</f>
        <v>0.2348236125595437</v>
      </c>
      <c r="S80" s="1">
        <f ca="1">S20+NORMINV(RAND(),0,'Total-Smoothed'!$AG$2)</f>
        <v>0.19289836350412065</v>
      </c>
      <c r="T80" s="1">
        <f ca="1">T20+NORMINV(RAND(),0,'Total-Smoothed'!$AG$2)</f>
        <v>0.33810848634792451</v>
      </c>
      <c r="U80" s="1">
        <f ca="1">U20+NORMINV(RAND(),0,'Total-Smoothed'!$AG$2)</f>
        <v>0.10611611229746661</v>
      </c>
      <c r="V80" s="1">
        <f ca="1">V20+NORMINV(RAND(),0,'Total-Smoothed'!$AG$2)</f>
        <v>0.29278276710050644</v>
      </c>
      <c r="W80" s="1">
        <f ca="1">W20+NORMINV(RAND(),0,'Total-Smoothed'!$AG$2)</f>
        <v>-2.9454639491562011E-2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1.7938936985817345E-3</v>
      </c>
      <c r="E81" s="1">
        <f ca="1">E21+NORMINV(RAND(),0,'Total-Smoothed'!$AG$2)</f>
        <v>2.8005970504940678E-2</v>
      </c>
      <c r="F81" s="1">
        <f ca="1">F21+NORMINV(RAND(),0,'Total-Smoothed'!$AG$2)</f>
        <v>0.8185071088562661</v>
      </c>
      <c r="G81" s="1">
        <f ca="1">G21+NORMINV(RAND(),0,'Total-Smoothed'!$AG$2)</f>
        <v>-3.7026889051182912E-2</v>
      </c>
      <c r="H81" s="1">
        <f ca="1">H21+NORMINV(RAND(),0,'Total-Smoothed'!$AG$2)</f>
        <v>0.23940119563119266</v>
      </c>
      <c r="I81" s="1">
        <f ca="1">I21+NORMINV(RAND(),0,'Total-Smoothed'!$AG$2)</f>
        <v>1.1351451068211893</v>
      </c>
      <c r="J81" s="1">
        <f ca="1">J21+NORMINV(RAND(),0,'Total-Smoothed'!$AG$2)</f>
        <v>0.13162292421759256</v>
      </c>
      <c r="K81" s="1">
        <f ca="1">K21+NORMINV(RAND(),0,'Total-Smoothed'!$AG$2)</f>
        <v>0.98358246059030507</v>
      </c>
      <c r="L81" s="1">
        <f ca="1">L21+NORMINV(RAND(),0,'Total-Smoothed'!$AG$2)</f>
        <v>-5.818518473860735E-2</v>
      </c>
      <c r="M81" s="1">
        <f ca="1">M21+NORMINV(RAND(),0,'Total-Smoothed'!$AG$2)</f>
        <v>0.12009111994542024</v>
      </c>
      <c r="N81" s="1">
        <f ca="1">N21+NORMINV(RAND(),0,'Total-Smoothed'!$AG$2)</f>
        <v>-2.796130431437592E-2</v>
      </c>
      <c r="O81" s="1">
        <f ca="1">O21+NORMINV(RAND(),0,'Total-Smoothed'!$AG$2)</f>
        <v>-0.10952944909494611</v>
      </c>
      <c r="P81" s="1">
        <f ca="1">P21+NORMINV(RAND(),0,'Total-Smoothed'!$AG$2)</f>
        <v>6.9181776120520663E-2</v>
      </c>
      <c r="Q81" s="1">
        <f ca="1">Q21+NORMINV(RAND(),0,'Total-Smoothed'!$AG$2)</f>
        <v>5.6193479171492283E-4</v>
      </c>
      <c r="R81" s="1">
        <f ca="1">R21+NORMINV(RAND(),0,'Total-Smoothed'!$AG$2)</f>
        <v>0.63820045435630246</v>
      </c>
      <c r="S81" s="1">
        <f ca="1">S21+NORMINV(RAND(),0,'Total-Smoothed'!$AG$2)</f>
        <v>7.1093990794425993E-2</v>
      </c>
      <c r="T81" s="1">
        <f ca="1">T21+NORMINV(RAND(),0,'Total-Smoothed'!$AG$2)</f>
        <v>0.38024233819891479</v>
      </c>
      <c r="U81" s="1">
        <f ca="1">U21+NORMINV(RAND(),0,'Total-Smoothed'!$AG$2)</f>
        <v>5.9588088360987085E-2</v>
      </c>
      <c r="V81" s="1">
        <f ca="1">V21+NORMINV(RAND(),0,'Total-Smoothed'!$AG$2)</f>
        <v>0.1114139880835634</v>
      </c>
      <c r="W81" s="1">
        <f ca="1">W21+NORMINV(RAND(),0,'Total-Smoothed'!$AG$2)</f>
        <v>5.0938030174428467E-2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-5.7120441698353827E-2</v>
      </c>
      <c r="E82" s="1">
        <f ca="1">E22+NORMINV(RAND(),0,'Total-Smoothed'!$AG$2)</f>
        <v>-0.10133755713165564</v>
      </c>
      <c r="F82" s="1">
        <f ca="1">F22+NORMINV(RAND(),0,'Total-Smoothed'!$AG$2)</f>
        <v>0.89430148710879753</v>
      </c>
      <c r="G82" s="1">
        <f ca="1">G22+NORMINV(RAND(),0,'Total-Smoothed'!$AG$2)</f>
        <v>-0.1347128542829813</v>
      </c>
      <c r="H82" s="1">
        <f ca="1">H22+NORMINV(RAND(),0,'Total-Smoothed'!$AG$2)</f>
        <v>2.5095270462435398E-2</v>
      </c>
      <c r="I82" s="1">
        <f ca="1">I22+NORMINV(RAND(),0,'Total-Smoothed'!$AG$2)</f>
        <v>1.142835773344923</v>
      </c>
      <c r="J82" s="1">
        <f ca="1">J22+NORMINV(RAND(),0,'Total-Smoothed'!$AG$2)</f>
        <v>0.11502552841954311</v>
      </c>
      <c r="K82" s="1">
        <f ca="1">K22+NORMINV(RAND(),0,'Total-Smoothed'!$AG$2)</f>
        <v>0.90722778002688731</v>
      </c>
      <c r="L82" s="1">
        <f ca="1">L22+NORMINV(RAND(),0,'Total-Smoothed'!$AG$2)</f>
        <v>0.14611114218298057</v>
      </c>
      <c r="M82" s="1">
        <f ca="1">M22+NORMINV(RAND(),0,'Total-Smoothed'!$AG$2)</f>
        <v>9.8827065755856397E-2</v>
      </c>
      <c r="N82" s="1">
        <f ca="1">N22+NORMINV(RAND(),0,'Total-Smoothed'!$AG$2)</f>
        <v>-5.7088565294299669E-3</v>
      </c>
      <c r="O82" s="1">
        <f ca="1">O22+NORMINV(RAND(),0,'Total-Smoothed'!$AG$2)</f>
        <v>1.1903836629540497E-2</v>
      </c>
      <c r="P82" s="1">
        <f ca="1">P22+NORMINV(RAND(),0,'Total-Smoothed'!$AG$2)</f>
        <v>9.4480453601436934E-2</v>
      </c>
      <c r="Q82" s="1">
        <f ca="1">Q22+NORMINV(RAND(),0,'Total-Smoothed'!$AG$2)</f>
        <v>-8.6923440143871683E-2</v>
      </c>
      <c r="R82" s="1">
        <f ca="1">R22+NORMINV(RAND(),0,'Total-Smoothed'!$AG$2)</f>
        <v>0.18291416358325485</v>
      </c>
      <c r="S82" s="1">
        <f ca="1">S22+NORMINV(RAND(),0,'Total-Smoothed'!$AG$2)</f>
        <v>2.6109551442953023E-2</v>
      </c>
      <c r="T82" s="1">
        <f ca="1">T22+NORMINV(RAND(),0,'Total-Smoothed'!$AG$2)</f>
        <v>0.39510302892033644</v>
      </c>
      <c r="U82" s="1">
        <f ca="1">U22+NORMINV(RAND(),0,'Total-Smoothed'!$AG$2)</f>
        <v>8.4199250110180146E-2</v>
      </c>
      <c r="V82" s="1">
        <f ca="1">V22+NORMINV(RAND(),0,'Total-Smoothed'!$AG$2)</f>
        <v>0.24088890469637061</v>
      </c>
      <c r="W82" s="1">
        <f ca="1">W22+NORMINV(RAND(),0,'Total-Smoothed'!$AG$2)</f>
        <v>-1.4033914982049797E-2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8.432681112438431E-2</v>
      </c>
      <c r="E83" s="1">
        <f ca="1">E23+NORMINV(RAND(),0,'Total-Smoothed'!$AG$2)</f>
        <v>9.1378412385290826E-3</v>
      </c>
      <c r="F83" s="1">
        <f ca="1">F23+NORMINV(RAND(),0,'Total-Smoothed'!$AG$2)</f>
        <v>0.4285571576423548</v>
      </c>
      <c r="G83" s="1">
        <f ca="1">G23+NORMINV(RAND(),0,'Total-Smoothed'!$AG$2)</f>
        <v>-3.4395349419302626E-2</v>
      </c>
      <c r="H83" s="1">
        <f ca="1">H23+NORMINV(RAND(),0,'Total-Smoothed'!$AG$2)</f>
        <v>0.58008972154586391</v>
      </c>
      <c r="I83" s="1">
        <f ca="1">I23+NORMINV(RAND(),0,'Total-Smoothed'!$AG$2)</f>
        <v>0.76534748113831041</v>
      </c>
      <c r="J83" s="1">
        <f ca="1">J23+NORMINV(RAND(),0,'Total-Smoothed'!$AG$2)</f>
        <v>-2.4618434599647396E-2</v>
      </c>
      <c r="K83" s="1">
        <f ca="1">K23+NORMINV(RAND(),0,'Total-Smoothed'!$AG$2)</f>
        <v>1.0662449026954661</v>
      </c>
      <c r="L83" s="1">
        <f ca="1">L23+NORMINV(RAND(),0,'Total-Smoothed'!$AG$2)</f>
        <v>0.51858169635613394</v>
      </c>
      <c r="M83" s="1">
        <f ca="1">M23+NORMINV(RAND(),0,'Total-Smoothed'!$AG$2)</f>
        <v>0.10728639631038156</v>
      </c>
      <c r="N83" s="1">
        <f ca="1">N23+NORMINV(RAND(),0,'Total-Smoothed'!$AG$2)</f>
        <v>9.4942786838852669E-2</v>
      </c>
      <c r="O83" s="1">
        <f ca="1">O23+NORMINV(RAND(),0,'Total-Smoothed'!$AG$2)</f>
        <v>0.26225911957981529</v>
      </c>
      <c r="P83" s="1">
        <f ca="1">P23+NORMINV(RAND(),0,'Total-Smoothed'!$AG$2)</f>
        <v>6.9031624415393816E-2</v>
      </c>
      <c r="Q83" s="1">
        <f ca="1">Q23+NORMINV(RAND(),0,'Total-Smoothed'!$AG$2)</f>
        <v>-6.0153274601548082E-2</v>
      </c>
      <c r="R83" s="1">
        <f ca="1">R23+NORMINV(RAND(),0,'Total-Smoothed'!$AG$2)</f>
        <v>0.20809544433660754</v>
      </c>
      <c r="S83" s="1">
        <f ca="1">S23+NORMINV(RAND(),0,'Total-Smoothed'!$AG$2)</f>
        <v>0.18780963749983515</v>
      </c>
      <c r="T83" s="1">
        <f ca="1">T23+NORMINV(RAND(),0,'Total-Smoothed'!$AG$2)</f>
        <v>0.72039821788359337</v>
      </c>
      <c r="U83" s="1">
        <f ca="1">U23+NORMINV(RAND(),0,'Total-Smoothed'!$AG$2)</f>
        <v>0.36372559459042941</v>
      </c>
      <c r="V83" s="1">
        <f ca="1">V23+NORMINV(RAND(),0,'Total-Smoothed'!$AG$2)</f>
        <v>0.16280274358182906</v>
      </c>
      <c r="W83" s="1">
        <f ca="1">W23+NORMINV(RAND(),0,'Total-Smoothed'!$AG$2)</f>
        <v>-0.11154366171420174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-8.7417055946296368E-2</v>
      </c>
      <c r="E84" s="1">
        <f ca="1">E24+NORMINV(RAND(),0,'Total-Smoothed'!$AG$2)</f>
        <v>-0.17865413312021616</v>
      </c>
      <c r="F84" s="1">
        <f ca="1">F24+NORMINV(RAND(),0,'Total-Smoothed'!$AG$2)</f>
        <v>0.75344712485862431</v>
      </c>
      <c r="G84" s="1">
        <f ca="1">G24+NORMINV(RAND(),0,'Total-Smoothed'!$AG$2)</f>
        <v>-0.1176994780328043</v>
      </c>
      <c r="H84" s="1">
        <f ca="1">H24+NORMINV(RAND(),0,'Total-Smoothed'!$AG$2)</f>
        <v>0.24527849796428755</v>
      </c>
      <c r="I84" s="1">
        <f ca="1">I24+NORMINV(RAND(),0,'Total-Smoothed'!$AG$2)</f>
        <v>0.98639013718381408</v>
      </c>
      <c r="J84" s="1">
        <f ca="1">J24+NORMINV(RAND(),0,'Total-Smoothed'!$AG$2)</f>
        <v>9.1508037169968887E-2</v>
      </c>
      <c r="K84" s="1">
        <f ca="1">K24+NORMINV(RAND(),0,'Total-Smoothed'!$AG$2)</f>
        <v>0.92290842173727983</v>
      </c>
      <c r="L84" s="1">
        <f ca="1">L24+NORMINV(RAND(),0,'Total-Smoothed'!$AG$2)</f>
        <v>1.3368473957010463E-2</v>
      </c>
      <c r="M84" s="1">
        <f ca="1">M24+NORMINV(RAND(),0,'Total-Smoothed'!$AG$2)</f>
        <v>0.27658218896140785</v>
      </c>
      <c r="N84" s="1">
        <f ca="1">N24+NORMINV(RAND(),0,'Total-Smoothed'!$AG$2)</f>
        <v>-5.9397000671110478E-2</v>
      </c>
      <c r="O84" s="1">
        <f ca="1">O24+NORMINV(RAND(),0,'Total-Smoothed'!$AG$2)</f>
        <v>0.17764767393872657</v>
      </c>
      <c r="P84" s="1">
        <f ca="1">P24+NORMINV(RAND(),0,'Total-Smoothed'!$AG$2)</f>
        <v>9.6021494508128802E-2</v>
      </c>
      <c r="Q84" s="1">
        <f ca="1">Q24+NORMINV(RAND(),0,'Total-Smoothed'!$AG$2)</f>
        <v>0.14294812703389204</v>
      </c>
      <c r="R84" s="1">
        <f ca="1">R24+NORMINV(RAND(),0,'Total-Smoothed'!$AG$2)</f>
        <v>0.12062279806338086</v>
      </c>
      <c r="S84" s="1">
        <f ca="1">S24+NORMINV(RAND(),0,'Total-Smoothed'!$AG$2)</f>
        <v>0.13006740250315796</v>
      </c>
      <c r="T84" s="1">
        <f ca="1">T24+NORMINV(RAND(),0,'Total-Smoothed'!$AG$2)</f>
        <v>0.14175717536644086</v>
      </c>
      <c r="U84" s="1">
        <f ca="1">U24+NORMINV(RAND(),0,'Total-Smoothed'!$AG$2)</f>
        <v>0.11751108340351983</v>
      </c>
      <c r="V84" s="1">
        <f ca="1">V24+NORMINV(RAND(),0,'Total-Smoothed'!$AG$2)</f>
        <v>0.15745976679828641</v>
      </c>
      <c r="W84" s="1">
        <f ca="1">W24+NORMINV(RAND(),0,'Total-Smoothed'!$AG$2)</f>
        <v>0.16730580325353983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-6.8516401223857923E-2</v>
      </c>
      <c r="E85" s="1">
        <f ca="1">E25+NORMINV(RAND(),0,'Total-Smoothed'!$AG$2)</f>
        <v>0.2240148488164421</v>
      </c>
      <c r="F85" s="1">
        <f ca="1">F25+NORMINV(RAND(),0,'Total-Smoothed'!$AG$2)</f>
        <v>9.0949773976575415E-2</v>
      </c>
      <c r="G85" s="1">
        <f ca="1">G25+NORMINV(RAND(),0,'Total-Smoothed'!$AG$2)</f>
        <v>0.10037629688105622</v>
      </c>
      <c r="H85" s="1">
        <f ca="1">H25+NORMINV(RAND(),0,'Total-Smoothed'!$AG$2)</f>
        <v>0.95751002351912395</v>
      </c>
      <c r="I85" s="1">
        <f ca="1">I25+NORMINV(RAND(),0,'Total-Smoothed'!$AG$2)</f>
        <v>6.0544793917814713E-2</v>
      </c>
      <c r="J85" s="1">
        <f ca="1">J25+NORMINV(RAND(),0,'Total-Smoothed'!$AG$2)</f>
        <v>0.90515920792136184</v>
      </c>
      <c r="K85" s="1">
        <f ca="1">K25+NORMINV(RAND(),0,'Total-Smoothed'!$AG$2)</f>
        <v>0.62428826872164844</v>
      </c>
      <c r="L85" s="1">
        <f ca="1">L25+NORMINV(RAND(),0,'Total-Smoothed'!$AG$2)</f>
        <v>0.82896948370928669</v>
      </c>
      <c r="M85" s="1">
        <f ca="1">M25+NORMINV(RAND(),0,'Total-Smoothed'!$AG$2)</f>
        <v>0.28007182406378295</v>
      </c>
      <c r="N85" s="1">
        <f ca="1">N25+NORMINV(RAND(),0,'Total-Smoothed'!$AG$2)</f>
        <v>6.1093967405314517E-2</v>
      </c>
      <c r="O85" s="1">
        <f ca="1">O25+NORMINV(RAND(),0,'Total-Smoothed'!$AG$2)</f>
        <v>0.94819849804020784</v>
      </c>
      <c r="P85" s="1">
        <f ca="1">P25+NORMINV(RAND(),0,'Total-Smoothed'!$AG$2)</f>
        <v>-2.5017472221564419E-2</v>
      </c>
      <c r="Q85" s="1">
        <f ca="1">Q25+NORMINV(RAND(),0,'Total-Smoothed'!$AG$2)</f>
        <v>0.3358077534020692</v>
      </c>
      <c r="R85" s="1">
        <f ca="1">R25+NORMINV(RAND(),0,'Total-Smoothed'!$AG$2)</f>
        <v>2.3297512410818049E-2</v>
      </c>
      <c r="S85" s="1">
        <f ca="1">S25+NORMINV(RAND(),0,'Total-Smoothed'!$AG$2)</f>
        <v>0.26656491693229961</v>
      </c>
      <c r="T85" s="1">
        <f ca="1">T25+NORMINV(RAND(),0,'Total-Smoothed'!$AG$2)</f>
        <v>-8.8713761290982129E-2</v>
      </c>
      <c r="U85" s="1">
        <f ca="1">U25+NORMINV(RAND(),0,'Total-Smoothed'!$AG$2)</f>
        <v>0.10819088442305203</v>
      </c>
      <c r="V85" s="1">
        <f ca="1">V25+NORMINV(RAND(),0,'Total-Smoothed'!$AG$2)</f>
        <v>6.2478378664183563E-2</v>
      </c>
      <c r="W85" s="1">
        <f ca="1">W25+NORMINV(RAND(),0,'Total-Smoothed'!$AG$2)</f>
        <v>0.90643318980711851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0.21099856169164299</v>
      </c>
      <c r="E86" s="1">
        <f ca="1">E26+NORMINV(RAND(),0,'Total-Smoothed'!$AG$2)</f>
        <v>2.2998149599682986E-2</v>
      </c>
      <c r="F86" s="1">
        <f ca="1">F26+NORMINV(RAND(),0,'Total-Smoothed'!$AG$2)</f>
        <v>0.19889786399118708</v>
      </c>
      <c r="G86" s="1">
        <f ca="1">G26+NORMINV(RAND(),0,'Total-Smoothed'!$AG$2)</f>
        <v>-1.5578436630442491E-2</v>
      </c>
      <c r="H86" s="1">
        <f ca="1">H26+NORMINV(RAND(),0,'Total-Smoothed'!$AG$2)</f>
        <v>0.80398432390053287</v>
      </c>
      <c r="I86" s="1">
        <f ca="1">I26+NORMINV(RAND(),0,'Total-Smoothed'!$AG$2)</f>
        <v>0.99607110838030954</v>
      </c>
      <c r="J86" s="1">
        <f ca="1">J26+NORMINV(RAND(),0,'Total-Smoothed'!$AG$2)</f>
        <v>0.37360960453937908</v>
      </c>
      <c r="K86" s="1">
        <f ca="1">K26+NORMINV(RAND(),0,'Total-Smoothed'!$AG$2)</f>
        <v>1.0594726540567487</v>
      </c>
      <c r="L86" s="1">
        <f ca="1">L26+NORMINV(RAND(),0,'Total-Smoothed'!$AG$2)</f>
        <v>0.96592875873011785</v>
      </c>
      <c r="M86" s="1">
        <f ca="1">M26+NORMINV(RAND(),0,'Total-Smoothed'!$AG$2)</f>
        <v>3.6359803910501684E-2</v>
      </c>
      <c r="N86" s="1">
        <f ca="1">N26+NORMINV(RAND(),0,'Total-Smoothed'!$AG$2)</f>
        <v>1.053968816136132</v>
      </c>
      <c r="O86" s="1">
        <f ca="1">O26+NORMINV(RAND(),0,'Total-Smoothed'!$AG$2)</f>
        <v>1.0919126200956488</v>
      </c>
      <c r="P86" s="1">
        <f ca="1">P26+NORMINV(RAND(),0,'Total-Smoothed'!$AG$2)</f>
        <v>0.22080367894682262</v>
      </c>
      <c r="Q86" s="1">
        <f ca="1">Q26+NORMINV(RAND(),0,'Total-Smoothed'!$AG$2)</f>
        <v>9.1806932512132317E-2</v>
      </c>
      <c r="R86" s="1">
        <f ca="1">R26+NORMINV(RAND(),0,'Total-Smoothed'!$AG$2)</f>
        <v>0.17761347785605519</v>
      </c>
      <c r="S86" s="1">
        <f ca="1">S26+NORMINV(RAND(),0,'Total-Smoothed'!$AG$2)</f>
        <v>9.7959497896712655E-2</v>
      </c>
      <c r="T86" s="1">
        <f ca="1">T26+NORMINV(RAND(),0,'Total-Smoothed'!$AG$2)</f>
        <v>0.93581215637486925</v>
      </c>
      <c r="U86" s="1">
        <f ca="1">U26+NORMINV(RAND(),0,'Total-Smoothed'!$AG$2)</f>
        <v>0.43426850438680892</v>
      </c>
      <c r="V86" s="1">
        <f ca="1">V26+NORMINV(RAND(),0,'Total-Smoothed'!$AG$2)</f>
        <v>0.37896382801069928</v>
      </c>
      <c r="W86" s="1">
        <f ca="1">W26+NORMINV(RAND(),0,'Total-Smoothed'!$AG$2)</f>
        <v>-1.4867171044863079E-3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0.14898369056738731</v>
      </c>
      <c r="E87" s="1">
        <f ca="1">E27+NORMINV(RAND(),0,'Total-Smoothed'!$AG$2)</f>
        <v>0.13414923670058237</v>
      </c>
      <c r="F87" s="1">
        <f ca="1">F27+NORMINV(RAND(),0,'Total-Smoothed'!$AG$2)</f>
        <v>0.10234702684484269</v>
      </c>
      <c r="G87" s="1">
        <f ca="1">G27+NORMINV(RAND(),0,'Total-Smoothed'!$AG$2)</f>
        <v>0.9041674875504645</v>
      </c>
      <c r="H87" s="1">
        <f ca="1">H27+NORMINV(RAND(),0,'Total-Smoothed'!$AG$2)</f>
        <v>-0.16516383451654451</v>
      </c>
      <c r="I87" s="1">
        <f ca="1">I27+NORMINV(RAND(),0,'Total-Smoothed'!$AG$2)</f>
        <v>0.88833061812348035</v>
      </c>
      <c r="J87" s="1">
        <f ca="1">J27+NORMINV(RAND(),0,'Total-Smoothed'!$AG$2)</f>
        <v>3.6503420240192326E-2</v>
      </c>
      <c r="K87" s="1">
        <f ca="1">K27+NORMINV(RAND(),0,'Total-Smoothed'!$AG$2)</f>
        <v>1.1763883016968797</v>
      </c>
      <c r="L87" s="1">
        <f ca="1">L27+NORMINV(RAND(),0,'Total-Smoothed'!$AG$2)</f>
        <v>-9.3593755110174717E-2</v>
      </c>
      <c r="M87" s="1">
        <f ca="1">M27+NORMINV(RAND(),0,'Total-Smoothed'!$AG$2)</f>
        <v>0.25950137956830216</v>
      </c>
      <c r="N87" s="1">
        <f ca="1">N27+NORMINV(RAND(),0,'Total-Smoothed'!$AG$2)</f>
        <v>0.57746854594912067</v>
      </c>
      <c r="O87" s="1">
        <f ca="1">O27+NORMINV(RAND(),0,'Total-Smoothed'!$AG$2)</f>
        <v>1.076657994089621</v>
      </c>
      <c r="P87" s="1">
        <f ca="1">P27+NORMINV(RAND(),0,'Total-Smoothed'!$AG$2)</f>
        <v>5.2906594149900177E-2</v>
      </c>
      <c r="Q87" s="1">
        <f ca="1">Q27+NORMINV(RAND(),0,'Total-Smoothed'!$AG$2)</f>
        <v>0.49716978464621087</v>
      </c>
      <c r="R87" s="1">
        <f ca="1">R27+NORMINV(RAND(),0,'Total-Smoothed'!$AG$2)</f>
        <v>8.962358017429492E-2</v>
      </c>
      <c r="S87" s="1">
        <f ca="1">S27+NORMINV(RAND(),0,'Total-Smoothed'!$AG$2)</f>
        <v>0.22596109383859012</v>
      </c>
      <c r="T87" s="1">
        <f ca="1">T27+NORMINV(RAND(),0,'Total-Smoothed'!$AG$2)</f>
        <v>-3.4769528147454931E-2</v>
      </c>
      <c r="U87" s="1">
        <f ca="1">U27+NORMINV(RAND(),0,'Total-Smoothed'!$AG$2)</f>
        <v>0.20848617280003659</v>
      </c>
      <c r="V87" s="1">
        <f ca="1">V27+NORMINV(RAND(),0,'Total-Smoothed'!$AG$2)</f>
        <v>1.0781394434421287E-2</v>
      </c>
      <c r="W87" s="1">
        <f ca="1">W27+NORMINV(RAND(),0,'Total-Smoothed'!$AG$2)</f>
        <v>0.96516100424982221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-0.20030994674306701</v>
      </c>
      <c r="E88" s="1">
        <f ca="1">E28+NORMINV(RAND(),0,'Total-Smoothed'!$AG$2)</f>
        <v>0.89808848649626805</v>
      </c>
      <c r="F88" s="1">
        <f ca="1">F28+NORMINV(RAND(),0,'Total-Smoothed'!$AG$2)</f>
        <v>0.84630102572529897</v>
      </c>
      <c r="G88" s="1">
        <f ca="1">G28+NORMINV(RAND(),0,'Total-Smoothed'!$AG$2)</f>
        <v>-3.0095682550576763E-2</v>
      </c>
      <c r="H88" s="1">
        <f ca="1">H28+NORMINV(RAND(),0,'Total-Smoothed'!$AG$2)</f>
        <v>0.89948093480957425</v>
      </c>
      <c r="I88" s="1">
        <f ca="1">I28+NORMINV(RAND(),0,'Total-Smoothed'!$AG$2)</f>
        <v>8.4151841887140047E-2</v>
      </c>
      <c r="J88" s="1">
        <f ca="1">J28+NORMINV(RAND(),0,'Total-Smoothed'!$AG$2)</f>
        <v>0.69128625670953647</v>
      </c>
      <c r="K88" s="1">
        <f ca="1">K28+NORMINV(RAND(),0,'Total-Smoothed'!$AG$2)</f>
        <v>1.0892002798115803</v>
      </c>
      <c r="L88" s="1">
        <f ca="1">L28+NORMINV(RAND(),0,'Total-Smoothed'!$AG$2)</f>
        <v>0.92100099180382511</v>
      </c>
      <c r="M88" s="1">
        <f ca="1">M28+NORMINV(RAND(),0,'Total-Smoothed'!$AG$2)</f>
        <v>-0.29072708017939808</v>
      </c>
      <c r="N88" s="1">
        <f ca="1">N28+NORMINV(RAND(),0,'Total-Smoothed'!$AG$2)</f>
        <v>0.37671466682569255</v>
      </c>
      <c r="O88" s="1">
        <f ca="1">O28+NORMINV(RAND(),0,'Total-Smoothed'!$AG$2)</f>
        <v>1.1630880459835624</v>
      </c>
      <c r="P88" s="1">
        <f ca="1">P28+NORMINV(RAND(),0,'Total-Smoothed'!$AG$2)</f>
        <v>0.18378094366623693</v>
      </c>
      <c r="Q88" s="1">
        <f ca="1">Q28+NORMINV(RAND(),0,'Total-Smoothed'!$AG$2)</f>
        <v>0.38956951283401969</v>
      </c>
      <c r="R88" s="1">
        <f ca="1">R28+NORMINV(RAND(),0,'Total-Smoothed'!$AG$2)</f>
        <v>0.14088708358795762</v>
      </c>
      <c r="S88" s="1">
        <f ca="1">S28+NORMINV(RAND(),0,'Total-Smoothed'!$AG$2)</f>
        <v>0.83461052008984449</v>
      </c>
      <c r="T88" s="1">
        <f ca="1">T28+NORMINV(RAND(),0,'Total-Smoothed'!$AG$2)</f>
        <v>0.50199712819288045</v>
      </c>
      <c r="U88" s="1">
        <f ca="1">U28+NORMINV(RAND(),0,'Total-Smoothed'!$AG$2)</f>
        <v>0.87199267377124712</v>
      </c>
      <c r="V88" s="1">
        <f ca="1">V28+NORMINV(RAND(),0,'Total-Smoothed'!$AG$2)</f>
        <v>8.658498665605685E-2</v>
      </c>
      <c r="W88" s="1">
        <f ca="1">W28+NORMINV(RAND(),0,'Total-Smoothed'!$AG$2)</f>
        <v>0.80020073492603827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0.15563320921997353</v>
      </c>
      <c r="E89" s="1">
        <f ca="1">E29+NORMINV(RAND(),0,'Total-Smoothed'!$AG$2)</f>
        <v>0.25142731883626057</v>
      </c>
      <c r="F89" s="1">
        <f ca="1">F29+NORMINV(RAND(),0,'Total-Smoothed'!$AG$2)</f>
        <v>0.32216207602072816</v>
      </c>
      <c r="G89" s="1">
        <f ca="1">G29+NORMINV(RAND(),0,'Total-Smoothed'!$AG$2)</f>
        <v>-6.0115346132908212E-2</v>
      </c>
      <c r="H89" s="1">
        <f ca="1">H29+NORMINV(RAND(),0,'Total-Smoothed'!$AG$2)</f>
        <v>1.0464674592406</v>
      </c>
      <c r="I89" s="1">
        <f ca="1">I29+NORMINV(RAND(),0,'Total-Smoothed'!$AG$2)</f>
        <v>1.0097984227388235</v>
      </c>
      <c r="J89" s="1">
        <f ca="1">J29+NORMINV(RAND(),0,'Total-Smoothed'!$AG$2)</f>
        <v>0.87293943324449097</v>
      </c>
      <c r="K89" s="1">
        <f ca="1">K29+NORMINV(RAND(),0,'Total-Smoothed'!$AG$2)</f>
        <v>0.3737866808751108</v>
      </c>
      <c r="L89" s="1">
        <f ca="1">L29+NORMINV(RAND(),0,'Total-Smoothed'!$AG$2)</f>
        <v>9.9936718348340114E-2</v>
      </c>
      <c r="M89" s="1">
        <f ca="1">M29+NORMINV(RAND(),0,'Total-Smoothed'!$AG$2)</f>
        <v>0.24241891353944936</v>
      </c>
      <c r="N89" s="1">
        <f ca="1">N29+NORMINV(RAND(),0,'Total-Smoothed'!$AG$2)</f>
        <v>3.3735078267241467E-2</v>
      </c>
      <c r="O89" s="1">
        <f ca="1">O29+NORMINV(RAND(),0,'Total-Smoothed'!$AG$2)</f>
        <v>1.0084700226896792</v>
      </c>
      <c r="P89" s="1">
        <f ca="1">P29+NORMINV(RAND(),0,'Total-Smoothed'!$AG$2)</f>
        <v>4.4818773986769311E-2</v>
      </c>
      <c r="Q89" s="1">
        <f ca="1">Q29+NORMINV(RAND(),0,'Total-Smoothed'!$AG$2)</f>
        <v>9.5384519725018949E-2</v>
      </c>
      <c r="R89" s="1">
        <f ca="1">R29+NORMINV(RAND(),0,'Total-Smoothed'!$AG$2)</f>
        <v>0.15066409689929883</v>
      </c>
      <c r="S89" s="1">
        <f ca="1">S29+NORMINV(RAND(),0,'Total-Smoothed'!$AG$2)</f>
        <v>0.39780417280580033</v>
      </c>
      <c r="T89" s="1">
        <f ca="1">T29+NORMINV(RAND(),0,'Total-Smoothed'!$AG$2)</f>
        <v>0.13935235310159727</v>
      </c>
      <c r="U89" s="1">
        <f ca="1">U29+NORMINV(RAND(),0,'Total-Smoothed'!$AG$2)</f>
        <v>0.13984273765924526</v>
      </c>
      <c r="V89" s="1">
        <f ca="1">V29+NORMINV(RAND(),0,'Total-Smoothed'!$AG$2)</f>
        <v>0.13760476759341461</v>
      </c>
      <c r="W89" s="1">
        <f ca="1">W29+NORMINV(RAND(),0,'Total-Smoothed'!$AG$2)</f>
        <v>-2.4798749422847724E-2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-4.8862952443908224E-3</v>
      </c>
      <c r="E90" s="1">
        <f ca="1">E30+NORMINV(RAND(),0,'Total-Smoothed'!$AG$2)</f>
        <v>3.8384245851715487E-2</v>
      </c>
      <c r="F90" s="1">
        <f ca="1">F30+NORMINV(RAND(),0,'Total-Smoothed'!$AG$2)</f>
        <v>0.33571379939241885</v>
      </c>
      <c r="G90" s="1">
        <f ca="1">G30+NORMINV(RAND(),0,'Total-Smoothed'!$AG$2)</f>
        <v>0.29541230358247306</v>
      </c>
      <c r="H90" s="1">
        <f ca="1">H30+NORMINV(RAND(),0,'Total-Smoothed'!$AG$2)</f>
        <v>0.58537402050245224</v>
      </c>
      <c r="I90" s="1">
        <f ca="1">I30+NORMINV(RAND(),0,'Total-Smoothed'!$AG$2)</f>
        <v>1.0419908386096577</v>
      </c>
      <c r="J90" s="1">
        <f ca="1">J30+NORMINV(RAND(),0,'Total-Smoothed'!$AG$2)</f>
        <v>2.4637371261628835E-2</v>
      </c>
      <c r="K90" s="1">
        <f ca="1">K30+NORMINV(RAND(),0,'Total-Smoothed'!$AG$2)</f>
        <v>1.1680502268840218</v>
      </c>
      <c r="L90" s="1">
        <f ca="1">L30+NORMINV(RAND(),0,'Total-Smoothed'!$AG$2)</f>
        <v>-9.0300848837832903E-2</v>
      </c>
      <c r="M90" s="1">
        <f ca="1">M30+NORMINV(RAND(),0,'Total-Smoothed'!$AG$2)</f>
        <v>4.6208067001409711E-2</v>
      </c>
      <c r="N90" s="1">
        <f ca="1">N30+NORMINV(RAND(),0,'Total-Smoothed'!$AG$2)</f>
        <v>0.14532514267168925</v>
      </c>
      <c r="O90" s="1">
        <f ca="1">O30+NORMINV(RAND(),0,'Total-Smoothed'!$AG$2)</f>
        <v>1.072626572400877</v>
      </c>
      <c r="P90" s="1">
        <f ca="1">P30+NORMINV(RAND(),0,'Total-Smoothed'!$AG$2)</f>
        <v>-5.91328497723103E-3</v>
      </c>
      <c r="Q90" s="1">
        <f ca="1">Q30+NORMINV(RAND(),0,'Total-Smoothed'!$AG$2)</f>
        <v>0.1894047609709156</v>
      </c>
      <c r="R90" s="1">
        <f ca="1">R30+NORMINV(RAND(),0,'Total-Smoothed'!$AG$2)</f>
        <v>-0.149901422594933</v>
      </c>
      <c r="S90" s="1">
        <f ca="1">S30+NORMINV(RAND(),0,'Total-Smoothed'!$AG$2)</f>
        <v>0.42194921216119902</v>
      </c>
      <c r="T90" s="1">
        <f ca="1">T30+NORMINV(RAND(),0,'Total-Smoothed'!$AG$2)</f>
        <v>-0.11527003849663678</v>
      </c>
      <c r="U90" s="1">
        <f ca="1">U30+NORMINV(RAND(),0,'Total-Smoothed'!$AG$2)</f>
        <v>0.12567396614636753</v>
      </c>
      <c r="V90" s="1">
        <f ca="1">V30+NORMINV(RAND(),0,'Total-Smoothed'!$AG$2)</f>
        <v>-9.4135433000533397E-2</v>
      </c>
      <c r="W90" s="1">
        <f ca="1">W30+NORMINV(RAND(),0,'Total-Smoothed'!$AG$2)</f>
        <v>0.13785695136277193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-2.3859807904866609E-2</v>
      </c>
      <c r="E91" s="1">
        <f ca="1">E31+NORMINV(RAND(),0,'Total-Smoothed'!$AG$2)</f>
        <v>0.88230414768030963</v>
      </c>
      <c r="F91" s="1">
        <f ca="1">F31+NORMINV(RAND(),0,'Total-Smoothed'!$AG$2)</f>
        <v>1.1311894925958554</v>
      </c>
      <c r="G91" s="1">
        <f ca="1">G31+NORMINV(RAND(),0,'Total-Smoothed'!$AG$2)</f>
        <v>-0.14040057905899248</v>
      </c>
      <c r="H91" s="1">
        <f ca="1">H31+NORMINV(RAND(),0,'Total-Smoothed'!$AG$2)</f>
        <v>1.1665837837906214</v>
      </c>
      <c r="I91" s="1">
        <f ca="1">I31+NORMINV(RAND(),0,'Total-Smoothed'!$AG$2)</f>
        <v>0.13335421200666203</v>
      </c>
      <c r="J91" s="1">
        <f ca="1">J31+NORMINV(RAND(),0,'Total-Smoothed'!$AG$2)</f>
        <v>0.30251046742085419</v>
      </c>
      <c r="K91" s="1">
        <f ca="1">K31+NORMINV(RAND(),0,'Total-Smoothed'!$AG$2)</f>
        <v>0.96659301275853404</v>
      </c>
      <c r="L91" s="1">
        <f ca="1">L31+NORMINV(RAND(),0,'Total-Smoothed'!$AG$2)</f>
        <v>0.75807134448876656</v>
      </c>
      <c r="M91" s="1">
        <f ca="1">M31+NORMINV(RAND(),0,'Total-Smoothed'!$AG$2)</f>
        <v>-0.12835078783747661</v>
      </c>
      <c r="N91" s="1">
        <f ca="1">N31+NORMINV(RAND(),0,'Total-Smoothed'!$AG$2)</f>
        <v>0.70312478932967115</v>
      </c>
      <c r="O91" s="1">
        <f ca="1">O31+NORMINV(RAND(),0,'Total-Smoothed'!$AG$2)</f>
        <v>4.376636647397622E-2</v>
      </c>
      <c r="P91" s="1">
        <f ca="1">P31+NORMINV(RAND(),0,'Total-Smoothed'!$AG$2)</f>
        <v>0.25024165250928215</v>
      </c>
      <c r="Q91" s="1">
        <f ca="1">Q31+NORMINV(RAND(),0,'Total-Smoothed'!$AG$2)</f>
        <v>5.1644933486737252E-2</v>
      </c>
      <c r="R91" s="1">
        <f ca="1">R31+NORMINV(RAND(),0,'Total-Smoothed'!$AG$2)</f>
        <v>0.15366879466105277</v>
      </c>
      <c r="S91" s="1">
        <f ca="1">S31+NORMINV(RAND(),0,'Total-Smoothed'!$AG$2)</f>
        <v>1.0203569284920373</v>
      </c>
      <c r="T91" s="1">
        <f ca="1">T31+NORMINV(RAND(),0,'Total-Smoothed'!$AG$2)</f>
        <v>1.0619272629774343</v>
      </c>
      <c r="U91" s="1">
        <f ca="1">U31+NORMINV(RAND(),0,'Total-Smoothed'!$AG$2)</f>
        <v>0.99258316871162955</v>
      </c>
      <c r="V91" s="1">
        <f ca="1">V31+NORMINV(RAND(),0,'Total-Smoothed'!$AG$2)</f>
        <v>0.9769454466636418</v>
      </c>
      <c r="W91" s="1">
        <f ca="1">W31+NORMINV(RAND(),0,'Total-Smoothed'!$AG$2)</f>
        <v>0.19037496403808069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0.37558658799326167</v>
      </c>
      <c r="E92" s="1">
        <f ca="1">E32+NORMINV(RAND(),0,'Total-Smoothed'!$AG$2)</f>
        <v>1.0509224373981536</v>
      </c>
      <c r="F92" s="1">
        <f ca="1">F32+NORMINV(RAND(),0,'Total-Smoothed'!$AG$2)</f>
        <v>0.82240531179735499</v>
      </c>
      <c r="G92" s="1">
        <f ca="1">G32+NORMINV(RAND(),0,'Total-Smoothed'!$AG$2)</f>
        <v>1.1938971604975357</v>
      </c>
      <c r="H92" s="1">
        <f ca="1">H32+NORMINV(RAND(),0,'Total-Smoothed'!$AG$2)</f>
        <v>5.898953799468809E-2</v>
      </c>
      <c r="I92" s="1">
        <f ca="1">I32+NORMINV(RAND(),0,'Total-Smoothed'!$AG$2)</f>
        <v>0.40368394356109333</v>
      </c>
      <c r="J92" s="1">
        <f ca="1">J32+NORMINV(RAND(),0,'Total-Smoothed'!$AG$2)</f>
        <v>0.97706802289146377</v>
      </c>
      <c r="K92" s="1">
        <f ca="1">K32+NORMINV(RAND(),0,'Total-Smoothed'!$AG$2)</f>
        <v>6.2204631587630718E-2</v>
      </c>
      <c r="L92" s="1">
        <f ca="1">L32+NORMINV(RAND(),0,'Total-Smoothed'!$AG$2)</f>
        <v>0.10106630667940275</v>
      </c>
      <c r="M92" s="1">
        <f ca="1">M32+NORMINV(RAND(),0,'Total-Smoothed'!$AG$2)</f>
        <v>1.0039897358888852</v>
      </c>
      <c r="N92" s="1">
        <f ca="1">N32+NORMINV(RAND(),0,'Total-Smoothed'!$AG$2)</f>
        <v>-9.0045662818886221E-2</v>
      </c>
      <c r="O92" s="1">
        <f ca="1">O32+NORMINV(RAND(),0,'Total-Smoothed'!$AG$2)</f>
        <v>3.1989853836179041E-2</v>
      </c>
      <c r="P92" s="1">
        <f ca="1">P32+NORMINV(RAND(),0,'Total-Smoothed'!$AG$2)</f>
        <v>5.5096464276863474E-2</v>
      </c>
      <c r="Q92" s="1">
        <f ca="1">Q32+NORMINV(RAND(),0,'Total-Smoothed'!$AG$2)</f>
        <v>0.96310930727653088</v>
      </c>
      <c r="R92" s="1">
        <f ca="1">R32+NORMINV(RAND(),0,'Total-Smoothed'!$AG$2)</f>
        <v>0.37213619191730229</v>
      </c>
      <c r="S92" s="1">
        <f ca="1">S32+NORMINV(RAND(),0,'Total-Smoothed'!$AG$2)</f>
        <v>0.95686389779306347</v>
      </c>
      <c r="T92" s="1">
        <f ca="1">T32+NORMINV(RAND(),0,'Total-Smoothed'!$AG$2)</f>
        <v>-0.15225097203489057</v>
      </c>
      <c r="U92" s="1">
        <f ca="1">U32+NORMINV(RAND(),0,'Total-Smoothed'!$AG$2)</f>
        <v>9.7032026386418724E-2</v>
      </c>
      <c r="V92" s="1">
        <f ca="1">V32+NORMINV(RAND(),0,'Total-Smoothed'!$AG$2)</f>
        <v>-6.9263393905292125E-2</v>
      </c>
      <c r="W92" s="1">
        <f ca="1">W32+NORMINV(RAND(),0,'Total-Smoothed'!$AG$2)</f>
        <v>1.2424560802112774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0.10486422976386049</v>
      </c>
      <c r="E93" s="1">
        <f ca="1">E33+NORMINV(RAND(),0,'Total-Smoothed'!$AG$2)</f>
        <v>0.16997093943687958</v>
      </c>
      <c r="F93" s="1">
        <f ca="1">F33+NORMINV(RAND(),0,'Total-Smoothed'!$AG$2)</f>
        <v>0.8567704464265038</v>
      </c>
      <c r="G93" s="1">
        <f ca="1">G33+NORMINV(RAND(),0,'Total-Smoothed'!$AG$2)</f>
        <v>0.11353600509986773</v>
      </c>
      <c r="H93" s="1">
        <f ca="1">H33+NORMINV(RAND(),0,'Total-Smoothed'!$AG$2)</f>
        <v>0.37937355962103453</v>
      </c>
      <c r="I93" s="1">
        <f ca="1">I33+NORMINV(RAND(),0,'Total-Smoothed'!$AG$2)</f>
        <v>-2.7780550315508638E-2</v>
      </c>
      <c r="J93" s="1">
        <f ca="1">J33+NORMINV(RAND(),0,'Total-Smoothed'!$AG$2)</f>
        <v>0.24077144624950153</v>
      </c>
      <c r="K93" s="1">
        <f ca="1">K33+NORMINV(RAND(),0,'Total-Smoothed'!$AG$2)</f>
        <v>0.7168966586187705</v>
      </c>
      <c r="L93" s="1">
        <f ca="1">L33+NORMINV(RAND(),0,'Total-Smoothed'!$AG$2)</f>
        <v>1.0729583036177937</v>
      </c>
      <c r="M93" s="1">
        <f ca="1">M33+NORMINV(RAND(),0,'Total-Smoothed'!$AG$2)</f>
        <v>7.3677485301982523E-2</v>
      </c>
      <c r="N93" s="1">
        <f ca="1">N33+NORMINV(RAND(),0,'Total-Smoothed'!$AG$2)</f>
        <v>-3.079964640557601E-2</v>
      </c>
      <c r="O93" s="1">
        <f ca="1">O33+NORMINV(RAND(),0,'Total-Smoothed'!$AG$2)</f>
        <v>-1.8994283736640187E-2</v>
      </c>
      <c r="P93" s="1">
        <f ca="1">P33+NORMINV(RAND(),0,'Total-Smoothed'!$AG$2)</f>
        <v>6.2262854853710956E-2</v>
      </c>
      <c r="Q93" s="1">
        <f ca="1">Q33+NORMINV(RAND(),0,'Total-Smoothed'!$AG$2)</f>
        <v>7.0473088361275513E-2</v>
      </c>
      <c r="R93" s="1">
        <f ca="1">R33+NORMINV(RAND(),0,'Total-Smoothed'!$AG$2)</f>
        <v>1.1429467640961224</v>
      </c>
      <c r="S93" s="1">
        <f ca="1">S33+NORMINV(RAND(),0,'Total-Smoothed'!$AG$2)</f>
        <v>1.1917155005244959E-2</v>
      </c>
      <c r="T93" s="1">
        <f ca="1">T33+NORMINV(RAND(),0,'Total-Smoothed'!$AG$2)</f>
        <v>1.0485012464228429</v>
      </c>
      <c r="U93" s="1">
        <f ca="1">U33+NORMINV(RAND(),0,'Total-Smoothed'!$AG$2)</f>
        <v>0.11942588644776587</v>
      </c>
      <c r="V93" s="1">
        <f ca="1">V33+NORMINV(RAND(),0,'Total-Smoothed'!$AG$2)</f>
        <v>0.76706948672676967</v>
      </c>
      <c r="W93" s="1">
        <f ca="1">W33+NORMINV(RAND(),0,'Total-Smoothed'!$AG$2)</f>
        <v>-1.7714398921453687E-2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0.21574942511523065</v>
      </c>
      <c r="E94" s="1">
        <f ca="1">E34+NORMINV(RAND(),0,'Total-Smoothed'!$AG$2)</f>
        <v>0.90294508050929523</v>
      </c>
      <c r="F94" s="1">
        <f ca="1">F34+NORMINV(RAND(),0,'Total-Smoothed'!$AG$2)</f>
        <v>1.0531292753279908</v>
      </c>
      <c r="G94" s="1">
        <f ca="1">G34+NORMINV(RAND(),0,'Total-Smoothed'!$AG$2)</f>
        <v>-7.5926136849904846E-2</v>
      </c>
      <c r="H94" s="1">
        <f ca="1">H34+NORMINV(RAND(),0,'Total-Smoothed'!$AG$2)</f>
        <v>6.8234942214062677E-2</v>
      </c>
      <c r="I94" s="1">
        <f ca="1">I34+NORMINV(RAND(),0,'Total-Smoothed'!$AG$2)</f>
        <v>-6.2935555197049672E-2</v>
      </c>
      <c r="J94" s="1">
        <f ca="1">J34+NORMINV(RAND(),0,'Total-Smoothed'!$AG$2)</f>
        <v>0.25579557924053858</v>
      </c>
      <c r="K94" s="1">
        <f ca="1">K34+NORMINV(RAND(),0,'Total-Smoothed'!$AG$2)</f>
        <v>1.1154294318452327</v>
      </c>
      <c r="L94" s="1">
        <f ca="1">L34+NORMINV(RAND(),0,'Total-Smoothed'!$AG$2)</f>
        <v>0.9284749952271637</v>
      </c>
      <c r="M94" s="1">
        <f ca="1">M34+NORMINV(RAND(),0,'Total-Smoothed'!$AG$2)</f>
        <v>8.3598138187595955E-3</v>
      </c>
      <c r="N94" s="1">
        <f ca="1">N34+NORMINV(RAND(),0,'Total-Smoothed'!$AG$2)</f>
        <v>0.21372819839427382</v>
      </c>
      <c r="O94" s="1">
        <f ca="1">O34+NORMINV(RAND(),0,'Total-Smoothed'!$AG$2)</f>
        <v>-2.3760289550791451E-2</v>
      </c>
      <c r="P94" s="1">
        <f ca="1">P34+NORMINV(RAND(),0,'Total-Smoothed'!$AG$2)</f>
        <v>3.4705049981121006E-2</v>
      </c>
      <c r="Q94" s="1">
        <f ca="1">Q34+NORMINV(RAND(),0,'Total-Smoothed'!$AG$2)</f>
        <v>0.63827912508853579</v>
      </c>
      <c r="R94" s="1">
        <f ca="1">R34+NORMINV(RAND(),0,'Total-Smoothed'!$AG$2)</f>
        <v>-8.8965231820338775E-2</v>
      </c>
      <c r="S94" s="1">
        <f ca="1">S34+NORMINV(RAND(),0,'Total-Smoothed'!$AG$2)</f>
        <v>0.13643569156389601</v>
      </c>
      <c r="T94" s="1">
        <f ca="1">T34+NORMINV(RAND(),0,'Total-Smoothed'!$AG$2)</f>
        <v>0.21556037211620002</v>
      </c>
      <c r="U94" s="1">
        <f ca="1">U34+NORMINV(RAND(),0,'Total-Smoothed'!$AG$2)</f>
        <v>0.44194670382516266</v>
      </c>
      <c r="V94" s="1">
        <f ca="1">V34+NORMINV(RAND(),0,'Total-Smoothed'!$AG$2)</f>
        <v>0.20948833964934743</v>
      </c>
      <c r="W94" s="1">
        <f ca="1">W34+NORMINV(RAND(),0,'Total-Smoothed'!$AG$2)</f>
        <v>0.94354209682380419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0.10057695398819518</v>
      </c>
      <c r="E95" s="1">
        <f ca="1">E35+NORMINV(RAND(),0,'Total-Smoothed'!$AG$2)</f>
        <v>0.95280982397669978</v>
      </c>
      <c r="F95" s="1">
        <f ca="1">F35+NORMINV(RAND(),0,'Total-Smoothed'!$AG$2)</f>
        <v>1.0495971834268705</v>
      </c>
      <c r="G95" s="1">
        <f ca="1">G35+NORMINV(RAND(),0,'Total-Smoothed'!$AG$2)</f>
        <v>2.6326802529220705E-3</v>
      </c>
      <c r="H95" s="1">
        <f ca="1">H35+NORMINV(RAND(),0,'Total-Smoothed'!$AG$2)</f>
        <v>0.23975822231441576</v>
      </c>
      <c r="I95" s="1">
        <f ca="1">I35+NORMINV(RAND(),0,'Total-Smoothed'!$AG$2)</f>
        <v>0.70789062643733669</v>
      </c>
      <c r="J95" s="1">
        <f ca="1">J35+NORMINV(RAND(),0,'Total-Smoothed'!$AG$2)</f>
        <v>1.6877954523177724E-2</v>
      </c>
      <c r="K95" s="1">
        <f ca="1">K35+NORMINV(RAND(),0,'Total-Smoothed'!$AG$2)</f>
        <v>0.5261366559760694</v>
      </c>
      <c r="L95" s="1">
        <f ca="1">L35+NORMINV(RAND(),0,'Total-Smoothed'!$AG$2)</f>
        <v>-7.9714901440703506E-4</v>
      </c>
      <c r="M95" s="1">
        <f ca="1">M35+NORMINV(RAND(),0,'Total-Smoothed'!$AG$2)</f>
        <v>0.23663385626051817</v>
      </c>
      <c r="N95" s="1">
        <f ca="1">N35+NORMINV(RAND(),0,'Total-Smoothed'!$AG$2)</f>
        <v>-3.3541238211245668E-2</v>
      </c>
      <c r="O95" s="1">
        <f ca="1">O35+NORMINV(RAND(),0,'Total-Smoothed'!$AG$2)</f>
        <v>-8.5525447114153302E-2</v>
      </c>
      <c r="P95" s="1">
        <f ca="1">P35+NORMINV(RAND(),0,'Total-Smoothed'!$AG$2)</f>
        <v>-3.5574573212271351E-2</v>
      </c>
      <c r="Q95" s="1">
        <f ca="1">Q35+NORMINV(RAND(),0,'Total-Smoothed'!$AG$2)</f>
        <v>8.8994604453877857E-2</v>
      </c>
      <c r="R95" s="1">
        <f ca="1">R35+NORMINV(RAND(),0,'Total-Smoothed'!$AG$2)</f>
        <v>0.77486629967118592</v>
      </c>
      <c r="S95" s="1">
        <f ca="1">S35+NORMINV(RAND(),0,'Total-Smoothed'!$AG$2)</f>
        <v>0.55224346828808868</v>
      </c>
      <c r="T95" s="1">
        <f ca="1">T35+NORMINV(RAND(),0,'Total-Smoothed'!$AG$2)</f>
        <v>0.33159723437334676</v>
      </c>
      <c r="U95" s="1">
        <f ca="1">U35+NORMINV(RAND(),0,'Total-Smoothed'!$AG$2)</f>
        <v>3.5500927216688266E-3</v>
      </c>
      <c r="V95" s="1">
        <f ca="1">V35+NORMINV(RAND(),0,'Total-Smoothed'!$AG$2)</f>
        <v>0.28242540412905776</v>
      </c>
      <c r="W95" s="1">
        <f ca="1">W35+NORMINV(RAND(),0,'Total-Smoothed'!$AG$2)</f>
        <v>5.4588153135701575E-2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-5.6088967179789007E-3</v>
      </c>
      <c r="E96" s="1">
        <f ca="1">E36+NORMINV(RAND(),0,'Total-Smoothed'!$AG$2)</f>
        <v>0.90452135528521782</v>
      </c>
      <c r="F96" s="1">
        <f ca="1">F36+NORMINV(RAND(),0,'Total-Smoothed'!$AG$2)</f>
        <v>0.90279670311307192</v>
      </c>
      <c r="G96" s="1">
        <f ca="1">G36+NORMINV(RAND(),0,'Total-Smoothed'!$AG$2)</f>
        <v>0.93854877101295087</v>
      </c>
      <c r="H96" s="1">
        <f ca="1">H36+NORMINV(RAND(),0,'Total-Smoothed'!$AG$2)</f>
        <v>-4.7206671223096915E-2</v>
      </c>
      <c r="I96" s="1">
        <f ca="1">I36+NORMINV(RAND(),0,'Total-Smoothed'!$AG$2)</f>
        <v>-0.10837192627977765</v>
      </c>
      <c r="J96" s="1">
        <f ca="1">J36+NORMINV(RAND(),0,'Total-Smoothed'!$AG$2)</f>
        <v>0.61974050025266036</v>
      </c>
      <c r="K96" s="1">
        <f ca="1">K36+NORMINV(RAND(),0,'Total-Smoothed'!$AG$2)</f>
        <v>1.0627115917896626</v>
      </c>
      <c r="L96" s="1">
        <f ca="1">L36+NORMINV(RAND(),0,'Total-Smoothed'!$AG$2)</f>
        <v>0.96896103021881497</v>
      </c>
      <c r="M96" s="1">
        <f ca="1">M36+NORMINV(RAND(),0,'Total-Smoothed'!$AG$2)</f>
        <v>0.1841353209135578</v>
      </c>
      <c r="N96" s="1">
        <f ca="1">N36+NORMINV(RAND(),0,'Total-Smoothed'!$AG$2)</f>
        <v>0.94326074023763662</v>
      </c>
      <c r="O96" s="1">
        <f ca="1">O36+NORMINV(RAND(),0,'Total-Smoothed'!$AG$2)</f>
        <v>0.11439856782232811</v>
      </c>
      <c r="P96" s="1">
        <f ca="1">P36+NORMINV(RAND(),0,'Total-Smoothed'!$AG$2)</f>
        <v>6.5754921216399712E-2</v>
      </c>
      <c r="Q96" s="1">
        <f ca="1">Q36+NORMINV(RAND(),0,'Total-Smoothed'!$AG$2)</f>
        <v>0.75432227738574931</v>
      </c>
      <c r="R96" s="1">
        <f ca="1">R36+NORMINV(RAND(),0,'Total-Smoothed'!$AG$2)</f>
        <v>0.47595038678160134</v>
      </c>
      <c r="S96" s="1">
        <f ca="1">S36+NORMINV(RAND(),0,'Total-Smoothed'!$AG$2)</f>
        <v>-2.6344176491463714E-2</v>
      </c>
      <c r="T96" s="1">
        <f ca="1">T36+NORMINV(RAND(),0,'Total-Smoothed'!$AG$2)</f>
        <v>0.93054581706541539</v>
      </c>
      <c r="U96" s="1">
        <f ca="1">U36+NORMINV(RAND(),0,'Total-Smoothed'!$AG$2)</f>
        <v>-5.8787722182198715E-2</v>
      </c>
      <c r="V96" s="1">
        <f ca="1">V36+NORMINV(RAND(),0,'Total-Smoothed'!$AG$2)</f>
        <v>0.24417512928608254</v>
      </c>
      <c r="W96" s="1">
        <f ca="1">W36+NORMINV(RAND(),0,'Total-Smoothed'!$AG$2)</f>
        <v>1.0264470378030752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0.22141770508638939</v>
      </c>
      <c r="E97" s="1">
        <f ca="1">E37+NORMINV(RAND(),0,'Total-Smoothed'!$AG$2)</f>
        <v>9.3228881206061515E-2</v>
      </c>
      <c r="F97" s="1">
        <f ca="1">F37+NORMINV(RAND(),0,'Total-Smoothed'!$AG$2)</f>
        <v>0.1086922586234013</v>
      </c>
      <c r="G97" s="1">
        <f ca="1">G37+NORMINV(RAND(),0,'Total-Smoothed'!$AG$2)</f>
        <v>1.156925037000031</v>
      </c>
      <c r="H97" s="1">
        <f ca="1">H37+NORMINV(RAND(),0,'Total-Smoothed'!$AG$2)</f>
        <v>4.2974462251890166E-2</v>
      </c>
      <c r="I97" s="1">
        <f ca="1">I37+NORMINV(RAND(),0,'Total-Smoothed'!$AG$2)</f>
        <v>0.25893665505443642</v>
      </c>
      <c r="J97" s="1">
        <f ca="1">J37+NORMINV(RAND(),0,'Total-Smoothed'!$AG$2)</f>
        <v>-8.0282360522376958E-2</v>
      </c>
      <c r="K97" s="1">
        <f ca="1">K37+NORMINV(RAND(),0,'Total-Smoothed'!$AG$2)</f>
        <v>0.86855891880836911</v>
      </c>
      <c r="L97" s="1">
        <f ca="1">L37+NORMINV(RAND(),0,'Total-Smoothed'!$AG$2)</f>
        <v>0.32965550425862977</v>
      </c>
      <c r="M97" s="1">
        <f ca="1">M37+NORMINV(RAND(),0,'Total-Smoothed'!$AG$2)</f>
        <v>0.21610461118089963</v>
      </c>
      <c r="N97" s="1">
        <f ca="1">N37+NORMINV(RAND(),0,'Total-Smoothed'!$AG$2)</f>
        <v>1.0257044025750062</v>
      </c>
      <c r="O97" s="1">
        <f ca="1">O37+NORMINV(RAND(),0,'Total-Smoothed'!$AG$2)</f>
        <v>5.3886287378738157E-2</v>
      </c>
      <c r="P97" s="1">
        <f ca="1">P37+NORMINV(RAND(),0,'Total-Smoothed'!$AG$2)</f>
        <v>1.9847415118898117E-2</v>
      </c>
      <c r="Q97" s="1">
        <f ca="1">Q37+NORMINV(RAND(),0,'Total-Smoothed'!$AG$2)</f>
        <v>0.86309492057045956</v>
      </c>
      <c r="R97" s="1">
        <f ca="1">R37+NORMINV(RAND(),0,'Total-Smoothed'!$AG$2)</f>
        <v>0.97129404951434861</v>
      </c>
      <c r="S97" s="1">
        <f ca="1">S37+NORMINV(RAND(),0,'Total-Smoothed'!$AG$2)</f>
        <v>6.3101881784704439E-2</v>
      </c>
      <c r="T97" s="1">
        <f ca="1">T37+NORMINV(RAND(),0,'Total-Smoothed'!$AG$2)</f>
        <v>0.22838720811541702</v>
      </c>
      <c r="U97" s="1">
        <f ca="1">U37+NORMINV(RAND(),0,'Total-Smoothed'!$AG$2)</f>
        <v>-8.4402341032474973E-2</v>
      </c>
      <c r="V97" s="1">
        <f ca="1">V37+NORMINV(RAND(),0,'Total-Smoothed'!$AG$2)</f>
        <v>0.195539751620601</v>
      </c>
      <c r="W97" s="1">
        <f ca="1">W37+NORMINV(RAND(),0,'Total-Smoothed'!$AG$2)</f>
        <v>0.96214204947332338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-2.8848011688483374E-2</v>
      </c>
      <c r="E98" s="1">
        <f ca="1">E38+NORMINV(RAND(),0,'Total-Smoothed'!$AG$2)</f>
        <v>0.25911241811635927</v>
      </c>
      <c r="F98" s="1">
        <f ca="1">F38+NORMINV(RAND(),0,'Total-Smoothed'!$AG$2)</f>
        <v>0.92505060130351191</v>
      </c>
      <c r="G98" s="1">
        <f ca="1">G38+NORMINV(RAND(),0,'Total-Smoothed'!$AG$2)</f>
        <v>0.91353520303983804</v>
      </c>
      <c r="H98" s="1">
        <f ca="1">H38+NORMINV(RAND(),0,'Total-Smoothed'!$AG$2)</f>
        <v>4.9086782065801277E-3</v>
      </c>
      <c r="I98" s="1">
        <f ca="1">I38+NORMINV(RAND(),0,'Total-Smoothed'!$AG$2)</f>
        <v>0.88616378260691075</v>
      </c>
      <c r="J98" s="1">
        <f ca="1">J38+NORMINV(RAND(),0,'Total-Smoothed'!$AG$2)</f>
        <v>-0.14662205858571237</v>
      </c>
      <c r="K98" s="1">
        <f ca="1">K38+NORMINV(RAND(),0,'Total-Smoothed'!$AG$2)</f>
        <v>0.85907756635979882</v>
      </c>
      <c r="L98" s="1">
        <f ca="1">L38+NORMINV(RAND(),0,'Total-Smoothed'!$AG$2)</f>
        <v>-4.2362321270962899E-2</v>
      </c>
      <c r="M98" s="1">
        <f ca="1">M38+NORMINV(RAND(),0,'Total-Smoothed'!$AG$2)</f>
        <v>3.3068888262365627E-3</v>
      </c>
      <c r="N98" s="1">
        <f ca="1">N38+NORMINV(RAND(),0,'Total-Smoothed'!$AG$2)</f>
        <v>1.0178348282202518</v>
      </c>
      <c r="O98" s="1">
        <f ca="1">O38+NORMINV(RAND(),0,'Total-Smoothed'!$AG$2)</f>
        <v>0.15137009124076459</v>
      </c>
      <c r="P98" s="1">
        <f ca="1">P38+NORMINV(RAND(),0,'Total-Smoothed'!$AG$2)</f>
        <v>5.890041406520026E-2</v>
      </c>
      <c r="Q98" s="1">
        <f ca="1">Q38+NORMINV(RAND(),0,'Total-Smoothed'!$AG$2)</f>
        <v>0.21428197952122235</v>
      </c>
      <c r="R98" s="1">
        <f ca="1">R38+NORMINV(RAND(),0,'Total-Smoothed'!$AG$2)</f>
        <v>0.92641651051325702</v>
      </c>
      <c r="S98" s="1">
        <f ca="1">S38+NORMINV(RAND(),0,'Total-Smoothed'!$AG$2)</f>
        <v>0.69112200220864184</v>
      </c>
      <c r="T98" s="1">
        <f ca="1">T38+NORMINV(RAND(),0,'Total-Smoothed'!$AG$2)</f>
        <v>1.0065369822006647</v>
      </c>
      <c r="U98" s="1">
        <f ca="1">U38+NORMINV(RAND(),0,'Total-Smoothed'!$AG$2)</f>
        <v>0.8107655710430639</v>
      </c>
      <c r="V98" s="1">
        <f ca="1">V38+NORMINV(RAND(),0,'Total-Smoothed'!$AG$2)</f>
        <v>1.0853262512072028</v>
      </c>
      <c r="W98" s="1">
        <f ca="1">W38+NORMINV(RAND(),0,'Total-Smoothed'!$AG$2)</f>
        <v>1.438554216170998E-2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0.77747660411601127</v>
      </c>
      <c r="E99" s="1">
        <f ca="1">E39+NORMINV(RAND(),0,'Total-Smoothed'!$AG$2)</f>
        <v>-1.8736259800017918E-2</v>
      </c>
      <c r="F99" s="1">
        <f ca="1">F39+NORMINV(RAND(),0,'Total-Smoothed'!$AG$2)</f>
        <v>0.27555751285110708</v>
      </c>
      <c r="G99" s="1">
        <f ca="1">G39+NORMINV(RAND(),0,'Total-Smoothed'!$AG$2)</f>
        <v>1.094444268285943</v>
      </c>
      <c r="H99" s="1">
        <f ca="1">H39+NORMINV(RAND(),0,'Total-Smoothed'!$AG$2)</f>
        <v>0.62554254357848493</v>
      </c>
      <c r="I99" s="1">
        <f ca="1">I39+NORMINV(RAND(),0,'Total-Smoothed'!$AG$2)</f>
        <v>4.2321849594896349E-2</v>
      </c>
      <c r="J99" s="1">
        <f ca="1">J39+NORMINV(RAND(),0,'Total-Smoothed'!$AG$2)</f>
        <v>2.1733422949259125E-2</v>
      </c>
      <c r="K99" s="1">
        <f ca="1">K39+NORMINV(RAND(),0,'Total-Smoothed'!$AG$2)</f>
        <v>0.98409570731016949</v>
      </c>
      <c r="L99" s="1">
        <f ca="1">L39+NORMINV(RAND(),0,'Total-Smoothed'!$AG$2)</f>
        <v>1.0107870081493038</v>
      </c>
      <c r="M99" s="1">
        <f ca="1">M39+NORMINV(RAND(),0,'Total-Smoothed'!$AG$2)</f>
        <v>-3.7447101308581032E-2</v>
      </c>
      <c r="N99" s="1">
        <f ca="1">N39+NORMINV(RAND(),0,'Total-Smoothed'!$AG$2)</f>
        <v>0.96533031037534933</v>
      </c>
      <c r="O99" s="1">
        <f ca="1">O39+NORMINV(RAND(),0,'Total-Smoothed'!$AG$2)</f>
        <v>0.85363418287768189</v>
      </c>
      <c r="P99" s="1">
        <f ca="1">P39+NORMINV(RAND(),0,'Total-Smoothed'!$AG$2)</f>
        <v>0.20142359506805207</v>
      </c>
      <c r="Q99" s="1">
        <f ca="1">Q39+NORMINV(RAND(),0,'Total-Smoothed'!$AG$2)</f>
        <v>1.0407974593451559</v>
      </c>
      <c r="R99" s="1">
        <f ca="1">R39+NORMINV(RAND(),0,'Total-Smoothed'!$AG$2)</f>
        <v>-0.14793234318328327</v>
      </c>
      <c r="S99" s="1">
        <f ca="1">S39+NORMINV(RAND(),0,'Total-Smoothed'!$AG$2)</f>
        <v>0.98852105320616412</v>
      </c>
      <c r="T99" s="1">
        <f ca="1">T39+NORMINV(RAND(),0,'Total-Smoothed'!$AG$2)</f>
        <v>0.60971312981273351</v>
      </c>
      <c r="U99" s="1">
        <f ca="1">U39+NORMINV(RAND(),0,'Total-Smoothed'!$AG$2)</f>
        <v>0.94045868464586491</v>
      </c>
      <c r="V99" s="1">
        <f ca="1">V39+NORMINV(RAND(),0,'Total-Smoothed'!$AG$2)</f>
        <v>1.2000545099679065E-2</v>
      </c>
      <c r="W99" s="1">
        <f ca="1">W39+NORMINV(RAND(),0,'Total-Smoothed'!$AG$2)</f>
        <v>1.1413638130237014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0.93129627776251178</v>
      </c>
      <c r="E100" s="1">
        <f ca="1">E40+NORMINV(RAND(),0,'Total-Smoothed'!$AG$2)</f>
        <v>4.1368291073333781E-3</v>
      </c>
      <c r="F100" s="1">
        <f ca="1">F40+NORMINV(RAND(),0,'Total-Smoothed'!$AG$2)</f>
        <v>-1.6881220936480014E-2</v>
      </c>
      <c r="G100" s="1">
        <f ca="1">G40+NORMINV(RAND(),0,'Total-Smoothed'!$AG$2)</f>
        <v>1.2183806626365152</v>
      </c>
      <c r="H100" s="1">
        <f ca="1">H40+NORMINV(RAND(),0,'Total-Smoothed'!$AG$2)</f>
        <v>1.0458437555947879</v>
      </c>
      <c r="I100" s="1">
        <f ca="1">I40+NORMINV(RAND(),0,'Total-Smoothed'!$AG$2)</f>
        <v>-9.9136497749764962E-2</v>
      </c>
      <c r="J100" s="1">
        <f ca="1">J40+NORMINV(RAND(),0,'Total-Smoothed'!$AG$2)</f>
        <v>0.76683532275253818</v>
      </c>
      <c r="K100" s="1">
        <f ca="1">K40+NORMINV(RAND(),0,'Total-Smoothed'!$AG$2)</f>
        <v>0.79943322376937809</v>
      </c>
      <c r="L100" s="1">
        <f ca="1">L40+NORMINV(RAND(),0,'Total-Smoothed'!$AG$2)</f>
        <v>0.95951102426075752</v>
      </c>
      <c r="M100" s="1">
        <f ca="1">M40+NORMINV(RAND(),0,'Total-Smoothed'!$AG$2)</f>
        <v>0.80895923471140219</v>
      </c>
      <c r="N100" s="1">
        <f ca="1">N40+NORMINV(RAND(),0,'Total-Smoothed'!$AG$2)</f>
        <v>0.94671528386709125</v>
      </c>
      <c r="O100" s="1">
        <f ca="1">O40+NORMINV(RAND(),0,'Total-Smoothed'!$AG$2)</f>
        <v>0.96373119114216554</v>
      </c>
      <c r="P100" s="1">
        <f ca="1">P40+NORMINV(RAND(),0,'Total-Smoothed'!$AG$2)</f>
        <v>0.11655623849148875</v>
      </c>
      <c r="Q100" s="1">
        <f ca="1">Q40+NORMINV(RAND(),0,'Total-Smoothed'!$AG$2)</f>
        <v>1.0797921288570915</v>
      </c>
      <c r="R100" s="1">
        <f ca="1">R40+NORMINV(RAND(),0,'Total-Smoothed'!$AG$2)</f>
        <v>0.26395204461434119</v>
      </c>
      <c r="S100" s="1">
        <f ca="1">S40+NORMINV(RAND(),0,'Total-Smoothed'!$AG$2)</f>
        <v>0.18052324838426531</v>
      </c>
      <c r="T100" s="1">
        <f ca="1">T40+NORMINV(RAND(),0,'Total-Smoothed'!$AG$2)</f>
        <v>0.85490268121365132</v>
      </c>
      <c r="U100" s="1">
        <f ca="1">U40+NORMINV(RAND(),0,'Total-Smoothed'!$AG$2)</f>
        <v>0.23921073080557725</v>
      </c>
      <c r="V100" s="1">
        <f ca="1">V40+NORMINV(RAND(),0,'Total-Smoothed'!$AG$2)</f>
        <v>9.5027560618924492E-2</v>
      </c>
      <c r="W100" s="1">
        <f ca="1">W40+NORMINV(RAND(),0,'Total-Smoothed'!$AG$2)</f>
        <v>0.59208196218073139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-1.8469922309693278E-2</v>
      </c>
      <c r="E101" s="1">
        <f ca="1">E41+NORMINV(RAND(),0,'Total-Smoothed'!$AG$2)</f>
        <v>-8.5404866812470837E-2</v>
      </c>
      <c r="F101" s="1">
        <f ca="1">F41+NORMINV(RAND(),0,'Total-Smoothed'!$AG$2)</f>
        <v>-0.13901493188542649</v>
      </c>
      <c r="G101" s="1">
        <f ca="1">G41+NORMINV(RAND(),0,'Total-Smoothed'!$AG$2)</f>
        <v>0.66083013163022442</v>
      </c>
      <c r="H101" s="1">
        <f ca="1">H41+NORMINV(RAND(),0,'Total-Smoothed'!$AG$2)</f>
        <v>6.7352540889639698E-2</v>
      </c>
      <c r="I101" s="1">
        <f ca="1">I41+NORMINV(RAND(),0,'Total-Smoothed'!$AG$2)</f>
        <v>0.87075008673036602</v>
      </c>
      <c r="J101" s="1">
        <f ca="1">J41+NORMINV(RAND(),0,'Total-Smoothed'!$AG$2)</f>
        <v>4.1664411045843612E-2</v>
      </c>
      <c r="K101" s="1">
        <f ca="1">K41+NORMINV(RAND(),0,'Total-Smoothed'!$AG$2)</f>
        <v>1.0827793679749458</v>
      </c>
      <c r="L101" s="1">
        <f ca="1">L41+NORMINV(RAND(),0,'Total-Smoothed'!$AG$2)</f>
        <v>0.23390922699181033</v>
      </c>
      <c r="M101" s="1">
        <f ca="1">M41+NORMINV(RAND(),0,'Total-Smoothed'!$AG$2)</f>
        <v>-4.8534319385309409E-2</v>
      </c>
      <c r="N101" s="1">
        <f ca="1">N41+NORMINV(RAND(),0,'Total-Smoothed'!$AG$2)</f>
        <v>1.0755537373201076</v>
      </c>
      <c r="O101" s="1">
        <f ca="1">O41+NORMINV(RAND(),0,'Total-Smoothed'!$AG$2)</f>
        <v>0.31997326910237694</v>
      </c>
      <c r="P101" s="1">
        <f ca="1">P41+NORMINV(RAND(),0,'Total-Smoothed'!$AG$2)</f>
        <v>0.10035922518033477</v>
      </c>
      <c r="Q101" s="1">
        <f ca="1">Q41+NORMINV(RAND(),0,'Total-Smoothed'!$AG$2)</f>
        <v>0.23122035902739418</v>
      </c>
      <c r="R101" s="1">
        <f ca="1">R41+NORMINV(RAND(),0,'Total-Smoothed'!$AG$2)</f>
        <v>0.51780039049958071</v>
      </c>
      <c r="S101" s="1">
        <f ca="1">S41+NORMINV(RAND(),0,'Total-Smoothed'!$AG$2)</f>
        <v>-3.9309691465122483E-2</v>
      </c>
      <c r="T101" s="1">
        <f ca="1">T41+NORMINV(RAND(),0,'Total-Smoothed'!$AG$2)</f>
        <v>0.172155057217798</v>
      </c>
      <c r="U101" s="1">
        <f ca="1">U41+NORMINV(RAND(),0,'Total-Smoothed'!$AG$2)</f>
        <v>0.19223006355657382</v>
      </c>
      <c r="V101" s="1">
        <f ca="1">V41+NORMINV(RAND(),0,'Total-Smoothed'!$AG$2)</f>
        <v>0.77551710371987903</v>
      </c>
      <c r="W101" s="1">
        <f ca="1">W41+NORMINV(RAND(),0,'Total-Smoothed'!$AG$2)</f>
        <v>8.6402520506199579E-2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0.12681783571002228</v>
      </c>
      <c r="E102" s="1">
        <f ca="1">E42+NORMINV(RAND(),0,'Total-Smoothed'!$AG$2)</f>
        <v>0.58847277149179578</v>
      </c>
      <c r="F102" s="1">
        <f ca="1">F42+NORMINV(RAND(),0,'Total-Smoothed'!$AG$2)</f>
        <v>0.97586191949362389</v>
      </c>
      <c r="G102" s="1">
        <f ca="1">G42+NORMINV(RAND(),0,'Total-Smoothed'!$AG$2)</f>
        <v>0.10077494352468888</v>
      </c>
      <c r="H102" s="1">
        <f ca="1">H42+NORMINV(RAND(),0,'Total-Smoothed'!$AG$2)</f>
        <v>-1.6359517670713395E-2</v>
      </c>
      <c r="I102" s="1">
        <f ca="1">I42+NORMINV(RAND(),0,'Total-Smoothed'!$AG$2)</f>
        <v>9.2019286043237919E-2</v>
      </c>
      <c r="J102" s="1">
        <f ca="1">J42+NORMINV(RAND(),0,'Total-Smoothed'!$AG$2)</f>
        <v>3.0962509400541169E-2</v>
      </c>
      <c r="K102" s="1">
        <f ca="1">K42+NORMINV(RAND(),0,'Total-Smoothed'!$AG$2)</f>
        <v>0.97147752006844168</v>
      </c>
      <c r="L102" s="1">
        <f ca="1">L42+NORMINV(RAND(),0,'Total-Smoothed'!$AG$2)</f>
        <v>0.13072092481607142</v>
      </c>
      <c r="M102" s="1">
        <f ca="1">M42+NORMINV(RAND(),0,'Total-Smoothed'!$AG$2)</f>
        <v>-7.3630748713855318E-2</v>
      </c>
      <c r="N102" s="1">
        <f ca="1">N42+NORMINV(RAND(),0,'Total-Smoothed'!$AG$2)</f>
        <v>0.98471992578674239</v>
      </c>
      <c r="O102" s="1">
        <f ca="1">O42+NORMINV(RAND(),0,'Total-Smoothed'!$AG$2)</f>
        <v>0.23245700208923409</v>
      </c>
      <c r="P102" s="1">
        <f ca="1">P42+NORMINV(RAND(),0,'Total-Smoothed'!$AG$2)</f>
        <v>-4.8205974871468264E-2</v>
      </c>
      <c r="Q102" s="1">
        <f ca="1">Q42+NORMINV(RAND(),0,'Total-Smoothed'!$AG$2)</f>
        <v>-0.12471867088240886</v>
      </c>
      <c r="R102" s="1">
        <f ca="1">R42+NORMINV(RAND(),0,'Total-Smoothed'!$AG$2)</f>
        <v>1.016313924252044</v>
      </c>
      <c r="S102" s="1">
        <f ca="1">S42+NORMINV(RAND(),0,'Total-Smoothed'!$AG$2)</f>
        <v>0.93609413987445922</v>
      </c>
      <c r="T102" s="1">
        <f ca="1">T42+NORMINV(RAND(),0,'Total-Smoothed'!$AG$2)</f>
        <v>0.95988044092700686</v>
      </c>
      <c r="U102" s="1">
        <f ca="1">U42+NORMINV(RAND(),0,'Total-Smoothed'!$AG$2)</f>
        <v>1.0519899446367647</v>
      </c>
      <c r="V102" s="1">
        <f ca="1">V42+NORMINV(RAND(),0,'Total-Smoothed'!$AG$2)</f>
        <v>0.99522529822201844</v>
      </c>
      <c r="W102" s="1">
        <f ca="1">W42+NORMINV(RAND(),0,'Total-Smoothed'!$AG$2)</f>
        <v>1.03720442279096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0.15933846127381429</v>
      </c>
      <c r="E103" s="1">
        <f ca="1">E43+NORMINV(RAND(),0,'Total-Smoothed'!$AG$2)</f>
        <v>1.1815867330599579</v>
      </c>
      <c r="F103" s="1">
        <f ca="1">F43+NORMINV(RAND(),0,'Total-Smoothed'!$AG$2)</f>
        <v>0.17389811206491107</v>
      </c>
      <c r="G103" s="1">
        <f ca="1">G43+NORMINV(RAND(),0,'Total-Smoothed'!$AG$2)</f>
        <v>4.9780260713972506E-2</v>
      </c>
      <c r="H103" s="1">
        <f ca="1">H43+NORMINV(RAND(),0,'Total-Smoothed'!$AG$2)</f>
        <v>0.97850616944056945</v>
      </c>
      <c r="I103" s="1">
        <f ca="1">I43+NORMINV(RAND(),0,'Total-Smoothed'!$AG$2)</f>
        <v>0.64725458577461126</v>
      </c>
      <c r="J103" s="1">
        <f ca="1">J43+NORMINV(RAND(),0,'Total-Smoothed'!$AG$2)</f>
        <v>0.86415586790692955</v>
      </c>
      <c r="K103" s="1">
        <f ca="1">K43+NORMINV(RAND(),0,'Total-Smoothed'!$AG$2)</f>
        <v>-2.4523989268130257E-2</v>
      </c>
      <c r="L103" s="1">
        <f ca="1">L43+NORMINV(RAND(),0,'Total-Smoothed'!$AG$2)</f>
        <v>-2.1746304032958477E-2</v>
      </c>
      <c r="M103" s="1">
        <f ca="1">M43+NORMINV(RAND(),0,'Total-Smoothed'!$AG$2)</f>
        <v>0.52289360372033666</v>
      </c>
      <c r="N103" s="1">
        <f ca="1">N43+NORMINV(RAND(),0,'Total-Smoothed'!$AG$2)</f>
        <v>0.15044775689265796</v>
      </c>
      <c r="O103" s="1">
        <f ca="1">O43+NORMINV(RAND(),0,'Total-Smoothed'!$AG$2)</f>
        <v>-9.7666390003829359E-2</v>
      </c>
      <c r="P103" s="1">
        <f ca="1">P43+NORMINV(RAND(),0,'Total-Smoothed'!$AG$2)</f>
        <v>8.4114080894659354E-2</v>
      </c>
      <c r="Q103" s="1">
        <f ca="1">Q43+NORMINV(RAND(),0,'Total-Smoothed'!$AG$2)</f>
        <v>0.1465747308416612</v>
      </c>
      <c r="R103" s="1">
        <f ca="1">R43+NORMINV(RAND(),0,'Total-Smoothed'!$AG$2)</f>
        <v>7.9804419220094708E-2</v>
      </c>
      <c r="S103" s="1">
        <f ca="1">S43+NORMINV(RAND(),0,'Total-Smoothed'!$AG$2)</f>
        <v>-0.13192654262298953</v>
      </c>
      <c r="T103" s="1">
        <f ca="1">T43+NORMINV(RAND(),0,'Total-Smoothed'!$AG$2)</f>
        <v>-1.2652451012581507E-2</v>
      </c>
      <c r="U103" s="1">
        <f ca="1">U43+NORMINV(RAND(),0,'Total-Smoothed'!$AG$2)</f>
        <v>9.6465798018533319E-2</v>
      </c>
      <c r="V103" s="1">
        <f ca="1">V43+NORMINV(RAND(),0,'Total-Smoothed'!$AG$2)</f>
        <v>0.20065518895743842</v>
      </c>
      <c r="W103" s="1">
        <f ca="1">W43+NORMINV(RAND(),0,'Total-Smoothed'!$AG$2)</f>
        <v>-0.2080508623908455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0.33630195896211068</v>
      </c>
      <c r="E104" s="1">
        <f ca="1">E44+NORMINV(RAND(),0,'Total-Smoothed'!$AG$2)</f>
        <v>0.75077790047190396</v>
      </c>
      <c r="F104" s="1">
        <f ca="1">F44+NORMINV(RAND(),0,'Total-Smoothed'!$AG$2)</f>
        <v>-0.13939963963928012</v>
      </c>
      <c r="G104" s="1">
        <f ca="1">G44+NORMINV(RAND(),0,'Total-Smoothed'!$AG$2)</f>
        <v>1.031408591390814</v>
      </c>
      <c r="H104" s="1">
        <f ca="1">H44+NORMINV(RAND(),0,'Total-Smoothed'!$AG$2)</f>
        <v>0.98625562179979553</v>
      </c>
      <c r="I104" s="1">
        <f ca="1">I44+NORMINV(RAND(),0,'Total-Smoothed'!$AG$2)</f>
        <v>0.26193474283556073</v>
      </c>
      <c r="J104" s="1">
        <f ca="1">J44+NORMINV(RAND(),0,'Total-Smoothed'!$AG$2)</f>
        <v>1.1630231991561208</v>
      </c>
      <c r="K104" s="1">
        <f ca="1">K44+NORMINV(RAND(),0,'Total-Smoothed'!$AG$2)</f>
        <v>0.12256875810805118</v>
      </c>
      <c r="L104" s="1">
        <f ca="1">L44+NORMINV(RAND(),0,'Total-Smoothed'!$AG$2)</f>
        <v>0.83880554843576416</v>
      </c>
      <c r="M104" s="1">
        <f ca="1">M44+NORMINV(RAND(),0,'Total-Smoothed'!$AG$2)</f>
        <v>0.68828076775449265</v>
      </c>
      <c r="N104" s="1">
        <f ca="1">N44+NORMINV(RAND(),0,'Total-Smoothed'!$AG$2)</f>
        <v>-0.11557299448842639</v>
      </c>
      <c r="O104" s="1">
        <f ca="1">O44+NORMINV(RAND(),0,'Total-Smoothed'!$AG$2)</f>
        <v>0.22464584600707835</v>
      </c>
      <c r="P104" s="1">
        <f ca="1">P44+NORMINV(RAND(),0,'Total-Smoothed'!$AG$2)</f>
        <v>-3.929513359461289E-2</v>
      </c>
      <c r="Q104" s="1">
        <f ca="1">Q44+NORMINV(RAND(),0,'Total-Smoothed'!$AG$2)</f>
        <v>0.89602931662860852</v>
      </c>
      <c r="R104" s="1">
        <f ca="1">R44+NORMINV(RAND(),0,'Total-Smoothed'!$AG$2)</f>
        <v>0.48309452585865709</v>
      </c>
      <c r="S104" s="1">
        <f ca="1">S44+NORMINV(RAND(),0,'Total-Smoothed'!$AG$2)</f>
        <v>0.11056574377418653</v>
      </c>
      <c r="T104" s="1">
        <f ca="1">T44+NORMINV(RAND(),0,'Total-Smoothed'!$AG$2)</f>
        <v>0.26894285205619228</v>
      </c>
      <c r="U104" s="1">
        <f ca="1">U44+NORMINV(RAND(),0,'Total-Smoothed'!$AG$2)</f>
        <v>0.10706154491367857</v>
      </c>
      <c r="V104" s="1">
        <f ca="1">V44+NORMINV(RAND(),0,'Total-Smoothed'!$AG$2)</f>
        <v>-0.10974448795160394</v>
      </c>
      <c r="W104" s="1">
        <f ca="1">W44+NORMINV(RAND(),0,'Total-Smoothed'!$AG$2)</f>
        <v>-5.1347801652961045E-2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-3.1464068774562592E-2</v>
      </c>
      <c r="E105" s="1">
        <f ca="1">E45+NORMINV(RAND(),0,'Total-Smoothed'!$AG$2)</f>
        <v>1.1364325545936351</v>
      </c>
      <c r="F105" s="1">
        <f ca="1">F45+NORMINV(RAND(),0,'Total-Smoothed'!$AG$2)</f>
        <v>0.89341789991062182</v>
      </c>
      <c r="G105" s="1">
        <f ca="1">G45+NORMINV(RAND(),0,'Total-Smoothed'!$AG$2)</f>
        <v>6.6256965701068427E-2</v>
      </c>
      <c r="H105" s="1">
        <f ca="1">H45+NORMINV(RAND(),0,'Total-Smoothed'!$AG$2)</f>
        <v>0.86011528496004386</v>
      </c>
      <c r="I105" s="1">
        <f ca="1">I45+NORMINV(RAND(),0,'Total-Smoothed'!$AG$2)</f>
        <v>2.7448180572816408E-2</v>
      </c>
      <c r="J105" s="1">
        <f ca="1">J45+NORMINV(RAND(),0,'Total-Smoothed'!$AG$2)</f>
        <v>0.855313261532058</v>
      </c>
      <c r="K105" s="1">
        <f ca="1">K45+NORMINV(RAND(),0,'Total-Smoothed'!$AG$2)</f>
        <v>0.5962881364988003</v>
      </c>
      <c r="L105" s="1">
        <f ca="1">L45+NORMINV(RAND(),0,'Total-Smoothed'!$AG$2)</f>
        <v>0.91947481167241008</v>
      </c>
      <c r="M105" s="1">
        <f ca="1">M45+NORMINV(RAND(),0,'Total-Smoothed'!$AG$2)</f>
        <v>0.23254062482977669</v>
      </c>
      <c r="N105" s="1">
        <f ca="1">N45+NORMINV(RAND(),0,'Total-Smoothed'!$AG$2)</f>
        <v>1.0001381792723405</v>
      </c>
      <c r="O105" s="1">
        <f ca="1">O45+NORMINV(RAND(),0,'Total-Smoothed'!$AG$2)</f>
        <v>-8.4858311447361355E-3</v>
      </c>
      <c r="P105" s="1">
        <f ca="1">P45+NORMINV(RAND(),0,'Total-Smoothed'!$AG$2)</f>
        <v>-9.9782043937989479E-2</v>
      </c>
      <c r="Q105" s="1">
        <f ca="1">Q45+NORMINV(RAND(),0,'Total-Smoothed'!$AG$2)</f>
        <v>-0.17262506052425428</v>
      </c>
      <c r="R105" s="1">
        <f ca="1">R45+NORMINV(RAND(),0,'Total-Smoothed'!$AG$2)</f>
        <v>1.0209218154425901</v>
      </c>
      <c r="S105" s="1">
        <f ca="1">S45+NORMINV(RAND(),0,'Total-Smoothed'!$AG$2)</f>
        <v>0.17155118834726421</v>
      </c>
      <c r="T105" s="1">
        <f ca="1">T45+NORMINV(RAND(),0,'Total-Smoothed'!$AG$2)</f>
        <v>0.92616961066054415</v>
      </c>
      <c r="U105" s="1">
        <f ca="1">U45+NORMINV(RAND(),0,'Total-Smoothed'!$AG$2)</f>
        <v>0.17045146199157213</v>
      </c>
      <c r="V105" s="1">
        <f ca="1">V45+NORMINV(RAND(),0,'Total-Smoothed'!$AG$2)</f>
        <v>1.125589677817854</v>
      </c>
      <c r="W105" s="1">
        <f ca="1">W45+NORMINV(RAND(),0,'Total-Smoothed'!$AG$2)</f>
        <v>8.2315627949050521E-2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2.0838361979643089E-2</v>
      </c>
      <c r="E106" s="1">
        <f ca="1">E46+NORMINV(RAND(),0,'Total-Smoothed'!$AG$2)</f>
        <v>8.9884405987671223E-2</v>
      </c>
      <c r="F106" s="1">
        <f ca="1">F46+NORMINV(RAND(),0,'Total-Smoothed'!$AG$2)</f>
        <v>7.9212399208386061E-2</v>
      </c>
      <c r="G106" s="1">
        <f ca="1">G46+NORMINV(RAND(),0,'Total-Smoothed'!$AG$2)</f>
        <v>1.126251122364744</v>
      </c>
      <c r="H106" s="1">
        <f ca="1">H46+NORMINV(RAND(),0,'Total-Smoothed'!$AG$2)</f>
        <v>-5.9050463344816388E-2</v>
      </c>
      <c r="I106" s="1">
        <f ca="1">I46+NORMINV(RAND(),0,'Total-Smoothed'!$AG$2)</f>
        <v>1.3485275909949098E-2</v>
      </c>
      <c r="J106" s="1">
        <f ca="1">J46+NORMINV(RAND(),0,'Total-Smoothed'!$AG$2)</f>
        <v>0.99050696171076891</v>
      </c>
      <c r="K106" s="1">
        <f ca="1">K46+NORMINV(RAND(),0,'Total-Smoothed'!$AG$2)</f>
        <v>6.1014487778295157E-2</v>
      </c>
      <c r="L106" s="1">
        <f ca="1">L46+NORMINV(RAND(),0,'Total-Smoothed'!$AG$2)</f>
        <v>1.0894080366340284</v>
      </c>
      <c r="M106" s="1">
        <f ca="1">M46+NORMINV(RAND(),0,'Total-Smoothed'!$AG$2)</f>
        <v>0.82729127412253667</v>
      </c>
      <c r="N106" s="1">
        <f ca="1">N46+NORMINV(RAND(),0,'Total-Smoothed'!$AG$2)</f>
        <v>0.53364770243191717</v>
      </c>
      <c r="O106" s="1">
        <f ca="1">O46+NORMINV(RAND(),0,'Total-Smoothed'!$AG$2)</f>
        <v>3.7090081319906945E-2</v>
      </c>
      <c r="P106" s="1">
        <f ca="1">P46+NORMINV(RAND(),0,'Total-Smoothed'!$AG$2)</f>
        <v>3.3782828189703878E-2</v>
      </c>
      <c r="Q106" s="1">
        <f ca="1">Q46+NORMINV(RAND(),0,'Total-Smoothed'!$AG$2)</f>
        <v>0.91743416533332922</v>
      </c>
      <c r="R106" s="1">
        <f ca="1">R46+NORMINV(RAND(),0,'Total-Smoothed'!$AG$2)</f>
        <v>0.89750039659468062</v>
      </c>
      <c r="S106" s="1">
        <f ca="1">S46+NORMINV(RAND(),0,'Total-Smoothed'!$AG$2)</f>
        <v>8.3223134063297923E-3</v>
      </c>
      <c r="T106" s="1">
        <f ca="1">T46+NORMINV(RAND(),0,'Total-Smoothed'!$AG$2)</f>
        <v>0.24979866277601981</v>
      </c>
      <c r="U106" s="1">
        <f ca="1">U46+NORMINV(RAND(),0,'Total-Smoothed'!$AG$2)</f>
        <v>3.3260166326285916E-2</v>
      </c>
      <c r="V106" s="1">
        <f ca="1">V46+NORMINV(RAND(),0,'Total-Smoothed'!$AG$2)</f>
        <v>0.14962805103428511</v>
      </c>
      <c r="W106" s="1">
        <f ca="1">W46+NORMINV(RAND(),0,'Total-Smoothed'!$AG$2)</f>
        <v>0.85847480511756258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1.0489075391941243</v>
      </c>
      <c r="E107" s="1">
        <f ca="1">E47+NORMINV(RAND(),0,'Total-Smoothed'!$AG$2)</f>
        <v>0.10109952204031405</v>
      </c>
      <c r="F107" s="1">
        <f ca="1">F47+NORMINV(RAND(),0,'Total-Smoothed'!$AG$2)</f>
        <v>6.4104127564334812E-2</v>
      </c>
      <c r="G107" s="1">
        <f ca="1">G47+NORMINV(RAND(),0,'Total-Smoothed'!$AG$2)</f>
        <v>1.0625470952044278</v>
      </c>
      <c r="H107" s="1">
        <f ca="1">H47+NORMINV(RAND(),0,'Total-Smoothed'!$AG$2)</f>
        <v>1.2292105264125834</v>
      </c>
      <c r="I107" s="1">
        <f ca="1">I47+NORMINV(RAND(),0,'Total-Smoothed'!$AG$2)</f>
        <v>0.90442773292484502</v>
      </c>
      <c r="J107" s="1">
        <f ca="1">J47+NORMINV(RAND(),0,'Total-Smoothed'!$AG$2)</f>
        <v>0.96227892890069067</v>
      </c>
      <c r="K107" s="1">
        <f ca="1">K47+NORMINV(RAND(),0,'Total-Smoothed'!$AG$2)</f>
        <v>8.8462846329003392E-2</v>
      </c>
      <c r="L107" s="1">
        <f ca="1">L47+NORMINV(RAND(),0,'Total-Smoothed'!$AG$2)</f>
        <v>0.98192746525122487</v>
      </c>
      <c r="M107" s="1">
        <f ca="1">M47+NORMINV(RAND(),0,'Total-Smoothed'!$AG$2)</f>
        <v>1.0662237126333303</v>
      </c>
      <c r="N107" s="1">
        <f ca="1">N47+NORMINV(RAND(),0,'Total-Smoothed'!$AG$2)</f>
        <v>0.26299295676971113</v>
      </c>
      <c r="O107" s="1">
        <f ca="1">O47+NORMINV(RAND(),0,'Total-Smoothed'!$AG$2)</f>
        <v>1.1017989233158596</v>
      </c>
      <c r="P107" s="1">
        <f ca="1">P47+NORMINV(RAND(),0,'Total-Smoothed'!$AG$2)</f>
        <v>-0.12199986026960177</v>
      </c>
      <c r="Q107" s="1">
        <f ca="1">Q47+NORMINV(RAND(),0,'Total-Smoothed'!$AG$2)</f>
        <v>0.96703072809328083</v>
      </c>
      <c r="R107" s="1">
        <f ca="1">R47+NORMINV(RAND(),0,'Total-Smoothed'!$AG$2)</f>
        <v>0.42924511596908843</v>
      </c>
      <c r="S107" s="1">
        <f ca="1">S47+NORMINV(RAND(),0,'Total-Smoothed'!$AG$2)</f>
        <v>0.31485458007820366</v>
      </c>
      <c r="T107" s="1">
        <f ca="1">T47+NORMINV(RAND(),0,'Total-Smoothed'!$AG$2)</f>
        <v>3.0230595153652159E-2</v>
      </c>
      <c r="U107" s="1">
        <f ca="1">U47+NORMINV(RAND(),0,'Total-Smoothed'!$AG$2)</f>
        <v>-5.9085260000432328E-2</v>
      </c>
      <c r="V107" s="1">
        <f ca="1">V47+NORMINV(RAND(),0,'Total-Smoothed'!$AG$2)</f>
        <v>-9.5101277247187123E-3</v>
      </c>
      <c r="W107" s="1">
        <f ca="1">W47+NORMINV(RAND(),0,'Total-Smoothed'!$AG$2)</f>
        <v>0.82868514681373462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0.6040676866589626</v>
      </c>
      <c r="E108" s="1">
        <f ca="1">E48+NORMINV(RAND(),0,'Total-Smoothed'!$AG$2)</f>
        <v>-0.14962204859530054</v>
      </c>
      <c r="F108" s="1">
        <f ca="1">F48+NORMINV(RAND(),0,'Total-Smoothed'!$AG$2)</f>
        <v>0.1075982021991549</v>
      </c>
      <c r="G108" s="1">
        <f ca="1">G48+NORMINV(RAND(),0,'Total-Smoothed'!$AG$2)</f>
        <v>2.1936553862705804E-2</v>
      </c>
      <c r="H108" s="1">
        <f ca="1">H48+NORMINV(RAND(),0,'Total-Smoothed'!$AG$2)</f>
        <v>1.0446329049544323</v>
      </c>
      <c r="I108" s="1">
        <f ca="1">I48+NORMINV(RAND(),0,'Total-Smoothed'!$AG$2)</f>
        <v>3.6309086256684546E-2</v>
      </c>
      <c r="J108" s="1">
        <f ca="1">J48+NORMINV(RAND(),0,'Total-Smoothed'!$AG$2)</f>
        <v>1.0676060209667304</v>
      </c>
      <c r="K108" s="1">
        <f ca="1">K48+NORMINV(RAND(),0,'Total-Smoothed'!$AG$2)</f>
        <v>-9.8363053432146325E-2</v>
      </c>
      <c r="L108" s="1">
        <f ca="1">L48+NORMINV(RAND(),0,'Total-Smoothed'!$AG$2)</f>
        <v>1.081399675053224</v>
      </c>
      <c r="M108" s="1">
        <f ca="1">M48+NORMINV(RAND(),0,'Total-Smoothed'!$AG$2)</f>
        <v>0.63473070176254365</v>
      </c>
      <c r="N108" s="1">
        <f ca="1">N48+NORMINV(RAND(),0,'Total-Smoothed'!$AG$2)</f>
        <v>8.3316876423257177E-4</v>
      </c>
      <c r="O108" s="1">
        <f ca="1">O48+NORMINV(RAND(),0,'Total-Smoothed'!$AG$2)</f>
        <v>4.3194842563425595E-2</v>
      </c>
      <c r="P108" s="1">
        <f ca="1">P48+NORMINV(RAND(),0,'Total-Smoothed'!$AG$2)</f>
        <v>9.5649927082091663E-3</v>
      </c>
      <c r="Q108" s="1">
        <f ca="1">Q48+NORMINV(RAND(),0,'Total-Smoothed'!$AG$2)</f>
        <v>0.36417297858635767</v>
      </c>
      <c r="R108" s="1">
        <f ca="1">R48+NORMINV(RAND(),0,'Total-Smoothed'!$AG$2)</f>
        <v>0.60819528102639753</v>
      </c>
      <c r="S108" s="1">
        <f ca="1">S48+NORMINV(RAND(),0,'Total-Smoothed'!$AG$2)</f>
        <v>-0.12535137792803103</v>
      </c>
      <c r="T108" s="1">
        <f ca="1">T48+NORMINV(RAND(),0,'Total-Smoothed'!$AG$2)</f>
        <v>0.32846952605406277</v>
      </c>
      <c r="U108" s="1">
        <f ca="1">U48+NORMINV(RAND(),0,'Total-Smoothed'!$AG$2)</f>
        <v>-9.5842292832908349E-2</v>
      </c>
      <c r="V108" s="1">
        <f ca="1">V48+NORMINV(RAND(),0,'Total-Smoothed'!$AG$2)</f>
        <v>0.66326466173246401</v>
      </c>
      <c r="W108" s="1">
        <f ca="1">W48+NORMINV(RAND(),0,'Total-Smoothed'!$AG$2)</f>
        <v>-9.595132302871559E-2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-4.1288865824153843E-2</v>
      </c>
      <c r="E111" s="1">
        <f ca="1">(E61+0.6*(F61+D61)+0.15*G1)/(1+2*0.6+0.15)</f>
        <v>0.12719556429095671</v>
      </c>
      <c r="F111" s="1">
        <f ca="1">(F61+0.6*(G61+E61)+0.15*(D61+H61))/(1+2*0.6+2*0.15)</f>
        <v>0.29292912688071704</v>
      </c>
      <c r="G111" s="1">
        <f t="shared" ref="G111:H126" ca="1" si="10">(G61+0.6*(H61+F61)+0.15*(E61+I61))/(1+2*0.6+2*0.15)</f>
        <v>0.30973148553867974</v>
      </c>
      <c r="H111" s="1">
        <f ca="1">(H61+0.6*(I61+G61)+0.15*(F61+J61))/(1+2*0.6+2*0.15)</f>
        <v>0.42021908526452834</v>
      </c>
      <c r="I111" s="1">
        <f t="shared" ref="I111:U126" ca="1" si="11">(I61+0.6*(J61+H61)+0.15*(G61+K61))/(1+2*0.6+2*0.15)</f>
        <v>0.51092879036802841</v>
      </c>
      <c r="J111" s="1">
        <f t="shared" ca="1" si="11"/>
        <v>0.44968467302920523</v>
      </c>
      <c r="K111" s="1">
        <f t="shared" ca="1" si="11"/>
        <v>0.43342312329315097</v>
      </c>
      <c r="L111" s="1">
        <f t="shared" ca="1" si="11"/>
        <v>0.22909563286025186</v>
      </c>
      <c r="M111" s="1">
        <f t="shared" ca="1" si="11"/>
        <v>2.2412978337962929E-2</v>
      </c>
      <c r="N111" s="1">
        <f t="shared" ca="1" si="11"/>
        <v>-4.5943896026979444E-2</v>
      </c>
      <c r="O111" s="1">
        <f t="shared" ca="1" si="11"/>
        <v>-4.0534334275429469E-2</v>
      </c>
      <c r="P111" s="1">
        <f t="shared" ca="1" si="11"/>
        <v>1.1803308099722692E-2</v>
      </c>
      <c r="Q111" s="1">
        <f t="shared" ca="1" si="11"/>
        <v>0.11465603694013193</v>
      </c>
      <c r="R111" s="1">
        <f t="shared" ca="1" si="11"/>
        <v>0.23258878152219312</v>
      </c>
      <c r="S111" s="1">
        <f t="shared" ca="1" si="11"/>
        <v>0.26544098333965127</v>
      </c>
      <c r="T111" s="1">
        <f t="shared" ca="1" si="11"/>
        <v>0.273978128627207</v>
      </c>
      <c r="U111" s="1">
        <f t="shared" ca="1" si="11"/>
        <v>0.24611823045835468</v>
      </c>
      <c r="V111" s="1">
        <f ca="1">(V61+0.6*(W61+U61)+0.15*T1)/(1+2*0.6+0.15)</f>
        <v>0.24112507705554931</v>
      </c>
      <c r="W111" s="1">
        <f ca="1">(W61+0.6*(V61)+0.15*U61)/(1+0.6+0.15)</f>
        <v>0.18825370741977096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7.2583534680740205E-2</v>
      </c>
      <c r="E112" s="1">
        <f t="shared" ref="E112:E158" ca="1" si="13">(E62+0.6*(F62+D62)+0.15*G2)/(1+2*0.6+0.15)</f>
        <v>0.19603835343844825</v>
      </c>
      <c r="F112" s="1">
        <f t="shared" ref="F112:U127" ca="1" si="14">(F62+0.6*(G62+E62)+0.15*(D62+H62))/(1+2*0.6+2*0.15)</f>
        <v>0.30797525029940986</v>
      </c>
      <c r="G112" s="1">
        <f t="shared" ca="1" si="10"/>
        <v>0.29667148514990321</v>
      </c>
      <c r="H112" s="1">
        <f t="shared" ca="1" si="10"/>
        <v>0.39249629110479156</v>
      </c>
      <c r="I112" s="1">
        <f t="shared" ca="1" si="11"/>
        <v>0.54848786610538991</v>
      </c>
      <c r="J112" s="1">
        <f t="shared" ca="1" si="11"/>
        <v>0.52237808449451784</v>
      </c>
      <c r="K112" s="1">
        <f t="shared" ca="1" si="11"/>
        <v>0.46148534077413939</v>
      </c>
      <c r="L112" s="1">
        <f t="shared" ca="1" si="11"/>
        <v>0.23463291668532005</v>
      </c>
      <c r="M112" s="1">
        <f t="shared" ca="1" si="11"/>
        <v>6.883398716350228E-2</v>
      </c>
      <c r="N112" s="1">
        <f t="shared" ca="1" si="11"/>
        <v>6.7794985667455385E-2</v>
      </c>
      <c r="O112" s="1">
        <f t="shared" ca="1" si="11"/>
        <v>0.11672470115760003</v>
      </c>
      <c r="P112" s="1">
        <f t="shared" ca="1" si="11"/>
        <v>8.8753628487875574E-2</v>
      </c>
      <c r="Q112" s="1">
        <f t="shared" ca="1" si="11"/>
        <v>0.13248033855194855</v>
      </c>
      <c r="R112" s="1">
        <f t="shared" ca="1" si="11"/>
        <v>0.24927734022947767</v>
      </c>
      <c r="S112" s="1">
        <f t="shared" ca="1" si="11"/>
        <v>0.24030974057862581</v>
      </c>
      <c r="T112" s="1">
        <f t="shared" ca="1" si="11"/>
        <v>0.2424429201319899</v>
      </c>
      <c r="U112" s="1">
        <f t="shared" ca="1" si="11"/>
        <v>0.23311512682265331</v>
      </c>
      <c r="V112" s="1">
        <f t="shared" ref="V112:V158" ca="1" si="15">(V62+0.6*(W62+U62)+0.15*T2)/(1+2*0.6+0.15)</f>
        <v>0.22333236104764626</v>
      </c>
      <c r="W112" s="1">
        <f t="shared" ref="W112:W157" ca="1" si="16">(W62+0.6*(V62)+0.15*U62)/(1+0.6+0.15)</f>
        <v>0.11971481549720299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0.14472229377269774</v>
      </c>
      <c r="E113" s="1">
        <f t="shared" ca="1" si="13"/>
        <v>0.22327294832330902</v>
      </c>
      <c r="F113" s="1">
        <f t="shared" ca="1" si="14"/>
        <v>0.33370221369019254</v>
      </c>
      <c r="G113" s="1">
        <f t="shared" ca="1" si="10"/>
        <v>0.30294732157075349</v>
      </c>
      <c r="H113" s="1">
        <f t="shared" ca="1" si="10"/>
        <v>0.3929239073696813</v>
      </c>
      <c r="I113" s="1">
        <f t="shared" ca="1" si="11"/>
        <v>0.5343757174891054</v>
      </c>
      <c r="J113" s="1">
        <f t="shared" ca="1" si="11"/>
        <v>0.50965966221246184</v>
      </c>
      <c r="K113" s="1">
        <f t="shared" ca="1" si="11"/>
        <v>0.44461662635404392</v>
      </c>
      <c r="L113" s="1">
        <f t="shared" ca="1" si="11"/>
        <v>0.23434396967890331</v>
      </c>
      <c r="M113" s="1">
        <f t="shared" ca="1" si="11"/>
        <v>8.6850712552003162E-2</v>
      </c>
      <c r="N113" s="1">
        <f t="shared" ca="1" si="11"/>
        <v>3.1534296068247043E-2</v>
      </c>
      <c r="O113" s="1">
        <f t="shared" ca="1" si="11"/>
        <v>2.889082383395351E-2</v>
      </c>
      <c r="P113" s="1">
        <f t="shared" ca="1" si="11"/>
        <v>5.171418330015911E-2</v>
      </c>
      <c r="Q113" s="1">
        <f t="shared" ca="1" si="11"/>
        <v>8.777569958424418E-2</v>
      </c>
      <c r="R113" s="1">
        <f t="shared" ca="1" si="11"/>
        <v>0.14793054596091798</v>
      </c>
      <c r="S113" s="1">
        <f t="shared" ca="1" si="11"/>
        <v>0.16711494251933098</v>
      </c>
      <c r="T113" s="1">
        <f t="shared" ca="1" si="11"/>
        <v>0.2124669193213744</v>
      </c>
      <c r="U113" s="1">
        <f t="shared" ca="1" si="11"/>
        <v>0.21451851806703309</v>
      </c>
      <c r="V113" s="1">
        <f t="shared" ca="1" si="15"/>
        <v>0.16850265330919376</v>
      </c>
      <c r="W113" s="1">
        <f t="shared" ca="1" si="16"/>
        <v>4.6266225619888517E-2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3.9039771268515162E-2</v>
      </c>
      <c r="E114" s="1">
        <f t="shared" ca="1" si="13"/>
        <v>0.14590231884579447</v>
      </c>
      <c r="F114" s="1">
        <f t="shared" ca="1" si="14"/>
        <v>0.33418663129997167</v>
      </c>
      <c r="G114" s="1">
        <f t="shared" ca="1" si="10"/>
        <v>0.37286107951517156</v>
      </c>
      <c r="H114" s="1">
        <f t="shared" ca="1" si="10"/>
        <v>0.45423808811650035</v>
      </c>
      <c r="I114" s="1">
        <f t="shared" ca="1" si="11"/>
        <v>0.55321049816003476</v>
      </c>
      <c r="J114" s="1">
        <f t="shared" ca="1" si="11"/>
        <v>0.50133064673253891</v>
      </c>
      <c r="K114" s="1">
        <f t="shared" ca="1" si="11"/>
        <v>0.47165840637525258</v>
      </c>
      <c r="L114" s="1">
        <f t="shared" ca="1" si="11"/>
        <v>0.29398322248598396</v>
      </c>
      <c r="M114" s="1">
        <f t="shared" ca="1" si="11"/>
        <v>0.13486711215544905</v>
      </c>
      <c r="N114" s="1">
        <f t="shared" ca="1" si="11"/>
        <v>1.2991595722822585E-2</v>
      </c>
      <c r="O114" s="1">
        <f t="shared" ca="1" si="11"/>
        <v>-4.7975444956566707E-2</v>
      </c>
      <c r="P114" s="1">
        <f t="shared" ca="1" si="11"/>
        <v>1.2147309200952361E-2</v>
      </c>
      <c r="Q114" s="1">
        <f t="shared" ca="1" si="11"/>
        <v>0.16469965024883357</v>
      </c>
      <c r="R114" s="1">
        <f t="shared" ca="1" si="11"/>
        <v>0.24684303572038599</v>
      </c>
      <c r="S114" s="1">
        <f t="shared" ca="1" si="11"/>
        <v>0.18954603186451108</v>
      </c>
      <c r="T114" s="1">
        <f t="shared" ca="1" si="11"/>
        <v>0.17356237041010283</v>
      </c>
      <c r="U114" s="1">
        <f t="shared" ca="1" si="11"/>
        <v>0.17098618088180209</v>
      </c>
      <c r="V114" s="1">
        <f t="shared" ca="1" si="15"/>
        <v>0.1837839880238594</v>
      </c>
      <c r="W114" s="1">
        <f t="shared" ca="1" si="16"/>
        <v>0.1131857744828572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9.1031858003217336E-2</v>
      </c>
      <c r="E115" s="1">
        <f t="shared" ca="1" si="13"/>
        <v>0.21610716825415791</v>
      </c>
      <c r="F115" s="1">
        <f t="shared" ca="1" si="14"/>
        <v>0.38947370544581023</v>
      </c>
      <c r="G115" s="1">
        <f t="shared" ca="1" si="10"/>
        <v>0.40437279475894822</v>
      </c>
      <c r="H115" s="1">
        <f t="shared" ca="1" si="10"/>
        <v>0.46034925853063002</v>
      </c>
      <c r="I115" s="1">
        <f t="shared" ca="1" si="11"/>
        <v>0.48296115714373827</v>
      </c>
      <c r="J115" s="1">
        <f t="shared" ca="1" si="11"/>
        <v>0.34882036742540368</v>
      </c>
      <c r="K115" s="1">
        <f t="shared" ca="1" si="11"/>
        <v>0.30777519869674819</v>
      </c>
      <c r="L115" s="1">
        <f t="shared" ca="1" si="11"/>
        <v>0.18830635109665869</v>
      </c>
      <c r="M115" s="1">
        <f t="shared" ca="1" si="11"/>
        <v>0.10876017423533783</v>
      </c>
      <c r="N115" s="1">
        <f t="shared" ca="1" si="11"/>
        <v>2.6484860321314578E-2</v>
      </c>
      <c r="O115" s="1">
        <f t="shared" ca="1" si="11"/>
        <v>-9.6369670629915249E-3</v>
      </c>
      <c r="P115" s="1">
        <f t="shared" ca="1" si="11"/>
        <v>1.0031802093670624E-2</v>
      </c>
      <c r="Q115" s="1">
        <f t="shared" ca="1" si="11"/>
        <v>0.10713165328335579</v>
      </c>
      <c r="R115" s="1">
        <f t="shared" ca="1" si="11"/>
        <v>0.25067472918780354</v>
      </c>
      <c r="S115" s="1">
        <f t="shared" ca="1" si="11"/>
        <v>0.29441302715667744</v>
      </c>
      <c r="T115" s="1">
        <f t="shared" ca="1" si="11"/>
        <v>0.32700759702584847</v>
      </c>
      <c r="U115" s="1">
        <f t="shared" ca="1" si="11"/>
        <v>0.30605170176071594</v>
      </c>
      <c r="V115" s="1">
        <f t="shared" ca="1" si="15"/>
        <v>0.21743642912331487</v>
      </c>
      <c r="W115" s="1">
        <f t="shared" ca="1" si="16"/>
        <v>9.6506832845654353E-2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-2.9234604132493774E-2</v>
      </c>
      <c r="E116" s="1">
        <f t="shared" ca="1" si="13"/>
        <v>0.14660255073902251</v>
      </c>
      <c r="F116" s="1">
        <f t="shared" ca="1" si="14"/>
        <v>0.34731972267890576</v>
      </c>
      <c r="G116" s="1">
        <f t="shared" ca="1" si="10"/>
        <v>0.39393016288311744</v>
      </c>
      <c r="H116" s="1">
        <f t="shared" ca="1" si="10"/>
        <v>0.43759372255444334</v>
      </c>
      <c r="I116" s="1">
        <f t="shared" ca="1" si="11"/>
        <v>0.43659171498699811</v>
      </c>
      <c r="J116" s="1">
        <f t="shared" ca="1" si="11"/>
        <v>0.34449797979986246</v>
      </c>
      <c r="K116" s="1">
        <f t="shared" ca="1" si="11"/>
        <v>0.3383530882382359</v>
      </c>
      <c r="L116" s="1">
        <f t="shared" ca="1" si="11"/>
        <v>0.1973858339711414</v>
      </c>
      <c r="M116" s="1">
        <f t="shared" ca="1" si="11"/>
        <v>8.6162551393454218E-2</v>
      </c>
      <c r="N116" s="1">
        <f t="shared" ca="1" si="11"/>
        <v>3.9628435061987828E-2</v>
      </c>
      <c r="O116" s="1">
        <f t="shared" ca="1" si="11"/>
        <v>7.3206024991303353E-2</v>
      </c>
      <c r="P116" s="1">
        <f t="shared" ca="1" si="11"/>
        <v>0.12248075001787846</v>
      </c>
      <c r="Q116" s="1">
        <f t="shared" ca="1" si="11"/>
        <v>0.17893084127517217</v>
      </c>
      <c r="R116" s="1">
        <f t="shared" ca="1" si="11"/>
        <v>0.23655500550667991</v>
      </c>
      <c r="S116" s="1">
        <f t="shared" ca="1" si="11"/>
        <v>0.24157716111977226</v>
      </c>
      <c r="T116" s="1">
        <f t="shared" ca="1" si="11"/>
        <v>0.24228330450363272</v>
      </c>
      <c r="U116" s="1">
        <f t="shared" ca="1" si="11"/>
        <v>0.23494967040388728</v>
      </c>
      <c r="V116" s="1">
        <f t="shared" ca="1" si="15"/>
        <v>0.25354603985800822</v>
      </c>
      <c r="W116" s="1">
        <f t="shared" ca="1" si="16"/>
        <v>0.24127225621283263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8.3219295256602276E-3</v>
      </c>
      <c r="E117" s="1">
        <f t="shared" ca="1" si="13"/>
        <v>0.20681127708856664</v>
      </c>
      <c r="F117" s="1">
        <f t="shared" ca="1" si="14"/>
        <v>0.40813354612399999</v>
      </c>
      <c r="G117" s="1">
        <f t="shared" ca="1" si="10"/>
        <v>0.38448935313197208</v>
      </c>
      <c r="H117" s="1">
        <f t="shared" ca="1" si="10"/>
        <v>0.38325330819860592</v>
      </c>
      <c r="I117" s="1">
        <f t="shared" ca="1" si="11"/>
        <v>0.46829677362198624</v>
      </c>
      <c r="J117" s="1">
        <f t="shared" ca="1" si="11"/>
        <v>0.46716390085905513</v>
      </c>
      <c r="K117" s="1">
        <f t="shared" ca="1" si="11"/>
        <v>0.4804571268071518</v>
      </c>
      <c r="L117" s="1">
        <f t="shared" ca="1" si="11"/>
        <v>0.31469333724400966</v>
      </c>
      <c r="M117" s="1">
        <f t="shared" ca="1" si="11"/>
        <v>0.13753789833085137</v>
      </c>
      <c r="N117" s="1">
        <f t="shared" ca="1" si="11"/>
        <v>4.9242447271575694E-2</v>
      </c>
      <c r="O117" s="1">
        <f t="shared" ca="1" si="11"/>
        <v>6.4384823874082536E-2</v>
      </c>
      <c r="P117" s="1">
        <f t="shared" ca="1" si="11"/>
        <v>0.16028982825869195</v>
      </c>
      <c r="Q117" s="1">
        <f t="shared" ca="1" si="11"/>
        <v>0.22888730549990011</v>
      </c>
      <c r="R117" s="1">
        <f t="shared" ca="1" si="11"/>
        <v>0.24574326683963629</v>
      </c>
      <c r="S117" s="1">
        <f t="shared" ca="1" si="11"/>
        <v>0.17361862406276996</v>
      </c>
      <c r="T117" s="1">
        <f t="shared" ca="1" si="11"/>
        <v>0.1807128995538137</v>
      </c>
      <c r="U117" s="1">
        <f t="shared" ca="1" si="11"/>
        <v>0.19866458701311407</v>
      </c>
      <c r="V117" s="1">
        <f t="shared" ca="1" si="15"/>
        <v>0.20894348801028753</v>
      </c>
      <c r="W117" s="1">
        <f t="shared" ca="1" si="16"/>
        <v>0.13620579109533168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7.621440879959844E-2</v>
      </c>
      <c r="E118" s="1">
        <f t="shared" ca="1" si="13"/>
        <v>0.20456344333233911</v>
      </c>
      <c r="F118" s="1">
        <f t="shared" ca="1" si="14"/>
        <v>0.31587405040978023</v>
      </c>
      <c r="G118" s="1">
        <f t="shared" ca="1" si="10"/>
        <v>0.26500477734213074</v>
      </c>
      <c r="H118" s="1">
        <f t="shared" ca="1" si="10"/>
        <v>0.30973291511405138</v>
      </c>
      <c r="I118" s="1">
        <f t="shared" ca="1" si="11"/>
        <v>0.43105924063023293</v>
      </c>
      <c r="J118" s="1">
        <f t="shared" ca="1" si="11"/>
        <v>0.45614623692281286</v>
      </c>
      <c r="K118" s="1">
        <f t="shared" ca="1" si="11"/>
        <v>0.49538122172151383</v>
      </c>
      <c r="L118" s="1">
        <f t="shared" ca="1" si="11"/>
        <v>0.29529549485287421</v>
      </c>
      <c r="M118" s="1">
        <f t="shared" ca="1" si="11"/>
        <v>6.8412496600179382E-2</v>
      </c>
      <c r="N118" s="1">
        <f t="shared" ca="1" si="11"/>
        <v>1.998164651842016E-2</v>
      </c>
      <c r="O118" s="1">
        <f t="shared" ca="1" si="11"/>
        <v>7.7244203979873333E-2</v>
      </c>
      <c r="P118" s="1">
        <f t="shared" ca="1" si="11"/>
        <v>9.6972093660084385E-2</v>
      </c>
      <c r="Q118" s="1">
        <f t="shared" ca="1" si="11"/>
        <v>0.13323115659186974</v>
      </c>
      <c r="R118" s="1">
        <f t="shared" ca="1" si="11"/>
        <v>0.23123019298302117</v>
      </c>
      <c r="S118" s="1">
        <f t="shared" ca="1" si="11"/>
        <v>0.23675330226493405</v>
      </c>
      <c r="T118" s="1">
        <f t="shared" ca="1" si="11"/>
        <v>0.24258738483781425</v>
      </c>
      <c r="U118" s="1">
        <f t="shared" ca="1" si="11"/>
        <v>0.27005599500229743</v>
      </c>
      <c r="V118" s="1">
        <f t="shared" ca="1" si="15"/>
        <v>0.28674509343220328</v>
      </c>
      <c r="W118" s="1">
        <f t="shared" ca="1" si="16"/>
        <v>0.18945396316789206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0.12448101233779305</v>
      </c>
      <c r="E119" s="1">
        <f t="shared" ca="1" si="13"/>
        <v>0.26692943511630551</v>
      </c>
      <c r="F119" s="1">
        <f t="shared" ca="1" si="14"/>
        <v>0.3998498585861745</v>
      </c>
      <c r="G119" s="1">
        <f t="shared" ca="1" si="10"/>
        <v>0.33283047105297131</v>
      </c>
      <c r="H119" s="1">
        <f t="shared" ca="1" si="10"/>
        <v>0.35418296688748124</v>
      </c>
      <c r="I119" s="1">
        <f t="shared" ca="1" si="11"/>
        <v>0.47892433790556976</v>
      </c>
      <c r="J119" s="1">
        <f t="shared" ca="1" si="11"/>
        <v>0.50688444856404691</v>
      </c>
      <c r="K119" s="1">
        <f t="shared" ca="1" si="11"/>
        <v>0.46274778252287219</v>
      </c>
      <c r="L119" s="1">
        <f t="shared" ca="1" si="11"/>
        <v>0.26366801958788538</v>
      </c>
      <c r="M119" s="1">
        <f t="shared" ca="1" si="11"/>
        <v>0.11521174400944367</v>
      </c>
      <c r="N119" s="1">
        <f t="shared" ca="1" si="11"/>
        <v>6.1036562556273953E-2</v>
      </c>
      <c r="O119" s="1">
        <f t="shared" ca="1" si="11"/>
        <v>6.0976631717113317E-2</v>
      </c>
      <c r="P119" s="1">
        <f t="shared" ca="1" si="11"/>
        <v>8.6500141605896613E-2</v>
      </c>
      <c r="Q119" s="1">
        <f t="shared" ca="1" si="11"/>
        <v>0.17352635321427429</v>
      </c>
      <c r="R119" s="1">
        <f t="shared" ca="1" si="11"/>
        <v>0.29367632466226118</v>
      </c>
      <c r="S119" s="1">
        <f t="shared" ca="1" si="11"/>
        <v>0.32409138847083863</v>
      </c>
      <c r="T119" s="1">
        <f t="shared" ca="1" si="11"/>
        <v>0.28136112590100854</v>
      </c>
      <c r="U119" s="1">
        <f t="shared" ca="1" si="11"/>
        <v>0.21027416759858492</v>
      </c>
      <c r="V119" s="1">
        <f t="shared" ca="1" si="15"/>
        <v>0.1672920450737419</v>
      </c>
      <c r="W119" s="1">
        <f t="shared" ca="1" si="16"/>
        <v>6.4659759235962636E-2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8.6719610423762125E-2</v>
      </c>
      <c r="E120" s="1">
        <f t="shared" ca="1" si="13"/>
        <v>0.2133885234790785</v>
      </c>
      <c r="F120" s="1">
        <f t="shared" ca="1" si="14"/>
        <v>0.35020312913683604</v>
      </c>
      <c r="G120" s="1">
        <f t="shared" ca="1" si="10"/>
        <v>0.30202465348019902</v>
      </c>
      <c r="H120" s="1">
        <f t="shared" ca="1" si="10"/>
        <v>0.33767642196754227</v>
      </c>
      <c r="I120" s="1">
        <f t="shared" ca="1" si="11"/>
        <v>0.49267616623251181</v>
      </c>
      <c r="J120" s="1">
        <f t="shared" ca="1" si="11"/>
        <v>0.49036692887515948</v>
      </c>
      <c r="K120" s="1">
        <f t="shared" ca="1" si="11"/>
        <v>0.49076975560480357</v>
      </c>
      <c r="L120" s="1">
        <f t="shared" ca="1" si="11"/>
        <v>0.32638590311503723</v>
      </c>
      <c r="M120" s="1">
        <f t="shared" ca="1" si="11"/>
        <v>0.16667732725782733</v>
      </c>
      <c r="N120" s="1">
        <f t="shared" ca="1" si="11"/>
        <v>0.10571408926713362</v>
      </c>
      <c r="O120" s="1">
        <f t="shared" ca="1" si="11"/>
        <v>0.1133061302274613</v>
      </c>
      <c r="P120" s="1">
        <f t="shared" ca="1" si="11"/>
        <v>0.12960429608842206</v>
      </c>
      <c r="Q120" s="1">
        <f t="shared" ca="1" si="11"/>
        <v>0.14253782506867771</v>
      </c>
      <c r="R120" s="1">
        <f t="shared" ca="1" si="11"/>
        <v>0.17179609927662209</v>
      </c>
      <c r="S120" s="1">
        <f t="shared" ca="1" si="11"/>
        <v>0.17194969285117295</v>
      </c>
      <c r="T120" s="1">
        <f t="shared" ca="1" si="11"/>
        <v>0.21118964774600874</v>
      </c>
      <c r="U120" s="1">
        <f t="shared" ca="1" si="11"/>
        <v>0.19802125580272525</v>
      </c>
      <c r="V120" s="1">
        <f t="shared" ca="1" si="15"/>
        <v>0.17684462554343675</v>
      </c>
      <c r="W120" s="1">
        <f t="shared" ca="1" si="16"/>
        <v>0.13629437688594392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0.1537506114313045</v>
      </c>
      <c r="E121" s="1">
        <f t="shared" ca="1" si="13"/>
        <v>0.30386488936170308</v>
      </c>
      <c r="F121" s="1">
        <f t="shared" ca="1" si="14"/>
        <v>0.47182883994015723</v>
      </c>
      <c r="G121" s="1">
        <f t="shared" ca="1" si="10"/>
        <v>0.45071251151327923</v>
      </c>
      <c r="H121" s="1">
        <f t="shared" ca="1" si="10"/>
        <v>0.48958689776250192</v>
      </c>
      <c r="I121" s="1">
        <f t="shared" ca="1" si="11"/>
        <v>0.55759562560100673</v>
      </c>
      <c r="J121" s="1">
        <f t="shared" ca="1" si="11"/>
        <v>0.50615947688114205</v>
      </c>
      <c r="K121" s="1">
        <f t="shared" ca="1" si="11"/>
        <v>0.44095808359170408</v>
      </c>
      <c r="L121" s="1">
        <f t="shared" ca="1" si="11"/>
        <v>0.2241464613042643</v>
      </c>
      <c r="M121" s="1">
        <f t="shared" ca="1" si="11"/>
        <v>4.2028504458489067E-2</v>
      </c>
      <c r="N121" s="1">
        <f t="shared" ca="1" si="11"/>
        <v>-6.8703658496301707E-3</v>
      </c>
      <c r="O121" s="1">
        <f t="shared" ca="1" si="11"/>
        <v>2.0425879173815935E-2</v>
      </c>
      <c r="P121" s="1">
        <f t="shared" ca="1" si="11"/>
        <v>5.4397711570567012E-2</v>
      </c>
      <c r="Q121" s="1">
        <f t="shared" ca="1" si="11"/>
        <v>0.12256416485705937</v>
      </c>
      <c r="R121" s="1">
        <f t="shared" ca="1" si="11"/>
        <v>0.18156814588071474</v>
      </c>
      <c r="S121" s="1">
        <f t="shared" ca="1" si="11"/>
        <v>0.17787047632101674</v>
      </c>
      <c r="T121" s="1">
        <f t="shared" ca="1" si="11"/>
        <v>0.16372273641790874</v>
      </c>
      <c r="U121" s="1">
        <f t="shared" ca="1" si="11"/>
        <v>0.14447305351336609</v>
      </c>
      <c r="V121" s="1">
        <f t="shared" ca="1" si="15"/>
        <v>0.1663960641987566</v>
      </c>
      <c r="W121" s="1">
        <f t="shared" ca="1" si="16"/>
        <v>0.12539722771427017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0.11687162341415787</v>
      </c>
      <c r="E122" s="1">
        <f t="shared" ca="1" si="13"/>
        <v>0.23347472444779427</v>
      </c>
      <c r="F122" s="1">
        <f t="shared" ca="1" si="14"/>
        <v>0.33850726502418083</v>
      </c>
      <c r="G122" s="1">
        <f t="shared" ca="1" si="10"/>
        <v>0.26250889329010779</v>
      </c>
      <c r="H122" s="1">
        <f t="shared" ca="1" si="10"/>
        <v>0.27456370503776817</v>
      </c>
      <c r="I122" s="1">
        <f t="shared" ca="1" si="11"/>
        <v>0.40039417337566852</v>
      </c>
      <c r="J122" s="1">
        <f t="shared" ca="1" si="11"/>
        <v>0.39640337113506552</v>
      </c>
      <c r="K122" s="1">
        <f t="shared" ca="1" si="11"/>
        <v>0.35854579142218618</v>
      </c>
      <c r="L122" s="1">
        <f t="shared" ca="1" si="11"/>
        <v>0.16058662928899883</v>
      </c>
      <c r="M122" s="1">
        <f t="shared" ca="1" si="11"/>
        <v>-1.0609109552970597E-2</v>
      </c>
      <c r="N122" s="1">
        <f t="shared" ca="1" si="11"/>
        <v>-3.9619204448552013E-2</v>
      </c>
      <c r="O122" s="1">
        <f t="shared" ca="1" si="11"/>
        <v>5.0067003614611416E-2</v>
      </c>
      <c r="P122" s="1">
        <f t="shared" ca="1" si="11"/>
        <v>6.9362494762637408E-2</v>
      </c>
      <c r="Q122" s="1">
        <f t="shared" ca="1" si="11"/>
        <v>9.5792884237537471E-2</v>
      </c>
      <c r="R122" s="1">
        <f t="shared" ca="1" si="11"/>
        <v>0.19987821092185304</v>
      </c>
      <c r="S122" s="1">
        <f t="shared" ca="1" si="11"/>
        <v>0.22507386598350609</v>
      </c>
      <c r="T122" s="1">
        <f t="shared" ca="1" si="11"/>
        <v>0.18346812856278263</v>
      </c>
      <c r="U122" s="1">
        <f t="shared" ca="1" si="11"/>
        <v>0.14370901020104307</v>
      </c>
      <c r="V122" s="1">
        <f t="shared" ca="1" si="15"/>
        <v>0.14179015781525636</v>
      </c>
      <c r="W122" s="1">
        <f t="shared" ca="1" si="16"/>
        <v>8.0745196273057526E-2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5.6307932057382611E-2</v>
      </c>
      <c r="E123" s="1">
        <f t="shared" ca="1" si="13"/>
        <v>0.19471332052550891</v>
      </c>
      <c r="F123" s="1">
        <f t="shared" ca="1" si="14"/>
        <v>0.3430714052836395</v>
      </c>
      <c r="G123" s="1">
        <f t="shared" ca="1" si="10"/>
        <v>0.3262300096152782</v>
      </c>
      <c r="H123" s="1">
        <f t="shared" ca="1" si="10"/>
        <v>0.3765999388559777</v>
      </c>
      <c r="I123" s="1">
        <f t="shared" ca="1" si="11"/>
        <v>0.52994513263716181</v>
      </c>
      <c r="J123" s="1">
        <f t="shared" ca="1" si="11"/>
        <v>0.52165774501817452</v>
      </c>
      <c r="K123" s="1">
        <f t="shared" ca="1" si="11"/>
        <v>0.43571786554254721</v>
      </c>
      <c r="L123" s="1">
        <f t="shared" ca="1" si="11"/>
        <v>0.1600457931025831</v>
      </c>
      <c r="M123" s="1">
        <f t="shared" ca="1" si="11"/>
        <v>-9.2228693635927339E-3</v>
      </c>
      <c r="N123" s="1">
        <f t="shared" ca="1" si="11"/>
        <v>-5.6277492695266714E-3</v>
      </c>
      <c r="O123" s="1">
        <f t="shared" ca="1" si="11"/>
        <v>2.90291451506677E-2</v>
      </c>
      <c r="P123" s="1">
        <f t="shared" ca="1" si="11"/>
        <v>3.418850144296344E-2</v>
      </c>
      <c r="Q123" s="1">
        <f t="shared" ca="1" si="11"/>
        <v>0.11056309231747496</v>
      </c>
      <c r="R123" s="1">
        <f t="shared" ca="1" si="11"/>
        <v>0.24555166366259207</v>
      </c>
      <c r="S123" s="1">
        <f t="shared" ca="1" si="11"/>
        <v>0.3116814388293549</v>
      </c>
      <c r="T123" s="1">
        <f t="shared" ca="1" si="11"/>
        <v>0.28039580019572624</v>
      </c>
      <c r="U123" s="1">
        <f t="shared" ca="1" si="11"/>
        <v>0.19132906274710285</v>
      </c>
      <c r="V123" s="1">
        <f t="shared" ca="1" si="15"/>
        <v>0.13232695209724382</v>
      </c>
      <c r="W123" s="1">
        <f t="shared" ca="1" si="16"/>
        <v>6.4947661425917194E-2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-1.8572627331267126E-4</v>
      </c>
      <c r="E124" s="1">
        <f t="shared" ca="1" si="13"/>
        <v>0.1602626486011002</v>
      </c>
      <c r="F124" s="1">
        <f t="shared" ca="1" si="14"/>
        <v>0.35179530590360064</v>
      </c>
      <c r="G124" s="1">
        <f t="shared" ca="1" si="10"/>
        <v>0.34847471609563985</v>
      </c>
      <c r="H124" s="1">
        <f t="shared" ca="1" si="10"/>
        <v>0.38465748132330002</v>
      </c>
      <c r="I124" s="1">
        <f t="shared" ca="1" si="11"/>
        <v>0.45362130844002896</v>
      </c>
      <c r="J124" s="1">
        <f t="shared" ca="1" si="11"/>
        <v>0.43889125518748384</v>
      </c>
      <c r="K124" s="1">
        <f t="shared" ca="1" si="11"/>
        <v>0.41839581671560744</v>
      </c>
      <c r="L124" s="1">
        <f t="shared" ca="1" si="11"/>
        <v>0.23804829410324396</v>
      </c>
      <c r="M124" s="1">
        <f t="shared" ca="1" si="11"/>
        <v>8.6086726926868362E-2</v>
      </c>
      <c r="N124" s="1">
        <f t="shared" ca="1" si="11"/>
        <v>7.5824703596276438E-2</v>
      </c>
      <c r="O124" s="1">
        <f t="shared" ca="1" si="11"/>
        <v>0.10292896166836156</v>
      </c>
      <c r="P124" s="1">
        <f t="shared" ca="1" si="11"/>
        <v>7.1003884200172035E-2</v>
      </c>
      <c r="Q124" s="1">
        <f t="shared" ca="1" si="11"/>
        <v>7.2096492129358355E-2</v>
      </c>
      <c r="R124" s="1">
        <f t="shared" ca="1" si="11"/>
        <v>0.1733033999478775</v>
      </c>
      <c r="S124" s="1">
        <f t="shared" ca="1" si="11"/>
        <v>0.21814197902776772</v>
      </c>
      <c r="T124" s="1">
        <f t="shared" ca="1" si="11"/>
        <v>0.22721428630525958</v>
      </c>
      <c r="U124" s="1">
        <f t="shared" ca="1" si="11"/>
        <v>0.20018614602978074</v>
      </c>
      <c r="V124" s="1">
        <f t="shared" ca="1" si="15"/>
        <v>0.18591556919751931</v>
      </c>
      <c r="W124" s="1">
        <f t="shared" ca="1" si="16"/>
        <v>0.10662975036274738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4.1454544865438689E-2</v>
      </c>
      <c r="E125" s="1">
        <f t="shared" ca="1" si="13"/>
        <v>0.19902709901621088</v>
      </c>
      <c r="F125" s="1">
        <f t="shared" ca="1" si="14"/>
        <v>0.36000263265588578</v>
      </c>
      <c r="G125" s="1">
        <f t="shared" ca="1" si="10"/>
        <v>0.32749834420249663</v>
      </c>
      <c r="H125" s="1">
        <f t="shared" ca="1" si="10"/>
        <v>0.35054226590610249</v>
      </c>
      <c r="I125" s="1">
        <f t="shared" ca="1" si="11"/>
        <v>0.4515903447234112</v>
      </c>
      <c r="J125" s="1">
        <f t="shared" ca="1" si="11"/>
        <v>0.47454782641564391</v>
      </c>
      <c r="K125" s="1">
        <f t="shared" ca="1" si="11"/>
        <v>0.47946297797408227</v>
      </c>
      <c r="L125" s="1">
        <f t="shared" ca="1" si="11"/>
        <v>0.27062827944803625</v>
      </c>
      <c r="M125" s="1">
        <f t="shared" ca="1" si="11"/>
        <v>9.262948435935163E-2</v>
      </c>
      <c r="N125" s="1">
        <f t="shared" ca="1" si="11"/>
        <v>7.6839792618731181E-2</v>
      </c>
      <c r="O125" s="1">
        <f t="shared" ca="1" si="11"/>
        <v>0.14567834544284836</v>
      </c>
      <c r="P125" s="1">
        <f t="shared" ca="1" si="11"/>
        <v>0.1666941772841454</v>
      </c>
      <c r="Q125" s="1">
        <f t="shared" ca="1" si="11"/>
        <v>0.16554188413836285</v>
      </c>
      <c r="R125" s="1">
        <f t="shared" ca="1" si="11"/>
        <v>0.21915188055683249</v>
      </c>
      <c r="S125" s="1">
        <f t="shared" ca="1" si="11"/>
        <v>0.20797339142227123</v>
      </c>
      <c r="T125" s="1">
        <f t="shared" ca="1" si="11"/>
        <v>0.18524698360101782</v>
      </c>
      <c r="U125" s="1">
        <f t="shared" ca="1" si="11"/>
        <v>0.15617510873922189</v>
      </c>
      <c r="V125" s="1">
        <f t="shared" ca="1" si="15"/>
        <v>0.17467826250461893</v>
      </c>
      <c r="W125" s="1">
        <f t="shared" ca="1" si="16"/>
        <v>0.14983443702996688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7.1844823965559981E-2</v>
      </c>
      <c r="E126" s="1">
        <f t="shared" ca="1" si="13"/>
        <v>0.21168684240120433</v>
      </c>
      <c r="F126" s="1">
        <f t="shared" ca="1" si="14"/>
        <v>0.34976042721692596</v>
      </c>
      <c r="G126" s="1">
        <f t="shared" ca="1" si="10"/>
        <v>0.30800894923654804</v>
      </c>
      <c r="H126" s="1">
        <f t="shared" ca="1" si="10"/>
        <v>0.33091848163182586</v>
      </c>
      <c r="I126" s="1">
        <f t="shared" ca="1" si="11"/>
        <v>0.45155063513299298</v>
      </c>
      <c r="J126" s="1">
        <f t="shared" ca="1" si="11"/>
        <v>0.4346378742109363</v>
      </c>
      <c r="K126" s="1">
        <f t="shared" ca="1" si="11"/>
        <v>0.39980561896006167</v>
      </c>
      <c r="L126" s="1">
        <f t="shared" ca="1" si="11"/>
        <v>0.19004796929627324</v>
      </c>
      <c r="M126" s="1">
        <f t="shared" ca="1" si="11"/>
        <v>4.4647947381335991E-2</v>
      </c>
      <c r="N126" s="1">
        <f t="shared" ca="1" si="11"/>
        <v>4.9247541573759476E-2</v>
      </c>
      <c r="O126" s="1">
        <f t="shared" ca="1" si="11"/>
        <v>8.5887410498145217E-2</v>
      </c>
      <c r="P126" s="1">
        <f t="shared" ca="1" si="11"/>
        <v>9.126402762950514E-2</v>
      </c>
      <c r="Q126" s="1">
        <f t="shared" ca="1" si="11"/>
        <v>0.14806261409382707</v>
      </c>
      <c r="R126" s="1">
        <f t="shared" ca="1" si="11"/>
        <v>0.1701947445421132</v>
      </c>
      <c r="S126" s="1">
        <f t="shared" ca="1" si="11"/>
        <v>0.17521958237663238</v>
      </c>
      <c r="T126" s="1">
        <f t="shared" ca="1" si="11"/>
        <v>0.25625706552560518</v>
      </c>
      <c r="U126" s="1">
        <f t="shared" ca="1" si="11"/>
        <v>0.24380157973772168</v>
      </c>
      <c r="V126" s="1">
        <f t="shared" ca="1" si="15"/>
        <v>0.1828980706068894</v>
      </c>
      <c r="W126" s="1">
        <f t="shared" ca="1" si="16"/>
        <v>0.10991723796050461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0.12852330567508649</v>
      </c>
      <c r="E127" s="1">
        <f t="shared" ca="1" si="13"/>
        <v>0.23196697231691124</v>
      </c>
      <c r="F127" s="1">
        <f t="shared" ca="1" si="14"/>
        <v>0.3571527240440398</v>
      </c>
      <c r="G127" s="1">
        <f t="shared" ca="1" si="14"/>
        <v>0.32399523220977972</v>
      </c>
      <c r="H127" s="1">
        <f t="shared" ca="1" si="14"/>
        <v>0.38283350166201646</v>
      </c>
      <c r="I127" s="1">
        <f t="shared" ca="1" si="14"/>
        <v>0.51391455087047189</v>
      </c>
      <c r="J127" s="1">
        <f t="shared" ca="1" si="14"/>
        <v>0.48832043512713108</v>
      </c>
      <c r="K127" s="1">
        <f t="shared" ca="1" si="14"/>
        <v>0.4400689710356992</v>
      </c>
      <c r="L127" s="1">
        <f t="shared" ca="1" si="14"/>
        <v>0.22677152126387382</v>
      </c>
      <c r="M127" s="1">
        <f t="shared" ca="1" si="14"/>
        <v>4.8345211771997409E-2</v>
      </c>
      <c r="N127" s="1">
        <f t="shared" ca="1" si="14"/>
        <v>-1.8824135010038053E-2</v>
      </c>
      <c r="O127" s="1">
        <f t="shared" ca="1" si="14"/>
        <v>7.9122669506947359E-3</v>
      </c>
      <c r="P127" s="1">
        <f t="shared" ca="1" si="14"/>
        <v>7.5922968150020032E-2</v>
      </c>
      <c r="Q127" s="1">
        <f t="shared" ca="1" si="14"/>
        <v>0.17697598021503663</v>
      </c>
      <c r="R127" s="1">
        <f t="shared" ca="1" si="14"/>
        <v>0.2348797851528297</v>
      </c>
      <c r="S127" s="1">
        <f t="shared" ca="1" si="14"/>
        <v>0.18065444330260622</v>
      </c>
      <c r="T127" s="1">
        <f t="shared" ca="1" si="14"/>
        <v>0.15553117372860886</v>
      </c>
      <c r="U127" s="1">
        <f t="shared" ca="1" si="14"/>
        <v>9.2738688822328386E-2</v>
      </c>
      <c r="V127" s="1">
        <f t="shared" ca="1" si="15"/>
        <v>8.9903642235722406E-2</v>
      </c>
      <c r="W127" s="1">
        <f t="shared" ca="1" si="16"/>
        <v>8.4091882837674659E-2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6.4811675572182162E-2</v>
      </c>
      <c r="E128" s="1">
        <f t="shared" ca="1" si="13"/>
        <v>0.22331839238548853</v>
      </c>
      <c r="F128" s="1">
        <f t="shared" ref="F128:U143" ca="1" si="17">(F78+0.6*(G78+E78)+0.15*(D78+H78))/(1+2*0.6+2*0.15)</f>
        <v>0.36184703368645238</v>
      </c>
      <c r="G128" s="1">
        <f t="shared" ca="1" si="17"/>
        <v>0.31732160043848656</v>
      </c>
      <c r="H128" s="1">
        <f t="shared" ca="1" si="17"/>
        <v>0.34096153948135238</v>
      </c>
      <c r="I128" s="1">
        <f t="shared" ca="1" si="17"/>
        <v>0.46434269121055094</v>
      </c>
      <c r="J128" s="1">
        <f t="shared" ca="1" si="17"/>
        <v>0.50998142671119318</v>
      </c>
      <c r="K128" s="1">
        <f t="shared" ca="1" si="17"/>
        <v>0.51422715849977452</v>
      </c>
      <c r="L128" s="1">
        <f t="shared" ca="1" si="17"/>
        <v>0.24526015051900033</v>
      </c>
      <c r="M128" s="1">
        <f t="shared" ca="1" si="17"/>
        <v>1.8046060999663827E-2</v>
      </c>
      <c r="N128" s="1">
        <f t="shared" ca="1" si="17"/>
        <v>-3.2118355047712661E-2</v>
      </c>
      <c r="O128" s="1">
        <f t="shared" ca="1" si="17"/>
        <v>1.0302776952235567E-3</v>
      </c>
      <c r="P128" s="1">
        <f t="shared" ca="1" si="17"/>
        <v>5.0292842599538347E-2</v>
      </c>
      <c r="Q128" s="1">
        <f t="shared" ca="1" si="17"/>
        <v>0.13616483264630927</v>
      </c>
      <c r="R128" s="1">
        <f t="shared" ca="1" si="17"/>
        <v>0.22237375490312328</v>
      </c>
      <c r="S128" s="1">
        <f t="shared" ca="1" si="17"/>
        <v>0.21720862594311113</v>
      </c>
      <c r="T128" s="1">
        <f t="shared" ca="1" si="17"/>
        <v>0.22439429931484195</v>
      </c>
      <c r="U128" s="1">
        <f t="shared" ca="1" si="17"/>
        <v>0.21038995943754552</v>
      </c>
      <c r="V128" s="1">
        <f t="shared" ca="1" si="15"/>
        <v>0.19673001770065393</v>
      </c>
      <c r="W128" s="1">
        <f t="shared" ca="1" si="16"/>
        <v>0.1492618965126021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0.19832519958290468</v>
      </c>
      <c r="E129" s="1">
        <f t="shared" ca="1" si="13"/>
        <v>0.25139378171981736</v>
      </c>
      <c r="F129" s="1">
        <f t="shared" ca="1" si="17"/>
        <v>0.36349124667866162</v>
      </c>
      <c r="G129" s="1">
        <f t="shared" ca="1" si="17"/>
        <v>0.35434852604614553</v>
      </c>
      <c r="H129" s="1">
        <f t="shared" ca="1" si="17"/>
        <v>0.44801387337476745</v>
      </c>
      <c r="I129" s="1">
        <f t="shared" ca="1" si="17"/>
        <v>0.55451915629123261</v>
      </c>
      <c r="J129" s="1">
        <f t="shared" ca="1" si="17"/>
        <v>0.50302514324580228</v>
      </c>
      <c r="K129" s="1">
        <f t="shared" ca="1" si="17"/>
        <v>0.45720277508796919</v>
      </c>
      <c r="L129" s="1">
        <f t="shared" ca="1" si="17"/>
        <v>0.26180059684871948</v>
      </c>
      <c r="M129" s="1">
        <f t="shared" ca="1" si="17"/>
        <v>8.4472941325396705E-2</v>
      </c>
      <c r="N129" s="1">
        <f t="shared" ca="1" si="17"/>
        <v>3.693584111024828E-3</v>
      </c>
      <c r="O129" s="1">
        <f t="shared" ca="1" si="17"/>
        <v>7.7018597597627159E-5</v>
      </c>
      <c r="P129" s="1">
        <f t="shared" ca="1" si="17"/>
        <v>3.6857670270684921E-2</v>
      </c>
      <c r="Q129" s="1">
        <f t="shared" ca="1" si="17"/>
        <v>0.11940062558582934</v>
      </c>
      <c r="R129" s="1">
        <f t="shared" ca="1" si="17"/>
        <v>0.26946312022095509</v>
      </c>
      <c r="S129" s="1">
        <f t="shared" ca="1" si="17"/>
        <v>0.30988081997121086</v>
      </c>
      <c r="T129" s="1">
        <f t="shared" ca="1" si="17"/>
        <v>0.29066910697855614</v>
      </c>
      <c r="U129" s="1">
        <f t="shared" ca="1" si="17"/>
        <v>0.22470638712340757</v>
      </c>
      <c r="V129" s="1">
        <f t="shared" ca="1" si="15"/>
        <v>0.17748051831824091</v>
      </c>
      <c r="W129" s="1">
        <f t="shared" ca="1" si="16"/>
        <v>0.10164992469909517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-3.7461724751865011E-3</v>
      </c>
      <c r="E130" s="1">
        <f t="shared" ca="1" si="13"/>
        <v>0.1152809048793616</v>
      </c>
      <c r="F130" s="1">
        <f t="shared" ca="1" si="17"/>
        <v>0.22808179217238472</v>
      </c>
      <c r="G130" s="1">
        <f t="shared" ca="1" si="17"/>
        <v>0.2675785682356433</v>
      </c>
      <c r="H130" s="1">
        <f t="shared" ca="1" si="17"/>
        <v>0.430280756660612</v>
      </c>
      <c r="I130" s="1">
        <f t="shared" ca="1" si="17"/>
        <v>0.55019797797747416</v>
      </c>
      <c r="J130" s="1">
        <f t="shared" ca="1" si="17"/>
        <v>0.51523893272927956</v>
      </c>
      <c r="K130" s="1">
        <f t="shared" ca="1" si="17"/>
        <v>0.49128453537735134</v>
      </c>
      <c r="L130" s="1">
        <f t="shared" ca="1" si="17"/>
        <v>0.31988377896518638</v>
      </c>
      <c r="M130" s="1">
        <f t="shared" ca="1" si="17"/>
        <v>0.13867640514717658</v>
      </c>
      <c r="N130" s="1">
        <f t="shared" ca="1" si="17"/>
        <v>4.4383173905806622E-2</v>
      </c>
      <c r="O130" s="1">
        <f t="shared" ca="1" si="17"/>
        <v>3.8026448597406323E-2</v>
      </c>
      <c r="P130" s="1">
        <f t="shared" ca="1" si="17"/>
        <v>6.9827047201829334E-2</v>
      </c>
      <c r="Q130" s="1">
        <f t="shared" ca="1" si="17"/>
        <v>0.1321875747207758</v>
      </c>
      <c r="R130" s="1">
        <f t="shared" ca="1" si="17"/>
        <v>0.19464666929716665</v>
      </c>
      <c r="S130" s="1">
        <f t="shared" ca="1" si="17"/>
        <v>0.22906547883680428</v>
      </c>
      <c r="T130" s="1">
        <f t="shared" ca="1" si="17"/>
        <v>0.23866325151115375</v>
      </c>
      <c r="U130" s="1">
        <f t="shared" ca="1" si="17"/>
        <v>0.2036669691873636</v>
      </c>
      <c r="V130" s="1">
        <f t="shared" ca="1" si="15"/>
        <v>0.16637431948257411</v>
      </c>
      <c r="W130" s="1">
        <f t="shared" ca="1" si="16"/>
        <v>9.2647107207635332E-2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8.0784881331420602E-2</v>
      </c>
      <c r="E131" s="1">
        <f t="shared" ca="1" si="13"/>
        <v>0.22141981788844653</v>
      </c>
      <c r="F131" s="1">
        <f t="shared" ca="1" si="17"/>
        <v>0.33970952845119479</v>
      </c>
      <c r="G131" s="1">
        <f t="shared" ca="1" si="17"/>
        <v>0.30887630209608469</v>
      </c>
      <c r="H131" s="1">
        <f t="shared" ca="1" si="17"/>
        <v>0.41631665250171013</v>
      </c>
      <c r="I131" s="1">
        <f t="shared" ca="1" si="17"/>
        <v>0.59989716578453156</v>
      </c>
      <c r="J131" s="1">
        <f t="shared" ca="1" si="17"/>
        <v>0.57201674651935075</v>
      </c>
      <c r="K131" s="1">
        <f t="shared" ca="1" si="17"/>
        <v>0.48637221531707497</v>
      </c>
      <c r="L131" s="1">
        <f t="shared" ca="1" si="17"/>
        <v>0.24782728262732417</v>
      </c>
      <c r="M131" s="1">
        <f t="shared" ca="1" si="17"/>
        <v>7.9804471295173651E-2</v>
      </c>
      <c r="N131" s="1">
        <f t="shared" ca="1" si="17"/>
        <v>-7.9899252387217769E-3</v>
      </c>
      <c r="O131" s="1">
        <f t="shared" ca="1" si="17"/>
        <v>-2.6679683120275598E-2</v>
      </c>
      <c r="P131" s="1">
        <f t="shared" ca="1" si="17"/>
        <v>3.8134856017948374E-2</v>
      </c>
      <c r="Q131" s="1">
        <f t="shared" ca="1" si="17"/>
        <v>0.16769038173309231</v>
      </c>
      <c r="R131" s="1">
        <f t="shared" ca="1" si="17"/>
        <v>0.29944305074236094</v>
      </c>
      <c r="S131" s="1">
        <f t="shared" ca="1" si="17"/>
        <v>0.27647286792018472</v>
      </c>
      <c r="T131" s="1">
        <f t="shared" ca="1" si="17"/>
        <v>0.22843750082325701</v>
      </c>
      <c r="U131" s="1">
        <f t="shared" ca="1" si="17"/>
        <v>0.14915467491032086</v>
      </c>
      <c r="V131" s="1">
        <f t="shared" ca="1" si="15"/>
        <v>9.8480706044601143E-2</v>
      </c>
      <c r="W131" s="1">
        <f t="shared" ca="1" si="16"/>
        <v>7.2414077873551169E-2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9.269855479412805E-3</v>
      </c>
      <c r="E132" s="1">
        <f t="shared" ca="1" si="13"/>
        <v>0.17068981707004705</v>
      </c>
      <c r="F132" s="1">
        <f t="shared" ca="1" si="17"/>
        <v>0.299146985829851</v>
      </c>
      <c r="G132" s="1">
        <f t="shared" ca="1" si="17"/>
        <v>0.2292599730766994</v>
      </c>
      <c r="H132" s="1">
        <f t="shared" ca="1" si="17"/>
        <v>0.31254722969154064</v>
      </c>
      <c r="I132" s="1">
        <f t="shared" ca="1" si="17"/>
        <v>0.53711419661427839</v>
      </c>
      <c r="J132" s="1">
        <f t="shared" ca="1" si="17"/>
        <v>0.54829784893577671</v>
      </c>
      <c r="K132" s="1">
        <f t="shared" ca="1" si="17"/>
        <v>0.50006368330140727</v>
      </c>
      <c r="L132" s="1">
        <f t="shared" ca="1" si="17"/>
        <v>0.30645662017445752</v>
      </c>
      <c r="M132" s="1">
        <f t="shared" ca="1" si="17"/>
        <v>0.12837527185858039</v>
      </c>
      <c r="N132" s="1">
        <f t="shared" ca="1" si="17"/>
        <v>3.8727369707788319E-2</v>
      </c>
      <c r="O132" s="1">
        <f t="shared" ca="1" si="17"/>
        <v>2.6780935485816955E-2</v>
      </c>
      <c r="P132" s="1">
        <f t="shared" ca="1" si="17"/>
        <v>3.0419795020364786E-2</v>
      </c>
      <c r="Q132" s="1">
        <f t="shared" ca="1" si="17"/>
        <v>3.4086135351126957E-2</v>
      </c>
      <c r="R132" s="1">
        <f t="shared" ca="1" si="17"/>
        <v>8.7945341096387866E-2</v>
      </c>
      <c r="S132" s="1">
        <f t="shared" ca="1" si="17"/>
        <v>0.14900449537602162</v>
      </c>
      <c r="T132" s="1">
        <f t="shared" ca="1" si="17"/>
        <v>0.20994350803766407</v>
      </c>
      <c r="U132" s="1">
        <f t="shared" ca="1" si="17"/>
        <v>0.18704230229973592</v>
      </c>
      <c r="V132" s="1">
        <f t="shared" ca="1" si="15"/>
        <v>0.14237791735031866</v>
      </c>
      <c r="W132" s="1">
        <f t="shared" ca="1" si="16"/>
        <v>8.1788180201314051E-2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8.8053194007917127E-2</v>
      </c>
      <c r="E133" s="1">
        <f t="shared" ca="1" si="13"/>
        <v>0.13509286063769044</v>
      </c>
      <c r="F133" s="1">
        <f t="shared" ca="1" si="17"/>
        <v>0.20522605305377115</v>
      </c>
      <c r="G133" s="1">
        <f t="shared" ca="1" si="17"/>
        <v>0.2747862305800618</v>
      </c>
      <c r="H133" s="1">
        <f t="shared" ca="1" si="17"/>
        <v>0.43170072361346989</v>
      </c>
      <c r="I133" s="1">
        <f t="shared" ca="1" si="17"/>
        <v>0.50136307451898587</v>
      </c>
      <c r="J133" s="1">
        <f t="shared" ca="1" si="17"/>
        <v>0.49565508335436725</v>
      </c>
      <c r="K133" s="1">
        <f t="shared" ca="1" si="17"/>
        <v>0.59740717654666464</v>
      </c>
      <c r="L133" s="1">
        <f t="shared" ca="1" si="17"/>
        <v>0.49329965143820925</v>
      </c>
      <c r="M133" s="1">
        <f t="shared" ca="1" si="17"/>
        <v>0.26987067582746632</v>
      </c>
      <c r="N133" s="1">
        <f t="shared" ca="1" si="17"/>
        <v>0.16192483779547998</v>
      </c>
      <c r="O133" s="1">
        <f t="shared" ca="1" si="17"/>
        <v>0.14708549383547526</v>
      </c>
      <c r="P133" s="1">
        <f t="shared" ca="1" si="17"/>
        <v>9.430034643146927E-2</v>
      </c>
      <c r="Q133" s="1">
        <f t="shared" ca="1" si="17"/>
        <v>6.9453312084640118E-2</v>
      </c>
      <c r="R133" s="1">
        <f t="shared" ca="1" si="17"/>
        <v>0.16124149536817114</v>
      </c>
      <c r="S133" s="1">
        <f t="shared" ca="1" si="17"/>
        <v>0.31617667313211517</v>
      </c>
      <c r="T133" s="1">
        <f t="shared" ca="1" si="17"/>
        <v>0.44278163413020699</v>
      </c>
      <c r="U133" s="1">
        <f t="shared" ca="1" si="17"/>
        <v>0.36203442713501116</v>
      </c>
      <c r="V133" s="1">
        <f t="shared" ca="1" si="15"/>
        <v>0.17228166098194284</v>
      </c>
      <c r="W133" s="1">
        <f t="shared" ca="1" si="16"/>
        <v>2.3255327784834339E-2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-4.6624266908361377E-2</v>
      </c>
      <c r="E134" s="1">
        <f t="shared" ca="1" si="13"/>
        <v>9.4346343926459825E-2</v>
      </c>
      <c r="F134" s="1">
        <f t="shared" ca="1" si="17"/>
        <v>0.2397256697878043</v>
      </c>
      <c r="G134" s="1">
        <f t="shared" ca="1" si="17"/>
        <v>0.24107851850819301</v>
      </c>
      <c r="H134" s="1">
        <f t="shared" ca="1" si="17"/>
        <v>0.35729446710367296</v>
      </c>
      <c r="I134" s="1">
        <f t="shared" ca="1" si="17"/>
        <v>0.52369735992801569</v>
      </c>
      <c r="J134" s="1">
        <f t="shared" ca="1" si="17"/>
        <v>0.51035368732432795</v>
      </c>
      <c r="K134" s="1">
        <f t="shared" ca="1" si="17"/>
        <v>0.47011207093410035</v>
      </c>
      <c r="L134" s="1">
        <f t="shared" ca="1" si="17"/>
        <v>0.29515179834042071</v>
      </c>
      <c r="M134" s="1">
        <f t="shared" ca="1" si="17"/>
        <v>0.1656193949137395</v>
      </c>
      <c r="N134" s="1">
        <f t="shared" ca="1" si="17"/>
        <v>9.1819764935496442E-2</v>
      </c>
      <c r="O134" s="1">
        <f t="shared" ca="1" si="17"/>
        <v>0.10502076705609302</v>
      </c>
      <c r="P134" s="1">
        <f t="shared" ca="1" si="17"/>
        <v>0.11902513788021621</v>
      </c>
      <c r="Q134" s="1">
        <f t="shared" ca="1" si="17"/>
        <v>0.12763678561723221</v>
      </c>
      <c r="R134" s="1">
        <f t="shared" ca="1" si="17"/>
        <v>0.12803956650671852</v>
      </c>
      <c r="S134" s="1">
        <f t="shared" ca="1" si="17"/>
        <v>0.13062570725066511</v>
      </c>
      <c r="T134" s="1">
        <f t="shared" ca="1" si="17"/>
        <v>0.13280666065587904</v>
      </c>
      <c r="U134" s="1">
        <f t="shared" ca="1" si="17"/>
        <v>0.13665889182634433</v>
      </c>
      <c r="V134" s="1">
        <f t="shared" ca="1" si="15"/>
        <v>0.15912761650745624</v>
      </c>
      <c r="W134" s="1">
        <f t="shared" ca="1" si="16"/>
        <v>0.15966190048173695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4.5448556664282089E-2</v>
      </c>
      <c r="E135" s="1">
        <f t="shared" ca="1" si="13"/>
        <v>0.10315952019917983</v>
      </c>
      <c r="F135" s="1">
        <f t="shared" ca="1" si="17"/>
        <v>0.16757340189574571</v>
      </c>
      <c r="G135" s="1">
        <f t="shared" ca="1" si="17"/>
        <v>0.30885444871544571</v>
      </c>
      <c r="H135" s="1">
        <f t="shared" ca="1" si="17"/>
        <v>0.48139161011325482</v>
      </c>
      <c r="I135" s="1">
        <f t="shared" ca="1" si="17"/>
        <v>0.51473840704900475</v>
      </c>
      <c r="J135" s="1">
        <f t="shared" ca="1" si="17"/>
        <v>0.63361238863572056</v>
      </c>
      <c r="K135" s="1">
        <f t="shared" ca="1" si="17"/>
        <v>0.6863431905589108</v>
      </c>
      <c r="L135" s="1">
        <f t="shared" ca="1" si="17"/>
        <v>0.60660940627181881</v>
      </c>
      <c r="M135" s="1">
        <f t="shared" ca="1" si="17"/>
        <v>0.41999316389872882</v>
      </c>
      <c r="N135" s="1">
        <f t="shared" ca="1" si="17"/>
        <v>0.3674595849563469</v>
      </c>
      <c r="O135" s="1">
        <f t="shared" ca="1" si="17"/>
        <v>0.42489053270813432</v>
      </c>
      <c r="P135" s="1">
        <f t="shared" ca="1" si="17"/>
        <v>0.30321800024648865</v>
      </c>
      <c r="Q135" s="1">
        <f t="shared" ca="1" si="17"/>
        <v>0.20679611590459901</v>
      </c>
      <c r="R135" s="1">
        <f t="shared" ca="1" si="17"/>
        <v>0.14706457183382293</v>
      </c>
      <c r="S135" s="1">
        <f t="shared" ca="1" si="17"/>
        <v>0.11756598531118774</v>
      </c>
      <c r="T135" s="1">
        <f t="shared" ca="1" si="17"/>
        <v>5.9602441273391628E-2</v>
      </c>
      <c r="U135" s="1">
        <f t="shared" ca="1" si="17"/>
        <v>0.10735974834315425</v>
      </c>
      <c r="V135" s="1">
        <f t="shared" ca="1" si="15"/>
        <v>0.28787354178820673</v>
      </c>
      <c r="W135" s="1">
        <f t="shared" ca="1" si="16"/>
        <v>0.54865648552519219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0.14550407488578904</v>
      </c>
      <c r="E136" s="1">
        <f t="shared" ca="1" si="13"/>
        <v>0.11463234255718341</v>
      </c>
      <c r="F136" s="1">
        <f t="shared" ca="1" si="17"/>
        <v>0.14223884984462312</v>
      </c>
      <c r="G136" s="1">
        <f t="shared" ca="1" si="17"/>
        <v>0.29560450592063531</v>
      </c>
      <c r="H136" s="1">
        <f t="shared" ca="1" si="17"/>
        <v>0.59126241889201525</v>
      </c>
      <c r="I136" s="1">
        <f t="shared" ca="1" si="17"/>
        <v>0.74368463922328099</v>
      </c>
      <c r="J136" s="1">
        <f t="shared" ca="1" si="17"/>
        <v>0.74896912975848462</v>
      </c>
      <c r="K136" s="1">
        <f t="shared" ca="1" si="17"/>
        <v>0.80722412354482742</v>
      </c>
      <c r="L136" s="1">
        <f t="shared" ca="1" si="17"/>
        <v>0.73502599864471796</v>
      </c>
      <c r="M136" s="1">
        <f t="shared" ca="1" si="17"/>
        <v>0.62840245598124456</v>
      </c>
      <c r="N136" s="1">
        <f t="shared" ca="1" si="17"/>
        <v>0.76357685447654533</v>
      </c>
      <c r="O136" s="1">
        <f t="shared" ca="1" si="17"/>
        <v>0.75040045104352671</v>
      </c>
      <c r="P136" s="1">
        <f t="shared" ca="1" si="17"/>
        <v>0.44630910184412775</v>
      </c>
      <c r="Q136" s="1">
        <f t="shared" ca="1" si="17"/>
        <v>0.20373521771708525</v>
      </c>
      <c r="R136" s="1">
        <f t="shared" ca="1" si="17"/>
        <v>0.18598628455984639</v>
      </c>
      <c r="S136" s="1">
        <f t="shared" ca="1" si="17"/>
        <v>0.33797047758804344</v>
      </c>
      <c r="T136" s="1">
        <f t="shared" ca="1" si="17"/>
        <v>0.5354542214499981</v>
      </c>
      <c r="U136" s="1">
        <f t="shared" ca="1" si="17"/>
        <v>0.49504200485479366</v>
      </c>
      <c r="V136" s="1">
        <f t="shared" ca="1" si="15"/>
        <v>0.33271612782131604</v>
      </c>
      <c r="W136" s="1">
        <f t="shared" ca="1" si="16"/>
        <v>0.16630391734854547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0.13990016377969322</v>
      </c>
      <c r="E137" s="1">
        <f t="shared" ca="1" si="13"/>
        <v>0.1838075179352853</v>
      </c>
      <c r="F137" s="1">
        <f t="shared" ca="1" si="17"/>
        <v>0.28916401592123886</v>
      </c>
      <c r="G137" s="1">
        <f t="shared" ca="1" si="17"/>
        <v>0.40793975246842107</v>
      </c>
      <c r="H137" s="1">
        <f t="shared" ca="1" si="17"/>
        <v>0.37246503838023109</v>
      </c>
      <c r="I137" s="1">
        <f t="shared" ca="1" si="17"/>
        <v>0.44928709517790832</v>
      </c>
      <c r="J137" s="1">
        <f t="shared" ca="1" si="17"/>
        <v>0.49460845347536014</v>
      </c>
      <c r="K137" s="1">
        <f t="shared" ca="1" si="17"/>
        <v>0.52572356017146304</v>
      </c>
      <c r="L137" s="1">
        <f t="shared" ca="1" si="17"/>
        <v>0.34401433943093246</v>
      </c>
      <c r="M137" s="1">
        <f t="shared" ca="1" si="17"/>
        <v>0.3551132793758579</v>
      </c>
      <c r="N137" s="1">
        <f t="shared" ca="1" si="17"/>
        <v>0.54922443839993329</v>
      </c>
      <c r="O137" s="1">
        <f t="shared" ca="1" si="17"/>
        <v>0.62735350111248422</v>
      </c>
      <c r="P137" s="1">
        <f t="shared" ca="1" si="17"/>
        <v>0.43890683212396464</v>
      </c>
      <c r="Q137" s="1">
        <f t="shared" ca="1" si="17"/>
        <v>0.31123230097198384</v>
      </c>
      <c r="R137" s="1">
        <f t="shared" ca="1" si="17"/>
        <v>0.21048906686621688</v>
      </c>
      <c r="S137" s="1">
        <f t="shared" ca="1" si="17"/>
        <v>0.14588876746865248</v>
      </c>
      <c r="T137" s="1">
        <f t="shared" ca="1" si="17"/>
        <v>9.6383831210811399E-2</v>
      </c>
      <c r="U137" s="1">
        <f t="shared" ca="1" si="17"/>
        <v>0.14910464291419129</v>
      </c>
      <c r="V137" s="1">
        <f t="shared" ca="1" si="15"/>
        <v>0.30449774496354753</v>
      </c>
      <c r="W137" s="1">
        <f t="shared" ca="1" si="16"/>
        <v>0.57308729533170311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0.26599331372199347</v>
      </c>
      <c r="E138" s="1">
        <f t="shared" ca="1" si="13"/>
        <v>0.55156729101515189</v>
      </c>
      <c r="F138" s="1">
        <f t="shared" ca="1" si="17"/>
        <v>0.58878894252107583</v>
      </c>
      <c r="G138" s="1">
        <f t="shared" ca="1" si="17"/>
        <v>0.46588381721114336</v>
      </c>
      <c r="H138" s="1">
        <f t="shared" ca="1" si="17"/>
        <v>0.46502108911069506</v>
      </c>
      <c r="I138" s="1">
        <f t="shared" ca="1" si="17"/>
        <v>0.47899113855510278</v>
      </c>
      <c r="J138" s="1">
        <f t="shared" ca="1" si="17"/>
        <v>0.6673479274883114</v>
      </c>
      <c r="K138" s="1">
        <f t="shared" ca="1" si="17"/>
        <v>0.81023453727030348</v>
      </c>
      <c r="L138" s="1">
        <f t="shared" ca="1" si="17"/>
        <v>0.62411402004536742</v>
      </c>
      <c r="M138" s="1">
        <f t="shared" ca="1" si="17"/>
        <v>0.33029822554703359</v>
      </c>
      <c r="N138" s="1">
        <f t="shared" ca="1" si="17"/>
        <v>0.42633941465148018</v>
      </c>
      <c r="O138" s="1">
        <f t="shared" ca="1" si="17"/>
        <v>0.60568471087076525</v>
      </c>
      <c r="P138" s="1">
        <f t="shared" ca="1" si="17"/>
        <v>0.47720629660753355</v>
      </c>
      <c r="Q138" s="1">
        <f t="shared" ca="1" si="17"/>
        <v>0.35361004563901899</v>
      </c>
      <c r="R138" s="1">
        <f t="shared" ca="1" si="17"/>
        <v>0.39130472564845747</v>
      </c>
      <c r="S138" s="1">
        <f t="shared" ca="1" si="17"/>
        <v>0.56383015005965498</v>
      </c>
      <c r="T138" s="1">
        <f t="shared" ca="1" si="17"/>
        <v>0.62403194201845502</v>
      </c>
      <c r="U138" s="1">
        <f t="shared" ca="1" si="17"/>
        <v>0.58814545237319671</v>
      </c>
      <c r="V138" s="1">
        <f t="shared" ca="1" si="15"/>
        <v>0.49161746037209697</v>
      </c>
      <c r="W138" s="1">
        <f t="shared" ca="1" si="16"/>
        <v>0.56168607313449104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0.2027508068141938</v>
      </c>
      <c r="E139" s="1">
        <f t="shared" ca="1" si="13"/>
        <v>0.22910829360880061</v>
      </c>
      <c r="F139" s="1">
        <f t="shared" ca="1" si="17"/>
        <v>0.24690574396473025</v>
      </c>
      <c r="G139" s="1">
        <f t="shared" ca="1" si="17"/>
        <v>0.38009849450406052</v>
      </c>
      <c r="H139" s="1">
        <f t="shared" ca="1" si="17"/>
        <v>0.71821701263757287</v>
      </c>
      <c r="I139" s="1">
        <f t="shared" ca="1" si="17"/>
        <v>0.88339730337648348</v>
      </c>
      <c r="J139" s="1">
        <f t="shared" ca="1" si="17"/>
        <v>0.75002044882047714</v>
      </c>
      <c r="K139" s="1">
        <f t="shared" ca="1" si="17"/>
        <v>0.45813798890902013</v>
      </c>
      <c r="L139" s="1">
        <f t="shared" ca="1" si="17"/>
        <v>0.2422645006895344</v>
      </c>
      <c r="M139" s="1">
        <f t="shared" ca="1" si="17"/>
        <v>0.21198419881740671</v>
      </c>
      <c r="N139" s="1">
        <f t="shared" ca="1" si="17"/>
        <v>0.32239270554199401</v>
      </c>
      <c r="O139" s="1">
        <f t="shared" ca="1" si="17"/>
        <v>0.44250913961270238</v>
      </c>
      <c r="P139" s="1">
        <f t="shared" ca="1" si="17"/>
        <v>0.2939165502842277</v>
      </c>
      <c r="Q139" s="1">
        <f t="shared" ca="1" si="17"/>
        <v>0.16944614863239268</v>
      </c>
      <c r="R139" s="1">
        <f t="shared" ca="1" si="17"/>
        <v>0.18968119259241814</v>
      </c>
      <c r="S139" s="1">
        <f t="shared" ca="1" si="17"/>
        <v>0.24283925256559105</v>
      </c>
      <c r="T139" s="1">
        <f t="shared" ca="1" si="17"/>
        <v>0.20207233162181265</v>
      </c>
      <c r="U139" s="1">
        <f t="shared" ca="1" si="17"/>
        <v>0.1447871294334781</v>
      </c>
      <c r="V139" s="1">
        <f t="shared" ca="1" si="15"/>
        <v>9.424730235542686E-2</v>
      </c>
      <c r="W139" s="1">
        <f t="shared" ca="1" si="16"/>
        <v>4.4994583875478764E-2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3.9143612671715025E-2</v>
      </c>
      <c r="E140" s="1">
        <f t="shared" ca="1" si="13"/>
        <v>0.10475776525129034</v>
      </c>
      <c r="F140" s="1">
        <f t="shared" ca="1" si="17"/>
        <v>0.24922595513665652</v>
      </c>
      <c r="G140" s="1">
        <f t="shared" ca="1" si="17"/>
        <v>0.40404850327544067</v>
      </c>
      <c r="H140" s="1">
        <f t="shared" ca="1" si="17"/>
        <v>0.57674743256633509</v>
      </c>
      <c r="I140" s="1">
        <f t="shared" ca="1" si="17"/>
        <v>0.65100682129523224</v>
      </c>
      <c r="J140" s="1">
        <f t="shared" ca="1" si="17"/>
        <v>0.56996919452301165</v>
      </c>
      <c r="K140" s="1">
        <f t="shared" ca="1" si="17"/>
        <v>0.51675279047198386</v>
      </c>
      <c r="L140" s="1">
        <f t="shared" ca="1" si="17"/>
        <v>0.26549940183336951</v>
      </c>
      <c r="M140" s="1">
        <f t="shared" ca="1" si="17"/>
        <v>0.16612966527778333</v>
      </c>
      <c r="N140" s="1">
        <f t="shared" ca="1" si="17"/>
        <v>0.32087752249632068</v>
      </c>
      <c r="O140" s="1">
        <f t="shared" ca="1" si="17"/>
        <v>0.47664624448536025</v>
      </c>
      <c r="P140" s="1">
        <f t="shared" ca="1" si="17"/>
        <v>0.30024762922294318</v>
      </c>
      <c r="Q140" s="1">
        <f t="shared" ca="1" si="17"/>
        <v>0.12804092164477143</v>
      </c>
      <c r="R140" s="1">
        <f t="shared" ca="1" si="17"/>
        <v>7.9493385105302225E-2</v>
      </c>
      <c r="S140" s="1">
        <f t="shared" ca="1" si="17"/>
        <v>0.12404325782953984</v>
      </c>
      <c r="T140" s="1">
        <f t="shared" ca="1" si="17"/>
        <v>7.0679336059433273E-2</v>
      </c>
      <c r="U140" s="1">
        <f t="shared" ca="1" si="17"/>
        <v>3.3600643110664428E-2</v>
      </c>
      <c r="V140" s="1">
        <f t="shared" ca="1" si="15"/>
        <v>3.0673667023383096E-2</v>
      </c>
      <c r="W140" s="1">
        <f t="shared" ca="1" si="16"/>
        <v>5.7272449419661156E-2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0.38582920262439846</v>
      </c>
      <c r="E141" s="1">
        <f t="shared" ca="1" si="13"/>
        <v>0.65823487595527785</v>
      </c>
      <c r="F141" s="1">
        <f t="shared" ca="1" si="17"/>
        <v>0.69909609206060352</v>
      </c>
      <c r="G141" s="1">
        <f t="shared" ca="1" si="17"/>
        <v>0.55624485629037568</v>
      </c>
      <c r="H141" s="1">
        <f t="shared" ca="1" si="17"/>
        <v>0.55096438302469175</v>
      </c>
      <c r="I141" s="1">
        <f t="shared" ca="1" si="17"/>
        <v>0.45549585111539148</v>
      </c>
      <c r="J141" s="1">
        <f t="shared" ca="1" si="17"/>
        <v>0.50047082860875203</v>
      </c>
      <c r="K141" s="1">
        <f t="shared" ca="1" si="17"/>
        <v>0.64147704541187378</v>
      </c>
      <c r="L141" s="1">
        <f t="shared" ca="1" si="17"/>
        <v>0.56474478718159193</v>
      </c>
      <c r="M141" s="1">
        <f t="shared" ca="1" si="17"/>
        <v>0.35996831973538501</v>
      </c>
      <c r="N141" s="1">
        <f t="shared" ca="1" si="17"/>
        <v>0.32144843442451132</v>
      </c>
      <c r="O141" s="1">
        <f t="shared" ca="1" si="17"/>
        <v>0.24171214136989491</v>
      </c>
      <c r="P141" s="1">
        <f t="shared" ca="1" si="17"/>
        <v>0.17440298803372753</v>
      </c>
      <c r="Q141" s="1">
        <f t="shared" ca="1" si="17"/>
        <v>0.18144387841353607</v>
      </c>
      <c r="R141" s="1">
        <f t="shared" ca="1" si="17"/>
        <v>0.39747809966852998</v>
      </c>
      <c r="S141" s="1">
        <f t="shared" ca="1" si="17"/>
        <v>0.76253951136195386</v>
      </c>
      <c r="T141" s="1">
        <f t="shared" ca="1" si="17"/>
        <v>0.97571338299933541</v>
      </c>
      <c r="U141" s="1">
        <f t="shared" ca="1" si="17"/>
        <v>0.95900663135031716</v>
      </c>
      <c r="V141" s="1">
        <f t="shared" ca="1" si="15"/>
        <v>0.7806895005589225</v>
      </c>
      <c r="W141" s="1">
        <f t="shared" ca="1" si="16"/>
        <v>0.5288169756245773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0.64542905554386121</v>
      </c>
      <c r="E142" s="1">
        <f t="shared" ca="1" si="13"/>
        <v>0.81626279883937169</v>
      </c>
      <c r="F142" s="1">
        <f t="shared" ca="1" si="17"/>
        <v>0.89379339577318428</v>
      </c>
      <c r="G142" s="1">
        <f t="shared" ca="1" si="17"/>
        <v>0.77637001100665937</v>
      </c>
      <c r="H142" s="1">
        <f t="shared" ca="1" si="17"/>
        <v>0.51498368025327523</v>
      </c>
      <c r="I142" s="1">
        <f t="shared" ca="1" si="17"/>
        <v>0.48549349956222371</v>
      </c>
      <c r="J142" s="1">
        <f t="shared" ca="1" si="17"/>
        <v>0.51224381787272466</v>
      </c>
      <c r="K142" s="1">
        <f t="shared" ca="1" si="17"/>
        <v>0.36809451249905895</v>
      </c>
      <c r="L142" s="1">
        <f t="shared" ca="1" si="17"/>
        <v>0.34953451247047956</v>
      </c>
      <c r="M142" s="1">
        <f t="shared" ca="1" si="17"/>
        <v>0.40989251800750665</v>
      </c>
      <c r="N142" s="1">
        <f t="shared" ca="1" si="17"/>
        <v>0.22198660266383691</v>
      </c>
      <c r="O142" s="1">
        <f t="shared" ca="1" si="17"/>
        <v>0.12243407647431112</v>
      </c>
      <c r="P142" s="1">
        <f t="shared" ca="1" si="17"/>
        <v>0.27778781612370074</v>
      </c>
      <c r="Q142" s="1">
        <f t="shared" ca="1" si="17"/>
        <v>0.54711078549496661</v>
      </c>
      <c r="R142" s="1">
        <f t="shared" ca="1" si="17"/>
        <v>0.60381877551814189</v>
      </c>
      <c r="S142" s="1">
        <f t="shared" ca="1" si="17"/>
        <v>0.49912649190878111</v>
      </c>
      <c r="T142" s="1">
        <f t="shared" ca="1" si="17"/>
        <v>0.21020700086984009</v>
      </c>
      <c r="U142" s="1">
        <f t="shared" ca="1" si="17"/>
        <v>0.11760856140918405</v>
      </c>
      <c r="V142" s="1">
        <f t="shared" ca="1" si="15"/>
        <v>0.31284232768226622</v>
      </c>
      <c r="W142" s="1">
        <f t="shared" ca="1" si="16"/>
        <v>0.69454448447203709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0.19163563450855076</v>
      </c>
      <c r="E143" s="1">
        <f t="shared" ca="1" si="13"/>
        <v>0.31842627453238215</v>
      </c>
      <c r="F143" s="1">
        <f t="shared" ca="1" si="17"/>
        <v>0.43980411262251462</v>
      </c>
      <c r="G143" s="1">
        <f t="shared" ca="1" si="17"/>
        <v>0.35062038683863855</v>
      </c>
      <c r="H143" s="1">
        <f t="shared" ca="1" si="17"/>
        <v>0.23818324655722031</v>
      </c>
      <c r="I143" s="1">
        <f t="shared" ca="1" si="17"/>
        <v>0.18754854110584346</v>
      </c>
      <c r="J143" s="1">
        <f t="shared" ca="1" si="17"/>
        <v>0.34883635628691312</v>
      </c>
      <c r="K143" s="1">
        <f t="shared" ca="1" si="17"/>
        <v>0.60480761951484752</v>
      </c>
      <c r="L143" s="1">
        <f t="shared" ca="1" si="17"/>
        <v>0.63151942397873362</v>
      </c>
      <c r="M143" s="1">
        <f t="shared" ca="1" si="17"/>
        <v>0.32146321434465308</v>
      </c>
      <c r="N143" s="1">
        <f t="shared" ca="1" si="17"/>
        <v>6.8917379321742037E-2</v>
      </c>
      <c r="O143" s="1">
        <f t="shared" ca="1" si="17"/>
        <v>8.6024909526917943E-3</v>
      </c>
      <c r="P143" s="1">
        <f t="shared" ca="1" si="17"/>
        <v>0.10398888211282964</v>
      </c>
      <c r="Q143" s="1">
        <f t="shared" ca="1" si="17"/>
        <v>0.31701491616858651</v>
      </c>
      <c r="R143" s="1">
        <f t="shared" ca="1" si="17"/>
        <v>0.54359821012300713</v>
      </c>
      <c r="S143" s="1">
        <f t="shared" ca="1" si="17"/>
        <v>0.54210832301519229</v>
      </c>
      <c r="T143" s="1">
        <f t="shared" ca="1" si="17"/>
        <v>0.5655238035672332</v>
      </c>
      <c r="U143" s="1">
        <f t="shared" ref="U143:U158" ca="1" si="18">(U93+0.6*(V93+T93)+0.15*(S93+W93))/(1+2*0.6+2*0.15)</f>
        <v>0.48315949590004087</v>
      </c>
      <c r="V143" s="1">
        <f t="shared" ca="1" si="15"/>
        <v>0.41525377840108801</v>
      </c>
      <c r="W143" s="1">
        <f t="shared" ca="1" si="16"/>
        <v>0.26310924347529885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0.52313477984000367</v>
      </c>
      <c r="E144" s="1">
        <f t="shared" ca="1" si="13"/>
        <v>0.70864778756392688</v>
      </c>
      <c r="F144" s="1">
        <f t="shared" ref="F144:T158" ca="1" si="19">(F94+0.6*(G94+E94)+0.15*(D94+H94))/(1+2*0.6+2*0.15)</f>
        <v>0.63677531864920767</v>
      </c>
      <c r="G144" s="1">
        <f t="shared" ca="1" si="19"/>
        <v>0.2891575289888656</v>
      </c>
      <c r="H144" s="1">
        <f t="shared" ca="1" si="19"/>
        <v>7.2502662068467755E-2</v>
      </c>
      <c r="I144" s="1">
        <f t="shared" ca="1" si="19"/>
        <v>0.11496330077000412</v>
      </c>
      <c r="J144" s="1">
        <f t="shared" ca="1" si="19"/>
        <v>0.41471935833825296</v>
      </c>
      <c r="K144" s="1">
        <f t="shared" ca="1" si="19"/>
        <v>0.72712216612764424</v>
      </c>
      <c r="L144" s="1">
        <f t="shared" ca="1" si="19"/>
        <v>0.66927084370831236</v>
      </c>
      <c r="M144" s="1">
        <f t="shared" ca="1" si="19"/>
        <v>0.34297284053431526</v>
      </c>
      <c r="N144" s="1">
        <f t="shared" ca="1" si="19"/>
        <v>0.13958596789451896</v>
      </c>
      <c r="O144" s="1">
        <f t="shared" ca="1" si="19"/>
        <v>8.891820012421589E-2</v>
      </c>
      <c r="P144" s="1">
        <f t="shared" ca="1" si="19"/>
        <v>0.16885231851594312</v>
      </c>
      <c r="Q144" s="1">
        <f t="shared" ca="1" si="19"/>
        <v>0.24904973051478835</v>
      </c>
      <c r="R144" s="1">
        <f t="shared" ca="1" si="19"/>
        <v>0.16536138859428737</v>
      </c>
      <c r="S144" s="1">
        <f t="shared" ca="1" si="19"/>
        <v>0.149770660031387</v>
      </c>
      <c r="T144" s="1">
        <f t="shared" ca="1" si="19"/>
        <v>0.2322673102095946</v>
      </c>
      <c r="U144" s="1">
        <f t="shared" ca="1" si="18"/>
        <v>0.3435890396570585</v>
      </c>
      <c r="V144" s="1">
        <f t="shared" ca="1" si="15"/>
        <v>0.46548154044201162</v>
      </c>
      <c r="W144" s="1">
        <f t="shared" ca="1" si="16"/>
        <v>0.648872632106964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0.47411567193614035</v>
      </c>
      <c r="E145" s="1">
        <f t="shared" ca="1" si="13"/>
        <v>0.70051672613861249</v>
      </c>
      <c r="F145" s="1">
        <f t="shared" ca="1" si="19"/>
        <v>0.66956518496401407</v>
      </c>
      <c r="G145" s="1">
        <f t="shared" ca="1" si="19"/>
        <v>0.41014039650391965</v>
      </c>
      <c r="H145" s="1">
        <f t="shared" ca="1" si="19"/>
        <v>0.3304173908084313</v>
      </c>
      <c r="I145" s="1">
        <f t="shared" ca="1" si="19"/>
        <v>0.37647509318969663</v>
      </c>
      <c r="J145" s="1">
        <f t="shared" ca="1" si="19"/>
        <v>0.31725539398648911</v>
      </c>
      <c r="K145" s="1">
        <f t="shared" ca="1" si="19"/>
        <v>0.27098552467440407</v>
      </c>
      <c r="L145" s="1">
        <f t="shared" ca="1" si="19"/>
        <v>0.18174626630973412</v>
      </c>
      <c r="M145" s="1">
        <f t="shared" ca="1" si="19"/>
        <v>0.11284900210176559</v>
      </c>
      <c r="N145" s="1">
        <f t="shared" ca="1" si="19"/>
        <v>2.0667219577028596E-2</v>
      </c>
      <c r="O145" s="1">
        <f t="shared" ca="1" si="19"/>
        <v>-3.1260265944441645E-2</v>
      </c>
      <c r="P145" s="1">
        <f t="shared" ca="1" si="19"/>
        <v>3.1082272164221769E-2</v>
      </c>
      <c r="Q145" s="1">
        <f t="shared" ca="1" si="19"/>
        <v>0.24103093740212675</v>
      </c>
      <c r="R145" s="1">
        <f t="shared" ca="1" si="19"/>
        <v>0.48160501699621083</v>
      </c>
      <c r="S145" s="1">
        <f t="shared" ca="1" si="19"/>
        <v>0.49200131731645608</v>
      </c>
      <c r="T145" s="1">
        <f t="shared" ca="1" si="19"/>
        <v>0.32946685061969511</v>
      </c>
      <c r="U145" s="1">
        <f t="shared" ca="1" si="18"/>
        <v>0.18519536761467204</v>
      </c>
      <c r="V145" s="1">
        <f t="shared" ca="1" si="15"/>
        <v>0.1522588730397787</v>
      </c>
      <c r="W145" s="1">
        <f t="shared" ca="1" si="16"/>
        <v>0.12832909115507804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0.38429909824006431</v>
      </c>
      <c r="E146" s="1">
        <f t="shared" ca="1" si="13"/>
        <v>0.67365278260522277</v>
      </c>
      <c r="F146" s="1">
        <f t="shared" ca="1" si="19"/>
        <v>0.80028657748032472</v>
      </c>
      <c r="G146" s="1">
        <f t="shared" ca="1" si="19"/>
        <v>0.62853008179910075</v>
      </c>
      <c r="H146" s="1">
        <f t="shared" ca="1" si="19"/>
        <v>0.27171200644866672</v>
      </c>
      <c r="I146" s="1">
        <f t="shared" ca="1" si="19"/>
        <v>0.21413497022334096</v>
      </c>
      <c r="J146" s="1">
        <f t="shared" ca="1" si="19"/>
        <v>0.5322429813631796</v>
      </c>
      <c r="K146" s="1">
        <f t="shared" ca="1" si="19"/>
        <v>0.81091880770704583</v>
      </c>
      <c r="L146" s="1">
        <f t="shared" ca="1" si="19"/>
        <v>0.78060774556571677</v>
      </c>
      <c r="M146" s="1">
        <f t="shared" ca="1" si="19"/>
        <v>0.60321396285169093</v>
      </c>
      <c r="N146" s="1">
        <f t="shared" ca="1" si="19"/>
        <v>0.51103538647778013</v>
      </c>
      <c r="O146" s="1">
        <f t="shared" ca="1" si="19"/>
        <v>0.34423064177585838</v>
      </c>
      <c r="P146" s="1">
        <f t="shared" ca="1" si="19"/>
        <v>0.31994763895765271</v>
      </c>
      <c r="Q146" s="1">
        <f t="shared" ca="1" si="19"/>
        <v>0.4370214483536719</v>
      </c>
      <c r="R146" s="1">
        <f t="shared" ca="1" si="19"/>
        <v>0.42487294322417801</v>
      </c>
      <c r="S146" s="1">
        <f t="shared" ca="1" si="19"/>
        <v>0.36875349163891158</v>
      </c>
      <c r="T146" s="1">
        <f t="shared" ca="1" si="19"/>
        <v>0.39499420210854819</v>
      </c>
      <c r="U146" s="1">
        <f t="shared" ca="1" si="18"/>
        <v>0.31842410993017667</v>
      </c>
      <c r="V146" s="1">
        <f t="shared" ca="1" si="15"/>
        <v>0.40917902921642912</v>
      </c>
      <c r="W146" s="1">
        <f t="shared" ca="1" si="16"/>
        <v>0.66521940402708268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0.16780507005916373</v>
      </c>
      <c r="E147" s="1">
        <f t="shared" ca="1" si="13"/>
        <v>0.18740206784337698</v>
      </c>
      <c r="F147" s="1">
        <f t="shared" ca="1" si="19"/>
        <v>0.3593773738591195</v>
      </c>
      <c r="G147" s="1">
        <f t="shared" ca="1" si="19"/>
        <v>0.52029995998571221</v>
      </c>
      <c r="H147" s="1">
        <f t="shared" ca="1" si="19"/>
        <v>0.35870118487988972</v>
      </c>
      <c r="I147" s="1">
        <f t="shared" ca="1" si="19"/>
        <v>0.21614980378536175</v>
      </c>
      <c r="J147" s="1">
        <f t="shared" ca="1" si="19"/>
        <v>0.2608437915087537</v>
      </c>
      <c r="K147" s="1">
        <f t="shared" ca="1" si="19"/>
        <v>0.43577559799416843</v>
      </c>
      <c r="L147" s="1">
        <f t="shared" ca="1" si="19"/>
        <v>0.44890677142403418</v>
      </c>
      <c r="M147" s="1">
        <f t="shared" ca="1" si="19"/>
        <v>0.46707493448365883</v>
      </c>
      <c r="N147" s="1">
        <f t="shared" ca="1" si="19"/>
        <v>0.4960497518469672</v>
      </c>
      <c r="O147" s="1">
        <f t="shared" ca="1" si="19"/>
        <v>0.33723892310311382</v>
      </c>
      <c r="P147" s="1">
        <f t="shared" ca="1" si="19"/>
        <v>0.34783436308072802</v>
      </c>
      <c r="Q147" s="1">
        <f t="shared" ca="1" si="19"/>
        <v>0.59013120988996959</v>
      </c>
      <c r="R147" s="1">
        <f t="shared" ca="1" si="19"/>
        <v>0.62569892976503783</v>
      </c>
      <c r="S147" s="1">
        <f t="shared" ca="1" si="19"/>
        <v>0.35988580931730457</v>
      </c>
      <c r="T147" s="1">
        <f t="shared" ca="1" si="19"/>
        <v>0.15625280109479883</v>
      </c>
      <c r="U147" s="1">
        <f t="shared" ca="1" si="18"/>
        <v>0.129496169799136</v>
      </c>
      <c r="V147" s="1">
        <f t="shared" ca="1" si="15"/>
        <v>0.31739726667451484</v>
      </c>
      <c r="W147" s="1">
        <f t="shared" ca="1" si="16"/>
        <v>0.60960317102332151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0.15164401678677653</v>
      </c>
      <c r="E148" s="1">
        <f t="shared" ca="1" si="13"/>
        <v>0.4014399880363303</v>
      </c>
      <c r="F148" s="1">
        <f t="shared" ca="1" si="19"/>
        <v>0.65001930958997789</v>
      </c>
      <c r="G148" s="1">
        <f t="shared" ca="1" si="19"/>
        <v>0.6573208803417534</v>
      </c>
      <c r="H148" s="1">
        <f t="shared" ca="1" si="19"/>
        <v>0.48059694040091977</v>
      </c>
      <c r="I148" s="1">
        <f t="shared" ca="1" si="19"/>
        <v>0.4268110679157508</v>
      </c>
      <c r="J148" s="1">
        <f t="shared" ca="1" si="19"/>
        <v>0.3579618817338624</v>
      </c>
      <c r="K148" s="1">
        <f t="shared" ca="1" si="19"/>
        <v>0.35164301566430634</v>
      </c>
      <c r="L148" s="1">
        <f t="shared" ca="1" si="19"/>
        <v>0.24230010691433571</v>
      </c>
      <c r="M148" s="1">
        <f t="shared" ca="1" si="19"/>
        <v>0.29606301665435775</v>
      </c>
      <c r="N148" s="1">
        <f t="shared" ca="1" si="19"/>
        <v>0.44524869207183526</v>
      </c>
      <c r="O148" s="1">
        <f t="shared" ca="1" si="19"/>
        <v>0.33201982674566188</v>
      </c>
      <c r="P148" s="1">
        <f t="shared" ca="1" si="19"/>
        <v>0.22797174293296746</v>
      </c>
      <c r="Q148" s="1">
        <f t="shared" ca="1" si="19"/>
        <v>0.37273837931428305</v>
      </c>
      <c r="R148" s="1">
        <f t="shared" ca="1" si="19"/>
        <v>0.65178980359642213</v>
      </c>
      <c r="S148" s="1">
        <f t="shared" ca="1" si="19"/>
        <v>0.80186049216865507</v>
      </c>
      <c r="T148" s="1">
        <f t="shared" ca="1" si="19"/>
        <v>0.88377237616390281</v>
      </c>
      <c r="U148" s="1">
        <f t="shared" ca="1" si="18"/>
        <v>0.86868385709733464</v>
      </c>
      <c r="V148" s="1">
        <f t="shared" ca="1" si="15"/>
        <v>0.73526251877875204</v>
      </c>
      <c r="W148" s="1">
        <f t="shared" ca="1" si="16"/>
        <v>0.44982635916713781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0.46146770009352378</v>
      </c>
      <c r="E149" s="1">
        <f t="shared" ca="1" si="13"/>
        <v>0.32426987675755453</v>
      </c>
      <c r="F149" s="1">
        <f t="shared" ca="1" si="19"/>
        <v>0.45257407603873456</v>
      </c>
      <c r="G149" s="1">
        <f t="shared" ca="1" si="19"/>
        <v>0.65545685624517191</v>
      </c>
      <c r="H149" s="1">
        <f t="shared" ca="1" si="19"/>
        <v>0.54087834187081729</v>
      </c>
      <c r="I149" s="1">
        <f t="shared" ca="1" si="19"/>
        <v>0.29698737034038392</v>
      </c>
      <c r="J149" s="1">
        <f t="shared" ca="1" si="19"/>
        <v>0.35321335594058678</v>
      </c>
      <c r="K149" s="1">
        <f t="shared" ca="1" si="19"/>
        <v>0.64173567128490183</v>
      </c>
      <c r="L149" s="1">
        <f t="shared" ca="1" si="19"/>
        <v>0.6907342926995792</v>
      </c>
      <c r="M149" s="1">
        <f t="shared" ca="1" si="19"/>
        <v>0.56955310933375536</v>
      </c>
      <c r="N149" s="1">
        <f t="shared" ca="1" si="19"/>
        <v>0.6547496599197653</v>
      </c>
      <c r="O149" s="1">
        <f t="shared" ca="1" si="19"/>
        <v>0.68167563193968361</v>
      </c>
      <c r="P149" s="1">
        <f t="shared" ca="1" si="19"/>
        <v>0.58427691019222583</v>
      </c>
      <c r="Q149" s="1">
        <f t="shared" ca="1" si="19"/>
        <v>0.53968619835543774</v>
      </c>
      <c r="R149" s="1">
        <f t="shared" ca="1" si="19"/>
        <v>0.47653170923185062</v>
      </c>
      <c r="S149" s="1">
        <f t="shared" ca="1" si="19"/>
        <v>0.62511117871299493</v>
      </c>
      <c r="T149" s="1">
        <f t="shared" ca="1" si="19"/>
        <v>0.69868448112456405</v>
      </c>
      <c r="U149" s="1">
        <f t="shared" ca="1" si="18"/>
        <v>0.65318784781111694</v>
      </c>
      <c r="V149" s="1">
        <f t="shared" ca="1" si="15"/>
        <v>0.57691235902188021</v>
      </c>
      <c r="W149" s="1">
        <f t="shared" ca="1" si="16"/>
        <v>0.736933110160222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0.53214068119225133</v>
      </c>
      <c r="E150" s="1">
        <f t="shared" ca="1" si="13"/>
        <v>0.29873866519274572</v>
      </c>
      <c r="F150" s="1">
        <f t="shared" ca="1" si="19"/>
        <v>0.40528011164536959</v>
      </c>
      <c r="G150" s="1">
        <f t="shared" ca="1" si="19"/>
        <v>0.72860329325405415</v>
      </c>
      <c r="H150" s="1">
        <f t="shared" ca="1" si="19"/>
        <v>0.73195334791969868</v>
      </c>
      <c r="I150" s="1">
        <f t="shared" ca="1" si="19"/>
        <v>0.51645721288780577</v>
      </c>
      <c r="J150" s="1">
        <f t="shared" ca="1" si="19"/>
        <v>0.59512663013705525</v>
      </c>
      <c r="K150" s="1">
        <f t="shared" ca="1" si="19"/>
        <v>0.77668577700864039</v>
      </c>
      <c r="L150" s="1">
        <f t="shared" ca="1" si="19"/>
        <v>0.87263163613686801</v>
      </c>
      <c r="M150" s="1">
        <f t="shared" ca="1" si="19"/>
        <v>0.88686787272993717</v>
      </c>
      <c r="N150" s="1">
        <f t="shared" ca="1" si="19"/>
        <v>0.86869585151682749</v>
      </c>
      <c r="O150" s="1">
        <f t="shared" ca="1" si="19"/>
        <v>0.75400272363703513</v>
      </c>
      <c r="P150" s="1">
        <f t="shared" ca="1" si="19"/>
        <v>0.60970813190530304</v>
      </c>
      <c r="Q150" s="1">
        <f t="shared" ca="1" si="19"/>
        <v>0.59189410585982161</v>
      </c>
      <c r="R150" s="1">
        <f t="shared" ca="1" si="19"/>
        <v>0.46634404356597053</v>
      </c>
      <c r="S150" s="1">
        <f t="shared" ca="1" si="19"/>
        <v>0.41987460513218444</v>
      </c>
      <c r="T150" s="1">
        <f t="shared" ca="1" si="19"/>
        <v>0.46423600380501862</v>
      </c>
      <c r="U150" s="1">
        <f t="shared" ca="1" si="18"/>
        <v>0.37002386299594892</v>
      </c>
      <c r="V150" s="1">
        <f t="shared" ca="1" si="15"/>
        <v>0.30227794740881264</v>
      </c>
      <c r="W150" s="1">
        <f t="shared" ca="1" si="16"/>
        <v>0.3914172046702416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-5.1751475531422717E-2</v>
      </c>
      <c r="E151" s="1">
        <f t="shared" ca="1" si="13"/>
        <v>-2.4466289076401158E-2</v>
      </c>
      <c r="F151" s="1">
        <f t="shared" ca="1" si="19"/>
        <v>8.5429047916887033E-2</v>
      </c>
      <c r="G151" s="1">
        <f t="shared" ca="1" si="19"/>
        <v>0.29425379200817464</v>
      </c>
      <c r="H151" s="1">
        <f t="shared" ca="1" si="19"/>
        <v>0.3886792375120226</v>
      </c>
      <c r="I151" s="1">
        <f t="shared" ca="1" si="19"/>
        <v>0.47908067313297265</v>
      </c>
      <c r="J151" s="1">
        <f t="shared" ca="1" si="19"/>
        <v>0.50358853962049921</v>
      </c>
      <c r="K151" s="1">
        <f t="shared" ca="1" si="19"/>
        <v>0.54858236635971858</v>
      </c>
      <c r="L151" s="1">
        <f t="shared" ca="1" si="19"/>
        <v>0.40881559136019396</v>
      </c>
      <c r="M151" s="1">
        <f t="shared" ca="1" si="19"/>
        <v>0.37902254190537593</v>
      </c>
      <c r="N151" s="1">
        <f t="shared" ca="1" si="19"/>
        <v>0.515422949990468</v>
      </c>
      <c r="O151" s="1">
        <f t="shared" ca="1" si="19"/>
        <v>0.42116958101958202</v>
      </c>
      <c r="P151" s="1">
        <f t="shared" ca="1" si="19"/>
        <v>0.26803140849246027</v>
      </c>
      <c r="Q151" s="1">
        <f t="shared" ca="1" si="19"/>
        <v>0.25768626603237266</v>
      </c>
      <c r="R151" s="1">
        <f t="shared" ca="1" si="19"/>
        <v>0.26952957335866545</v>
      </c>
      <c r="S151" s="1">
        <f t="shared" ca="1" si="19"/>
        <v>0.17527245622115997</v>
      </c>
      <c r="T151" s="1">
        <f t="shared" ca="1" si="19"/>
        <v>0.1831619618422351</v>
      </c>
      <c r="U151" s="1">
        <f t="shared" ca="1" si="18"/>
        <v>0.3071589137901366</v>
      </c>
      <c r="V151" s="1">
        <f t="shared" ca="1" si="15"/>
        <v>0.40919006559895449</v>
      </c>
      <c r="W151" s="1">
        <f t="shared" ca="1" si="16"/>
        <v>0.33174130986949318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0.35787473515951046</v>
      </c>
      <c r="E152" s="1">
        <f t="shared" ca="1" si="13"/>
        <v>0.53335345728254624</v>
      </c>
      <c r="F152" s="1">
        <f t="shared" ca="1" si="19"/>
        <v>0.56239171848376435</v>
      </c>
      <c r="G152" s="1">
        <f t="shared" ca="1" si="19"/>
        <v>0.31142007729947607</v>
      </c>
      <c r="H152" s="1">
        <f t="shared" ca="1" si="19"/>
        <v>0.10013627376166698</v>
      </c>
      <c r="I152" s="1">
        <f t="shared" ca="1" si="19"/>
        <v>0.10464758024804166</v>
      </c>
      <c r="J152" s="1">
        <f t="shared" ca="1" si="19"/>
        <v>0.27448592165574104</v>
      </c>
      <c r="K152" s="1">
        <f t="shared" ca="1" si="19"/>
        <v>0.42849834447912666</v>
      </c>
      <c r="L152" s="1">
        <f t="shared" ca="1" si="19"/>
        <v>0.32871254116276627</v>
      </c>
      <c r="M152" s="1">
        <f t="shared" ca="1" si="19"/>
        <v>0.31048957598859372</v>
      </c>
      <c r="N152" s="1">
        <f t="shared" ca="1" si="19"/>
        <v>0.43695716812146401</v>
      </c>
      <c r="O152" s="1">
        <f t="shared" ca="1" si="19"/>
        <v>0.30584518387958359</v>
      </c>
      <c r="P152" s="1">
        <f t="shared" ca="1" si="19"/>
        <v>0.12663684054337793</v>
      </c>
      <c r="Q152" s="1">
        <f t="shared" ca="1" si="19"/>
        <v>0.25257150801619621</v>
      </c>
      <c r="R152" s="1">
        <f t="shared" ca="1" si="19"/>
        <v>0.65595615022224207</v>
      </c>
      <c r="S152" s="1">
        <f t="shared" ca="1" si="19"/>
        <v>0.90436058001801722</v>
      </c>
      <c r="T152" s="1">
        <f t="shared" ca="1" si="19"/>
        <v>0.98178471000194012</v>
      </c>
      <c r="U152" s="1">
        <f t="shared" ca="1" si="18"/>
        <v>1.0084192690103972</v>
      </c>
      <c r="V152" s="1">
        <f t="shared" ca="1" si="15"/>
        <v>1.0202944334802779</v>
      </c>
      <c r="W152" s="1">
        <f t="shared" ca="1" si="16"/>
        <v>1.0240789105255348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0.5110715530968718</v>
      </c>
      <c r="E153" s="1">
        <f t="shared" ca="1" si="13"/>
        <v>0.58852284130348642</v>
      </c>
      <c r="F153" s="1">
        <f t="shared" ca="1" si="19"/>
        <v>0.43335800117457079</v>
      </c>
      <c r="G153" s="1">
        <f t="shared" ca="1" si="19"/>
        <v>0.40621961097697845</v>
      </c>
      <c r="H153" s="1">
        <f t="shared" ca="1" si="19"/>
        <v>0.62097406973179825</v>
      </c>
      <c r="I153" s="1">
        <f t="shared" ca="1" si="19"/>
        <v>0.70265609955999475</v>
      </c>
      <c r="J153" s="1">
        <f t="shared" ca="1" si="19"/>
        <v>0.55252328224878389</v>
      </c>
      <c r="K153" s="1">
        <f t="shared" ca="1" si="19"/>
        <v>0.2625775909921978</v>
      </c>
      <c r="L153" s="1">
        <f t="shared" ca="1" si="19"/>
        <v>0.1717864033433214</v>
      </c>
      <c r="M153" s="1">
        <f t="shared" ca="1" si="19"/>
        <v>0.23271436741814497</v>
      </c>
      <c r="N153" s="1">
        <f t="shared" ca="1" si="19"/>
        <v>0.16597570066072695</v>
      </c>
      <c r="O153" s="1">
        <f t="shared" ca="1" si="19"/>
        <v>5.7396385141144292E-2</v>
      </c>
      <c r="P153" s="1">
        <f t="shared" ca="1" si="19"/>
        <v>5.9198764725708543E-2</v>
      </c>
      <c r="Q153" s="1">
        <f t="shared" ca="1" si="19"/>
        <v>8.4194756406596322E-2</v>
      </c>
      <c r="R153" s="1">
        <f t="shared" ca="1" si="19"/>
        <v>3.9725030653443752E-2</v>
      </c>
      <c r="S153" s="1">
        <f t="shared" ca="1" si="19"/>
        <v>-2.2071712947780972E-2</v>
      </c>
      <c r="T153" s="1">
        <f t="shared" ca="1" si="19"/>
        <v>3.2560173805498945E-3</v>
      </c>
      <c r="U153" s="1">
        <f t="shared" ca="1" si="18"/>
        <v>6.3308332013348886E-2</v>
      </c>
      <c r="V153" s="1">
        <f t="shared" ca="1" si="15"/>
        <v>6.0406021418745154E-2</v>
      </c>
      <c r="W153" s="1">
        <f t="shared" ca="1" si="16"/>
        <v>-4.1821645322058551E-2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0.43763357331392061</v>
      </c>
      <c r="E154" s="1">
        <f t="shared" ca="1" si="13"/>
        <v>0.43243374130451162</v>
      </c>
      <c r="F154" s="1">
        <f t="shared" ca="1" si="19"/>
        <v>0.45131835703705458</v>
      </c>
      <c r="G154" s="1">
        <f t="shared" ca="1" si="19"/>
        <v>0.67657163087329719</v>
      </c>
      <c r="H154" s="1">
        <f t="shared" ca="1" si="19"/>
        <v>0.76632206250525869</v>
      </c>
      <c r="I154" s="1">
        <f t="shared" ca="1" si="19"/>
        <v>0.68983945513357603</v>
      </c>
      <c r="J154" s="1">
        <f t="shared" ca="1" si="19"/>
        <v>0.66699379010304871</v>
      </c>
      <c r="K154" s="1">
        <f t="shared" ca="1" si="19"/>
        <v>0.58647933330067603</v>
      </c>
      <c r="L154" s="1">
        <f t="shared" ca="1" si="19"/>
        <v>0.59297311786137796</v>
      </c>
      <c r="M154" s="1">
        <f t="shared" ca="1" si="19"/>
        <v>0.46972099629606595</v>
      </c>
      <c r="N154" s="1">
        <f t="shared" ca="1" si="19"/>
        <v>0.22084381439787557</v>
      </c>
      <c r="O154" s="1">
        <f t="shared" ca="1" si="19"/>
        <v>0.14774859272588797</v>
      </c>
      <c r="P154" s="1">
        <f t="shared" ca="1" si="19"/>
        <v>0.27529527747693355</v>
      </c>
      <c r="Q154" s="1">
        <f t="shared" ca="1" si="19"/>
        <v>0.48503627618168987</v>
      </c>
      <c r="R154" s="1">
        <f t="shared" ca="1" si="19"/>
        <v>0.44859948794782839</v>
      </c>
      <c r="S154" s="1">
        <f t="shared" ca="1" si="19"/>
        <v>0.28490071990177568</v>
      </c>
      <c r="T154" s="1">
        <f t="shared" ca="1" si="19"/>
        <v>0.18220869238198772</v>
      </c>
      <c r="U154" s="1">
        <f t="shared" ca="1" si="18"/>
        <v>8.4585301877846159E-2</v>
      </c>
      <c r="V154" s="1">
        <f t="shared" ca="1" si="15"/>
        <v>-3.2028188083052522E-2</v>
      </c>
      <c r="W154" s="1">
        <f t="shared" ca="1" si="16"/>
        <v>-5.7791578678212351E-2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0.44823322798183529</v>
      </c>
      <c r="E155" s="1">
        <f t="shared" ca="1" si="13"/>
        <v>0.70410844820224272</v>
      </c>
      <c r="F155" s="1">
        <f t="shared" ca="1" si="19"/>
        <v>0.69573171780610643</v>
      </c>
      <c r="G155" s="1">
        <f t="shared" ca="1" si="19"/>
        <v>0.51718359475937414</v>
      </c>
      <c r="H155" s="1">
        <f t="shared" ca="1" si="19"/>
        <v>0.4714592187763107</v>
      </c>
      <c r="I155" s="1">
        <f t="shared" ca="1" si="19"/>
        <v>0.4624348295192231</v>
      </c>
      <c r="J155" s="1">
        <f t="shared" ca="1" si="19"/>
        <v>0.59859742650795833</v>
      </c>
      <c r="K155" s="1">
        <f t="shared" ca="1" si="19"/>
        <v>0.68006372049274799</v>
      </c>
      <c r="L155" s="1">
        <f t="shared" ca="1" si="19"/>
        <v>0.67803591383608641</v>
      </c>
      <c r="M155" s="1">
        <f t="shared" ca="1" si="19"/>
        <v>0.5889915060798947</v>
      </c>
      <c r="N155" s="1">
        <f t="shared" ca="1" si="19"/>
        <v>0.50300998825741117</v>
      </c>
      <c r="O155" s="1">
        <f t="shared" ca="1" si="19"/>
        <v>0.21628607388068111</v>
      </c>
      <c r="P155" s="1">
        <f t="shared" ca="1" si="19"/>
        <v>3.7884168107142346E-2</v>
      </c>
      <c r="Q155" s="1">
        <f t="shared" ca="1" si="19"/>
        <v>0.16180744238355407</v>
      </c>
      <c r="R155" s="1">
        <f t="shared" ca="1" si="19"/>
        <v>0.45769425085791166</v>
      </c>
      <c r="S155" s="1">
        <f t="shared" ca="1" si="19"/>
        <v>0.53579200169169705</v>
      </c>
      <c r="T155" s="1">
        <f t="shared" ca="1" si="19"/>
        <v>0.58133916994116497</v>
      </c>
      <c r="U155" s="1">
        <f t="shared" ca="1" si="18"/>
        <v>0.5758348230092234</v>
      </c>
      <c r="V155" s="1">
        <f t="shared" ca="1" si="15"/>
        <v>0.60638294969456497</v>
      </c>
      <c r="W155" s="1">
        <f t="shared" ca="1" si="16"/>
        <v>0.44756408796485647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4.9514780259144985E-2</v>
      </c>
      <c r="E156" s="1">
        <f t="shared" ca="1" si="13"/>
        <v>0.12717653731935691</v>
      </c>
      <c r="F156" s="1">
        <f t="shared" ca="1" si="19"/>
        <v>0.32126476040602364</v>
      </c>
      <c r="G156" s="1">
        <f t="shared" ca="1" si="19"/>
        <v>0.46154149446701148</v>
      </c>
      <c r="H156" s="1">
        <f t="shared" ca="1" si="19"/>
        <v>0.31409971190314911</v>
      </c>
      <c r="I156" s="1">
        <f t="shared" ca="1" si="19"/>
        <v>0.30017960658039061</v>
      </c>
      <c r="J156" s="1">
        <f t="shared" ca="1" si="19"/>
        <v>0.47590418236683896</v>
      </c>
      <c r="K156" s="1">
        <f t="shared" ca="1" si="19"/>
        <v>0.5740319877160186</v>
      </c>
      <c r="L156" s="1">
        <f t="shared" ca="1" si="19"/>
        <v>0.74040587735837204</v>
      </c>
      <c r="M156" s="1">
        <f t="shared" ca="1" si="19"/>
        <v>0.72633616117073374</v>
      </c>
      <c r="N156" s="1">
        <f t="shared" ca="1" si="19"/>
        <v>0.48830205816837735</v>
      </c>
      <c r="O156" s="1">
        <f t="shared" ca="1" si="19"/>
        <v>0.25570288624450377</v>
      </c>
      <c r="P156" s="1">
        <f t="shared" ca="1" si="19"/>
        <v>0.32846783641425409</v>
      </c>
      <c r="Q156" s="1">
        <f t="shared" ca="1" si="19"/>
        <v>0.59320638376515811</v>
      </c>
      <c r="R156" s="1">
        <f t="shared" ca="1" si="19"/>
        <v>0.59819660299333377</v>
      </c>
      <c r="S156" s="1">
        <f t="shared" ca="1" si="19"/>
        <v>0.33572235951107687</v>
      </c>
      <c r="T156" s="1">
        <f t="shared" ca="1" si="19"/>
        <v>0.17272696710397364</v>
      </c>
      <c r="U156" s="1">
        <f t="shared" ca="1" si="18"/>
        <v>0.1611743049564211</v>
      </c>
      <c r="V156" s="1">
        <f t="shared" ca="1" si="15"/>
        <v>0.29868895059599754</v>
      </c>
      <c r="W156" s="1">
        <f t="shared" ca="1" si="16"/>
        <v>0.54470894896404376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0.63953306945883592</v>
      </c>
      <c r="E157" s="1">
        <f t="shared" ca="1" si="13"/>
        <v>0.39070490301931465</v>
      </c>
      <c r="F157" s="1">
        <f t="shared" ca="1" si="19"/>
        <v>0.44160392310087443</v>
      </c>
      <c r="G157" s="1">
        <f t="shared" ca="1" si="19"/>
        <v>0.79574599033414095</v>
      </c>
      <c r="H157" s="1">
        <f t="shared" ca="1" si="19"/>
        <v>1.0253411527039602</v>
      </c>
      <c r="I157" s="1">
        <f t="shared" ca="1" si="19"/>
        <v>0.95678915893712957</v>
      </c>
      <c r="J157" s="1">
        <f t="shared" ca="1" si="19"/>
        <v>0.75587359008102839</v>
      </c>
      <c r="K157" s="1">
        <f t="shared" ca="1" si="19"/>
        <v>0.62023375986155149</v>
      </c>
      <c r="L157" s="1">
        <f t="shared" ca="1" si="19"/>
        <v>0.74341207339167414</v>
      </c>
      <c r="M157" s="1">
        <f t="shared" ca="1" si="19"/>
        <v>0.79668609251704858</v>
      </c>
      <c r="N157" s="1">
        <f t="shared" ca="1" si="19"/>
        <v>0.67711827163458738</v>
      </c>
      <c r="O157" s="1">
        <f t="shared" ca="1" si="19"/>
        <v>0.59655317892996673</v>
      </c>
      <c r="P157" s="1">
        <f t="shared" ca="1" si="19"/>
        <v>0.489253456594681</v>
      </c>
      <c r="Q157" s="1">
        <f t="shared" ca="1" si="19"/>
        <v>0.54555036280883296</v>
      </c>
      <c r="R157" s="1">
        <f t="shared" ca="1" si="19"/>
        <v>0.47384436444183464</v>
      </c>
      <c r="S157" s="1">
        <f t="shared" ca="1" si="19"/>
        <v>0.29069273078631014</v>
      </c>
      <c r="T157" s="1">
        <f t="shared" ca="1" si="19"/>
        <v>9.8660974174788169E-2</v>
      </c>
      <c r="U157" s="1">
        <f t="shared" ca="1" si="18"/>
        <v>4.9951191796287389E-2</v>
      </c>
      <c r="V157" s="1">
        <f t="shared" ca="1" si="15"/>
        <v>0.19391481036734579</v>
      </c>
      <c r="W157" s="1">
        <f t="shared" ca="1" si="16"/>
        <v>0.46520930353076484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0.30310525018951745</v>
      </c>
      <c r="E158" s="1">
        <f t="shared" ca="1" si="13"/>
        <v>0.11886275945513615</v>
      </c>
      <c r="F158" s="1">
        <f t="shared" ca="1" si="19"/>
        <v>0.11131679764064292</v>
      </c>
      <c r="G158" s="1">
        <f t="shared" ca="1" si="19"/>
        <v>0.27851130952162628</v>
      </c>
      <c r="H158" s="1">
        <f t="shared" ca="1" si="19"/>
        <v>0.50234436900037971</v>
      </c>
      <c r="I158" s="1">
        <f t="shared" ca="1" si="19"/>
        <v>0.51687538674958633</v>
      </c>
      <c r="J158" s="1">
        <f t="shared" ca="1" si="19"/>
        <v>0.53971141106504072</v>
      </c>
      <c r="K158" s="1">
        <f t="shared" ca="1" si="19"/>
        <v>0.5166785329530843</v>
      </c>
      <c r="L158" s="1">
        <f ca="1">(L108+0.6*(M108+K108)+0.15*(J108+N108))/(1+2*0.6+2*0.15)</f>
        <v>0.62539445700444274</v>
      </c>
      <c r="M158" s="1">
        <f t="shared" ca="1" si="19"/>
        <v>0.51031807056908385</v>
      </c>
      <c r="N158" s="1">
        <f t="shared" ca="1" si="19"/>
        <v>0.22849327820961163</v>
      </c>
      <c r="O158" s="1">
        <f t="shared" ca="1" si="19"/>
        <v>7.9707716599690337E-2</v>
      </c>
      <c r="P158" s="1">
        <f t="shared" ca="1" si="19"/>
        <v>0.13813598114666945</v>
      </c>
      <c r="Q158" s="1">
        <f t="shared" ca="1" si="19"/>
        <v>0.28900226500897236</v>
      </c>
      <c r="R158" s="1">
        <f t="shared" ca="1" si="19"/>
        <v>0.3208773676942937</v>
      </c>
      <c r="S158" s="1">
        <f t="shared" ca="1" si="19"/>
        <v>0.19075884367330501</v>
      </c>
      <c r="T158" s="1">
        <f t="shared" ca="1" si="19"/>
        <v>0.15458892600453136</v>
      </c>
      <c r="U158" s="1">
        <f t="shared" ca="1" si="18"/>
        <v>0.18640112587819829</v>
      </c>
      <c r="V158" s="1">
        <f t="shared" ca="1" si="15"/>
        <v>0.25146318817680408</v>
      </c>
      <c r="W158" s="1">
        <f ca="1">(W108+0.6*(V108)+0.15*U108)/(1+0.6+0.15)</f>
        <v>0.16436064576332945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6.3834684607551817E-2</v>
      </c>
      <c r="E160" s="3">
        <f t="shared" ref="E160:W160" ca="1" si="20">AVERAGE(E111:E134)</f>
        <v>0.19555624992023843</v>
      </c>
      <c r="F160" s="3">
        <f t="shared" ca="1" si="20"/>
        <v>0.3370414226783478</v>
      </c>
      <c r="G160" s="3">
        <f t="shared" ca="1" si="20"/>
        <v>0.32106424831534536</v>
      </c>
      <c r="H160" s="3">
        <f t="shared" ca="1" si="20"/>
        <v>0.38622847832145313</v>
      </c>
      <c r="I160" s="3">
        <f t="shared" ca="1" si="20"/>
        <v>0.50113565232289192</v>
      </c>
      <c r="J160" s="3">
        <f t="shared" ca="1" si="20"/>
        <v>0.47967165757128072</v>
      </c>
      <c r="K160" s="3">
        <f t="shared" ca="1" si="20"/>
        <v>0.4531788504455892</v>
      </c>
      <c r="L160" s="3">
        <f t="shared" ca="1" si="20"/>
        <v>0.25907272951244409</v>
      </c>
      <c r="M160" s="3">
        <f t="shared" ca="1" si="20"/>
        <v>9.0604087474361952E-2</v>
      </c>
      <c r="N160" s="3">
        <f t="shared" ca="1" si="20"/>
        <v>3.3328168992018056E-2</v>
      </c>
      <c r="O160" s="3">
        <f t="shared" ca="1" si="20"/>
        <v>4.8744036005536735E-2</v>
      </c>
      <c r="P160" s="3">
        <f t="shared" ca="1" si="20"/>
        <v>7.3832866719809001E-2</v>
      </c>
      <c r="Q160" s="3">
        <f t="shared" ca="1" si="20"/>
        <v>0.13091973416608629</v>
      </c>
      <c r="R160" s="3">
        <f t="shared" ca="1" si="20"/>
        <v>0.21224983961202892</v>
      </c>
      <c r="S160" s="3">
        <f t="shared" ca="1" si="20"/>
        <v>0.22624436416339802</v>
      </c>
      <c r="T160" s="3">
        <f t="shared" ca="1" si="20"/>
        <v>0.23363018474363617</v>
      </c>
      <c r="U160" s="3">
        <f t="shared" ca="1" si="20"/>
        <v>0.20536757064672759</v>
      </c>
      <c r="V160" s="3">
        <f t="shared" ca="1" si="20"/>
        <v>0.17976305314662652</v>
      </c>
      <c r="W160" s="3">
        <f t="shared" ca="1" si="20"/>
        <v>0.11391897128451017</v>
      </c>
    </row>
    <row r="161" spans="2:23">
      <c r="C161" s="1" t="s">
        <v>198</v>
      </c>
      <c r="D161" s="10">
        <f ca="1">AVERAGE(D135:D158)</f>
        <v>0.31047733972044228</v>
      </c>
      <c r="E161" s="3">
        <f t="shared" ref="E161:W161" ca="1" si="21">AVERAGE(E135:E158)</f>
        <v>0.38522170720174526</v>
      </c>
      <c r="F161" s="3">
        <f t="shared" ca="1" si="21"/>
        <v>0.44970344939721024</v>
      </c>
      <c r="G161" s="3">
        <f t="shared" ca="1" si="21"/>
        <v>0.48235921973289481</v>
      </c>
      <c r="H161" s="3">
        <f t="shared" ca="1" si="21"/>
        <v>0.4785564117427803</v>
      </c>
      <c r="I161" s="3">
        <f t="shared" ca="1" si="21"/>
        <v>0.46767187105973873</v>
      </c>
      <c r="J161" s="3">
        <f t="shared" ca="1" si="21"/>
        <v>0.51771333675528652</v>
      </c>
      <c r="K161" s="3">
        <f t="shared" ca="1" si="21"/>
        <v>0.56878364854035535</v>
      </c>
      <c r="L161" s="3">
        <f t="shared" ca="1" si="21"/>
        <v>0.52246083452597336</v>
      </c>
      <c r="M161" s="3">
        <f t="shared" ca="1" si="21"/>
        <v>0.43733829548416764</v>
      </c>
      <c r="N161" s="3">
        <f t="shared" ca="1" si="21"/>
        <v>0.4055991123199148</v>
      </c>
      <c r="O161" s="3">
        <f t="shared" ca="1" si="21"/>
        <v>0.3453111903513349</v>
      </c>
      <c r="P161" s="3">
        <f t="shared" ca="1" si="21"/>
        <v>0.28452338366040886</v>
      </c>
      <c r="Q161" s="3">
        <f t="shared" ca="1" si="21"/>
        <v>0.33787656670335048</v>
      </c>
      <c r="R161" s="3">
        <f t="shared" ca="1" si="21"/>
        <v>0.3877308739608023</v>
      </c>
      <c r="S161" s="3">
        <f t="shared" ca="1" si="21"/>
        <v>0.38535823959508542</v>
      </c>
      <c r="T161" s="3">
        <f t="shared" ca="1" si="21"/>
        <v>0.36904457229281684</v>
      </c>
      <c r="U161" s="3">
        <f t="shared" ca="1" si="21"/>
        <v>0.3493019927885968</v>
      </c>
      <c r="V161" s="3">
        <f t="shared" ca="1" si="21"/>
        <v>0.36739555069991958</v>
      </c>
      <c r="W161" s="3">
        <f t="shared" ca="1" si="21"/>
        <v>0.41444676929728264</v>
      </c>
    </row>
    <row r="162" spans="2:23">
      <c r="C162" s="1" t="s">
        <v>16</v>
      </c>
      <c r="D162" s="3">
        <f ca="1">IF(D165&gt;0,TINV(TTEST(D111:D134,D135:D158,2,2),46),-TINV(TTEST(D111:D134,D135:D158,2,2),46))</f>
        <v>-5.7387481359964827</v>
      </c>
      <c r="E162" s="3">
        <f t="shared" ref="E162:V162" ca="1" si="22">IF(E165&gt;0,TINV(TTEST(E111:E134,E135:E158,2,2),46),-TINV(TTEST(E111:E134,E135:E158,2,2),46))</f>
        <v>-3.6915633332895226</v>
      </c>
      <c r="F162" s="3">
        <f t="shared" ca="1" si="22"/>
        <v>-2.3865569621842777</v>
      </c>
      <c r="G162" s="3">
        <f t="shared" ca="1" si="22"/>
        <v>-4.5335809907218216</v>
      </c>
      <c r="H162" s="3">
        <f t="shared" ca="1" si="22"/>
        <v>-2.0528922615003466</v>
      </c>
      <c r="I162" s="3">
        <f t="shared" ca="1" si="22"/>
        <v>0.71158037860398426</v>
      </c>
      <c r="J162" s="3">
        <f t="shared" ca="1" si="22"/>
        <v>-1.1831193402176154</v>
      </c>
      <c r="K162" s="3">
        <f t="shared" ca="1" si="22"/>
        <v>-3.2615658940164742</v>
      </c>
      <c r="L162" s="3">
        <f t="shared" ca="1" si="22"/>
        <v>-5.7911374008651837</v>
      </c>
      <c r="M162" s="3">
        <f t="shared" ca="1" si="22"/>
        <v>-8.250291436398701</v>
      </c>
      <c r="N162" s="3">
        <f t="shared" ca="1" si="22"/>
        <v>-8.272731453595032</v>
      </c>
      <c r="O162" s="3">
        <f t="shared" ca="1" si="22"/>
        <v>-5.9619866850621204</v>
      </c>
      <c r="P162" s="3">
        <f t="shared" ca="1" si="22"/>
        <v>-6.0886986646507175</v>
      </c>
      <c r="Q162" s="3">
        <f t="shared" ca="1" si="22"/>
        <v>-5.9987796324810034</v>
      </c>
      <c r="R162" s="3">
        <f t="shared" ca="1" si="22"/>
        <v>-4.42361711704676</v>
      </c>
      <c r="S162" s="3">
        <f t="shared" ca="1" si="22"/>
        <v>-3.1969273632736046</v>
      </c>
      <c r="T162" s="3">
        <f t="shared" ca="1" si="22"/>
        <v>-2.1755670113897256</v>
      </c>
      <c r="U162" s="3">
        <f t="shared" ca="1" si="22"/>
        <v>-2.3516147810895296</v>
      </c>
      <c r="V162" s="3">
        <f t="shared" ca="1" si="22"/>
        <v>-3.638579813919594</v>
      </c>
      <c r="W162" s="3">
        <f ca="1">IF(W165&gt;0,TINV(TTEST(W111:W134,W135:W158,2,2),46),-TINV(TTEST(W111:W134,W135:W158,2,2),46))</f>
        <v>-5.2657912375006486</v>
      </c>
    </row>
    <row r="163" spans="2:23">
      <c r="B163" s="1" t="s">
        <v>199</v>
      </c>
      <c r="C163" s="1" t="s">
        <v>0</v>
      </c>
      <c r="D163" s="3">
        <f ca="1">STDEV(D111:D134)/SQRT(COUNT(D111:D134))</f>
        <v>1.3024097873274432E-2</v>
      </c>
      <c r="E163" s="3">
        <f t="shared" ref="E163:W163" ca="1" si="23">STDEV(E111:E134)/SQRT(COUNT(E111:E134))</f>
        <v>1.0239700351170026E-2</v>
      </c>
      <c r="F163" s="3">
        <f t="shared" ca="1" si="23"/>
        <v>1.1755222309735018E-2</v>
      </c>
      <c r="G163" s="3">
        <f t="shared" ca="1" si="23"/>
        <v>1.0933349464820613E-2</v>
      </c>
      <c r="H163" s="3">
        <f t="shared" ca="1" si="23"/>
        <v>1.1089176582582379E-2</v>
      </c>
      <c r="I163" s="3">
        <f t="shared" ca="1" si="23"/>
        <v>1.0150493836515716E-2</v>
      </c>
      <c r="J163" s="3">
        <f t="shared" ca="1" si="23"/>
        <v>1.1373401646766418E-2</v>
      </c>
      <c r="K163" s="3">
        <f t="shared" ca="1" si="23"/>
        <v>1.2272985802227606E-2</v>
      </c>
      <c r="L163" s="3">
        <f t="shared" ca="1" si="23"/>
        <v>1.4157380683973641E-2</v>
      </c>
      <c r="M163" s="3">
        <f t="shared" ca="1" si="23"/>
        <v>1.2765036347390566E-2</v>
      </c>
      <c r="N163" s="3">
        <f t="shared" ca="1" si="23"/>
        <v>1.0118849654209144E-2</v>
      </c>
      <c r="O163" s="3">
        <f t="shared" ca="1" si="23"/>
        <v>1.1425798913607076E-2</v>
      </c>
      <c r="P163" s="3">
        <f t="shared" ca="1" si="23"/>
        <v>8.9836249580165142E-3</v>
      </c>
      <c r="Q163" s="3">
        <f t="shared" ca="1" si="23"/>
        <v>8.635663480058748E-3</v>
      </c>
      <c r="R163" s="3">
        <f t="shared" ca="1" si="23"/>
        <v>1.0548050650883737E-2</v>
      </c>
      <c r="S163" s="3">
        <f t="shared" ca="1" si="23"/>
        <v>1.1608642126126896E-2</v>
      </c>
      <c r="T163" s="3">
        <f t="shared" ca="1" si="23"/>
        <v>1.3233124139567757E-2</v>
      </c>
      <c r="U163" s="3">
        <f t="shared" ca="1" si="23"/>
        <v>1.1771965629409176E-2</v>
      </c>
      <c r="V163" s="3">
        <f t="shared" ca="1" si="23"/>
        <v>9.1394307942433955E-3</v>
      </c>
      <c r="W163" s="3">
        <f t="shared" ca="1" si="23"/>
        <v>1.0124831848769391E-2</v>
      </c>
    </row>
    <row r="164" spans="2:23">
      <c r="C164" s="1" t="s">
        <v>198</v>
      </c>
      <c r="D164" s="3">
        <f ca="1">STDEV(D135:D158)/SQRT(COUNT(D135:D158))</f>
        <v>4.0957567859152749E-2</v>
      </c>
      <c r="E164" s="3">
        <f t="shared" ref="E164:W164" ca="1" si="24">STDEV(E135:E158)/SQRT(COUNT(E135:E158))</f>
        <v>5.0347355702841649E-2</v>
      </c>
      <c r="F164" s="3">
        <f t="shared" ca="1" si="24"/>
        <v>4.5719896755762601E-2</v>
      </c>
      <c r="G164" s="3">
        <f t="shared" ca="1" si="24"/>
        <v>3.3856222765148943E-2</v>
      </c>
      <c r="H164" s="3">
        <f t="shared" ca="1" si="24"/>
        <v>4.3586024443979354E-2</v>
      </c>
      <c r="I164" s="3">
        <f t="shared" ca="1" si="24"/>
        <v>4.591889198023244E-2</v>
      </c>
      <c r="J164" s="3">
        <f t="shared" ca="1" si="24"/>
        <v>3.0075022295452284E-2</v>
      </c>
      <c r="K164" s="3">
        <f t="shared" ca="1" si="24"/>
        <v>3.3251936885865856E-2</v>
      </c>
      <c r="L164" s="3">
        <f t="shared" ca="1" si="24"/>
        <v>4.3221657600745915E-2</v>
      </c>
      <c r="M164" s="3">
        <f t="shared" ca="1" si="24"/>
        <v>4.0041410135302408E-2</v>
      </c>
      <c r="N164" s="3">
        <f t="shared" ca="1" si="24"/>
        <v>4.3847319498508348E-2</v>
      </c>
      <c r="O164" s="3">
        <f t="shared" ca="1" si="24"/>
        <v>4.8412994265119948E-2</v>
      </c>
      <c r="P164" s="3">
        <f t="shared" ca="1" si="24"/>
        <v>3.3417051632716917E-2</v>
      </c>
      <c r="Q164" s="3">
        <f t="shared" ca="1" si="24"/>
        <v>3.3401542910340414E-2</v>
      </c>
      <c r="R164" s="3">
        <f t="shared" ca="1" si="24"/>
        <v>3.8241055901668569E-2</v>
      </c>
      <c r="S164" s="3">
        <f t="shared" ca="1" si="24"/>
        <v>4.8398135578253919E-2</v>
      </c>
      <c r="T164" s="3">
        <f t="shared" ca="1" si="24"/>
        <v>6.0820293433855657E-2</v>
      </c>
      <c r="U164" s="3">
        <f t="shared" ca="1" si="24"/>
        <v>6.0063905224777635E-2</v>
      </c>
      <c r="V164" s="3">
        <f t="shared" ca="1" si="24"/>
        <v>5.0751145764000992E-2</v>
      </c>
      <c r="W164" s="3">
        <f t="shared" ca="1" si="24"/>
        <v>5.6166446931413413E-2</v>
      </c>
    </row>
    <row r="165" spans="2:23">
      <c r="C165" s="1" t="s">
        <v>110</v>
      </c>
      <c r="D165" s="2">
        <f ca="1">D160-D161</f>
        <v>-0.24664265511289046</v>
      </c>
      <c r="E165" s="2">
        <f t="shared" ref="E165:W165" ca="1" si="25">E160-E161</f>
        <v>-0.18966545728150683</v>
      </c>
      <c r="F165" s="2">
        <f t="shared" ca="1" si="25"/>
        <v>-0.11266202671886244</v>
      </c>
      <c r="G165" s="2">
        <f t="shared" ca="1" si="25"/>
        <v>-0.16129497141754945</v>
      </c>
      <c r="H165" s="2">
        <f t="shared" ca="1" si="25"/>
        <v>-9.2327933421327169E-2</v>
      </c>
      <c r="I165" s="2">
        <f t="shared" ca="1" si="25"/>
        <v>3.3463781263153192E-2</v>
      </c>
      <c r="J165" s="2">
        <f t="shared" ca="1" si="25"/>
        <v>-3.8041679184005806E-2</v>
      </c>
      <c r="K165" s="2">
        <f t="shared" ca="1" si="25"/>
        <v>-0.11560479809476615</v>
      </c>
      <c r="L165" s="2">
        <f t="shared" ca="1" si="25"/>
        <v>-0.26338810501352927</v>
      </c>
      <c r="M165" s="2">
        <f t="shared" ca="1" si="25"/>
        <v>-0.3467342080098057</v>
      </c>
      <c r="N165" s="2">
        <f t="shared" ca="1" si="25"/>
        <v>-0.37227094332789673</v>
      </c>
      <c r="O165" s="2">
        <f t="shared" ca="1" si="25"/>
        <v>-0.29656715434579817</v>
      </c>
      <c r="P165" s="2">
        <f t="shared" ca="1" si="25"/>
        <v>-0.21069051694059987</v>
      </c>
      <c r="Q165" s="2">
        <f t="shared" ca="1" si="25"/>
        <v>-0.20695683253726418</v>
      </c>
      <c r="R165" s="2">
        <f t="shared" ca="1" si="25"/>
        <v>-0.17548103434877338</v>
      </c>
      <c r="S165" s="2">
        <f t="shared" ca="1" si="25"/>
        <v>-0.1591138754316874</v>
      </c>
      <c r="T165" s="2">
        <f t="shared" ca="1" si="25"/>
        <v>-0.13541438754918067</v>
      </c>
      <c r="U165" s="2">
        <f t="shared" ca="1" si="25"/>
        <v>-0.14393442214186922</v>
      </c>
      <c r="V165" s="2">
        <f t="shared" ca="1" si="25"/>
        <v>-0.18763249755329306</v>
      </c>
      <c r="W165" s="2">
        <f t="shared" ca="1" si="25"/>
        <v>-0.30052779801277246</v>
      </c>
    </row>
    <row r="167" spans="2:23">
      <c r="B167" s="1" t="s">
        <v>200</v>
      </c>
      <c r="D167" s="1">
        <f ca="1">COVAR(D111:D158,$C111:$C158)/VAR($C111:$C158)</f>
        <v>-0.12075213323235266</v>
      </c>
      <c r="E167" s="1">
        <f t="shared" ref="E167:W167" ca="1" si="26">COVAR(E111:E158,$C111:$C158)/VAR($C111:$C158)</f>
        <v>-9.285704679407103E-2</v>
      </c>
      <c r="F167" s="1">
        <f t="shared" ca="1" si="26"/>
        <v>-5.515745058110972E-2</v>
      </c>
      <c r="G167" s="1">
        <f t="shared" ca="1" si="26"/>
        <v>-7.8967329756508581E-2</v>
      </c>
      <c r="H167" s="1">
        <f t="shared" ca="1" si="26"/>
        <v>-4.5202217404191503E-2</v>
      </c>
      <c r="I167" s="1">
        <f t="shared" ca="1" si="26"/>
        <v>1.6383309576752089E-2</v>
      </c>
      <c r="J167" s="1">
        <f t="shared" ca="1" si="26"/>
        <v>-1.8624572100502761E-2</v>
      </c>
      <c r="K167" s="1">
        <f t="shared" ca="1" si="26"/>
        <v>-5.6598182400562441E-2</v>
      </c>
      <c r="L167" s="1">
        <f t="shared" ca="1" si="26"/>
        <v>-0.12895042641287371</v>
      </c>
      <c r="M167" s="1">
        <f t="shared" ca="1" si="26"/>
        <v>-0.16975528933813402</v>
      </c>
      <c r="N167" s="1">
        <f t="shared" ca="1" si="26"/>
        <v>-0.18225764933761615</v>
      </c>
      <c r="O167" s="1">
        <f t="shared" ca="1" si="26"/>
        <v>-0.14519433598179701</v>
      </c>
      <c r="P167" s="1">
        <f t="shared" ca="1" si="26"/>
        <v>-0.10315056558550201</v>
      </c>
      <c r="Q167" s="1">
        <f t="shared" ca="1" si="26"/>
        <v>-0.10132261592970229</v>
      </c>
      <c r="R167" s="1">
        <f t="shared" ca="1" si="26"/>
        <v>-8.591258973325358E-2</v>
      </c>
      <c r="S167" s="1">
        <f t="shared" ca="1" si="26"/>
        <v>-7.7899501513430322E-2</v>
      </c>
      <c r="T167" s="1">
        <f t="shared" ca="1" si="26"/>
        <v>-6.6296627237619712E-2</v>
      </c>
      <c r="U167" s="1">
        <f t="shared" ca="1" si="26"/>
        <v>-7.046789417362348E-2</v>
      </c>
      <c r="V167" s="1">
        <f t="shared" ca="1" si="26"/>
        <v>-9.1861743593799755E-2</v>
      </c>
      <c r="W167" s="1">
        <f t="shared" ca="1" si="26"/>
        <v>-0.14713340111041992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0.28899999999999998</v>
      </c>
      <c r="F1">
        <v>4.2999999999999997E-2</v>
      </c>
      <c r="G1">
        <v>9.9000000000000005E-2</v>
      </c>
      <c r="H1">
        <v>0.97699999999999998</v>
      </c>
      <c r="I1">
        <v>3.5000000000000003E-2</v>
      </c>
      <c r="J1">
        <v>0.61199999999999999</v>
      </c>
      <c r="K1">
        <v>6.0000000000000001E-3</v>
      </c>
      <c r="L1">
        <v>0.91700000000000004</v>
      </c>
      <c r="M1">
        <v>4.5999999999999999E-2</v>
      </c>
      <c r="N1">
        <v>2.8000000000000001E-2</v>
      </c>
      <c r="O1">
        <v>3.0000000000000001E-3</v>
      </c>
      <c r="P1">
        <v>4.7E-2</v>
      </c>
      <c r="Q1">
        <v>7.2999999999999995E-2</v>
      </c>
      <c r="R1">
        <v>5.7000000000000002E-2</v>
      </c>
      <c r="S1">
        <v>3.0000000000000001E-3</v>
      </c>
      <c r="T1">
        <v>0.20799999999999999</v>
      </c>
      <c r="U1">
        <v>7.4999999999999997E-2</v>
      </c>
      <c r="V1">
        <v>0.155</v>
      </c>
      <c r="W1">
        <v>0.21099999999999999</v>
      </c>
      <c r="Z1" s="1">
        <f>AVERAGE(D1:M1)</f>
        <v>0.30379999999999996</v>
      </c>
      <c r="AA1" s="1">
        <f>AVERAGE(N1:W1)</f>
        <v>8.5999999999999993E-2</v>
      </c>
    </row>
    <row r="2" spans="1:27">
      <c r="A2">
        <v>1</v>
      </c>
      <c r="B2" t="s">
        <v>149</v>
      </c>
      <c r="C2">
        <v>30</v>
      </c>
      <c r="D2">
        <v>1.4E-2</v>
      </c>
      <c r="E2">
        <v>0.33500000000000002</v>
      </c>
      <c r="F2">
        <v>9.6000000000000002E-2</v>
      </c>
      <c r="G2">
        <v>9.5000000000000001E-2</v>
      </c>
      <c r="H2">
        <v>0.98099999999999998</v>
      </c>
      <c r="I2">
        <v>2.5000000000000001E-2</v>
      </c>
      <c r="J2">
        <v>0.59299999999999997</v>
      </c>
      <c r="K2">
        <v>7.0000000000000001E-3</v>
      </c>
      <c r="L2">
        <v>0.91900000000000004</v>
      </c>
      <c r="M2">
        <v>4.4999999999999998E-2</v>
      </c>
      <c r="N2">
        <v>5.3999999999999999E-2</v>
      </c>
      <c r="O2">
        <v>3.0000000000000001E-3</v>
      </c>
      <c r="P2">
        <v>4.1000000000000002E-2</v>
      </c>
      <c r="Q2">
        <v>0.10199999999999999</v>
      </c>
      <c r="R2">
        <v>5.5E-2</v>
      </c>
      <c r="S2">
        <v>3.0000000000000001E-3</v>
      </c>
      <c r="T2">
        <v>0.25700000000000001</v>
      </c>
      <c r="U2">
        <v>6.8000000000000005E-2</v>
      </c>
      <c r="V2">
        <v>0.17299999999999999</v>
      </c>
      <c r="W2">
        <v>0.218</v>
      </c>
      <c r="Z2" s="1">
        <f t="shared" ref="Z2:Z48" si="0">AVERAGE(D2:M2)</f>
        <v>0.311</v>
      </c>
      <c r="AA2" s="1">
        <f t="shared" ref="AA2:AA48" si="1">AVERAGE(N2:W2)</f>
        <v>9.74E-2</v>
      </c>
    </row>
    <row r="3" spans="1:27">
      <c r="A3">
        <v>2</v>
      </c>
      <c r="B3" t="s">
        <v>150</v>
      </c>
      <c r="C3">
        <v>30</v>
      </c>
      <c r="D3">
        <v>1.4E-2</v>
      </c>
      <c r="E3">
        <v>0.34100000000000003</v>
      </c>
      <c r="F3">
        <v>0.104</v>
      </c>
      <c r="G3">
        <v>7.9000000000000001E-2</v>
      </c>
      <c r="H3">
        <v>0.98399999999999999</v>
      </c>
      <c r="I3">
        <v>1.9E-2</v>
      </c>
      <c r="J3">
        <v>0.59799999999999998</v>
      </c>
      <c r="K3">
        <v>8.0000000000000002E-3</v>
      </c>
      <c r="L3">
        <v>0.91700000000000004</v>
      </c>
      <c r="M3">
        <v>4.4999999999999998E-2</v>
      </c>
      <c r="N3">
        <v>6.6000000000000003E-2</v>
      </c>
      <c r="O3">
        <v>3.0000000000000001E-3</v>
      </c>
      <c r="P3">
        <v>4.4999999999999998E-2</v>
      </c>
      <c r="Q3">
        <v>0.1</v>
      </c>
      <c r="R3">
        <v>5.6000000000000001E-2</v>
      </c>
      <c r="S3">
        <v>3.0000000000000001E-3</v>
      </c>
      <c r="T3">
        <v>0.23200000000000001</v>
      </c>
      <c r="U3">
        <v>6.9000000000000006E-2</v>
      </c>
      <c r="V3">
        <v>0.16600000000000001</v>
      </c>
      <c r="W3">
        <v>0.182</v>
      </c>
      <c r="Z3" s="1">
        <f t="shared" si="0"/>
        <v>0.31090000000000001</v>
      </c>
      <c r="AA3" s="1">
        <f t="shared" si="1"/>
        <v>9.2200000000000018E-2</v>
      </c>
    </row>
    <row r="4" spans="1:27">
      <c r="A4">
        <v>3</v>
      </c>
      <c r="B4" t="s">
        <v>151</v>
      </c>
      <c r="C4">
        <v>30</v>
      </c>
      <c r="D4">
        <v>1.2E-2</v>
      </c>
      <c r="E4">
        <v>0.32100000000000001</v>
      </c>
      <c r="F4">
        <v>3.5999999999999997E-2</v>
      </c>
      <c r="G4">
        <v>0.10299999999999999</v>
      </c>
      <c r="H4">
        <v>0.97399999999999998</v>
      </c>
      <c r="I4">
        <v>3.5000000000000003E-2</v>
      </c>
      <c r="J4">
        <v>0.63300000000000001</v>
      </c>
      <c r="K4">
        <v>5.0000000000000001E-3</v>
      </c>
      <c r="L4">
        <v>0.90900000000000003</v>
      </c>
      <c r="M4">
        <v>4.5999999999999999E-2</v>
      </c>
      <c r="N4">
        <v>2.1000000000000001E-2</v>
      </c>
      <c r="O4">
        <v>2E-3</v>
      </c>
      <c r="P4">
        <v>4.1000000000000002E-2</v>
      </c>
      <c r="Q4">
        <v>7.1999999999999995E-2</v>
      </c>
      <c r="R4">
        <v>5.8000000000000003E-2</v>
      </c>
      <c r="S4">
        <v>2E-3</v>
      </c>
      <c r="T4">
        <v>0.20499999999999999</v>
      </c>
      <c r="U4">
        <v>7.8E-2</v>
      </c>
      <c r="V4">
        <v>0.153</v>
      </c>
      <c r="W4">
        <v>0.214</v>
      </c>
      <c r="Z4" s="1">
        <f t="shared" si="0"/>
        <v>0.30739999999999995</v>
      </c>
      <c r="AA4" s="1">
        <f t="shared" si="1"/>
        <v>8.4599999999999995E-2</v>
      </c>
    </row>
    <row r="5" spans="1:27">
      <c r="A5">
        <v>4</v>
      </c>
      <c r="B5" t="s">
        <v>152</v>
      </c>
      <c r="C5">
        <v>30</v>
      </c>
      <c r="D5">
        <v>2.7E-2</v>
      </c>
      <c r="E5">
        <v>0.33700000000000002</v>
      </c>
      <c r="F5">
        <v>4.2000000000000003E-2</v>
      </c>
      <c r="G5">
        <v>0.154</v>
      </c>
      <c r="H5">
        <v>0.97499999999999998</v>
      </c>
      <c r="I5">
        <v>3.5999999999999997E-2</v>
      </c>
      <c r="J5">
        <v>0.73799999999999999</v>
      </c>
      <c r="K5">
        <v>5.0000000000000001E-3</v>
      </c>
      <c r="L5">
        <v>0.89700000000000002</v>
      </c>
      <c r="M5">
        <v>4.4999999999999998E-2</v>
      </c>
      <c r="N5">
        <v>1.9E-2</v>
      </c>
      <c r="O5">
        <v>3.0000000000000001E-3</v>
      </c>
      <c r="P5">
        <v>2.7E-2</v>
      </c>
      <c r="Q5">
        <v>0.1</v>
      </c>
      <c r="R5">
        <v>5.8000000000000003E-2</v>
      </c>
      <c r="S5">
        <v>3.0000000000000001E-3</v>
      </c>
      <c r="T5">
        <v>0.184</v>
      </c>
      <c r="U5">
        <v>9.8000000000000004E-2</v>
      </c>
      <c r="V5">
        <v>0.186</v>
      </c>
      <c r="W5">
        <v>0.17</v>
      </c>
      <c r="Z5" s="1">
        <f t="shared" si="0"/>
        <v>0.3256</v>
      </c>
      <c r="AA5" s="1">
        <f t="shared" si="1"/>
        <v>8.48E-2</v>
      </c>
    </row>
    <row r="6" spans="1:27">
      <c r="A6">
        <v>5</v>
      </c>
      <c r="B6" t="s">
        <v>153</v>
      </c>
      <c r="C6">
        <v>30</v>
      </c>
      <c r="D6">
        <v>1.4E-2</v>
      </c>
      <c r="E6">
        <v>0.313</v>
      </c>
      <c r="F6">
        <v>3.9E-2</v>
      </c>
      <c r="G6">
        <v>0.107</v>
      </c>
      <c r="H6">
        <v>0.97499999999999998</v>
      </c>
      <c r="I6">
        <v>3.3000000000000002E-2</v>
      </c>
      <c r="J6">
        <v>0.64100000000000001</v>
      </c>
      <c r="K6">
        <v>5.0000000000000001E-3</v>
      </c>
      <c r="L6">
        <v>0.90400000000000003</v>
      </c>
      <c r="M6">
        <v>4.4999999999999998E-2</v>
      </c>
      <c r="N6">
        <v>2.3E-2</v>
      </c>
      <c r="O6">
        <v>3.0000000000000001E-3</v>
      </c>
      <c r="P6">
        <v>3.6999999999999998E-2</v>
      </c>
      <c r="Q6">
        <v>8.2000000000000003E-2</v>
      </c>
      <c r="R6">
        <v>5.8999999999999997E-2</v>
      </c>
      <c r="S6">
        <v>3.0000000000000001E-3</v>
      </c>
      <c r="T6">
        <v>0.20300000000000001</v>
      </c>
      <c r="U6">
        <v>7.9000000000000001E-2</v>
      </c>
      <c r="V6">
        <v>0.16500000000000001</v>
      </c>
      <c r="W6">
        <v>0.19700000000000001</v>
      </c>
      <c r="Z6" s="1">
        <f t="shared" si="0"/>
        <v>0.30759999999999998</v>
      </c>
      <c r="AA6" s="1">
        <f t="shared" si="1"/>
        <v>8.5099999999999995E-2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0.30099999999999999</v>
      </c>
      <c r="F7">
        <v>0.04</v>
      </c>
      <c r="G7">
        <v>8.7999999999999995E-2</v>
      </c>
      <c r="H7">
        <v>0.97099999999999997</v>
      </c>
      <c r="I7">
        <v>3.1E-2</v>
      </c>
      <c r="J7">
        <v>0.61299999999999999</v>
      </c>
      <c r="K7">
        <v>6.0000000000000001E-3</v>
      </c>
      <c r="L7">
        <v>0.90600000000000003</v>
      </c>
      <c r="M7">
        <v>4.4999999999999998E-2</v>
      </c>
      <c r="N7">
        <v>2.9000000000000001E-2</v>
      </c>
      <c r="O7">
        <v>3.0000000000000001E-3</v>
      </c>
      <c r="P7">
        <v>4.5999999999999999E-2</v>
      </c>
      <c r="Q7">
        <v>7.1999999999999995E-2</v>
      </c>
      <c r="R7">
        <v>5.8999999999999997E-2</v>
      </c>
      <c r="S7">
        <v>2E-3</v>
      </c>
      <c r="T7">
        <v>0.19500000000000001</v>
      </c>
      <c r="U7">
        <v>7.6999999999999999E-2</v>
      </c>
      <c r="V7">
        <v>0.14000000000000001</v>
      </c>
      <c r="W7">
        <v>0.188</v>
      </c>
      <c r="Z7" s="1">
        <f t="shared" si="0"/>
        <v>0.30139999999999995</v>
      </c>
      <c r="AA7" s="1">
        <f t="shared" si="1"/>
        <v>8.1099999999999992E-2</v>
      </c>
    </row>
    <row r="8" spans="1:27">
      <c r="A8">
        <v>7</v>
      </c>
      <c r="B8" t="s">
        <v>155</v>
      </c>
      <c r="C8">
        <v>30</v>
      </c>
      <c r="D8">
        <v>1.4E-2</v>
      </c>
      <c r="E8">
        <v>0.32400000000000001</v>
      </c>
      <c r="F8">
        <v>2.8000000000000001E-2</v>
      </c>
      <c r="G8">
        <v>8.8999999999999996E-2</v>
      </c>
      <c r="H8">
        <v>0.96499999999999997</v>
      </c>
      <c r="I8">
        <v>4.5999999999999999E-2</v>
      </c>
      <c r="J8">
        <v>0.66500000000000004</v>
      </c>
      <c r="K8">
        <v>5.0000000000000001E-3</v>
      </c>
      <c r="L8">
        <v>0.91500000000000004</v>
      </c>
      <c r="M8">
        <v>4.5999999999999999E-2</v>
      </c>
      <c r="N8">
        <v>2.1999999999999999E-2</v>
      </c>
      <c r="O8">
        <v>3.0000000000000001E-3</v>
      </c>
      <c r="P8">
        <v>0.05</v>
      </c>
      <c r="Q8">
        <v>7.0999999999999994E-2</v>
      </c>
      <c r="R8">
        <v>5.5E-2</v>
      </c>
      <c r="S8">
        <v>2E-3</v>
      </c>
      <c r="T8">
        <v>0.19900000000000001</v>
      </c>
      <c r="U8">
        <v>8.6999999999999994E-2</v>
      </c>
      <c r="V8">
        <v>0.13900000000000001</v>
      </c>
      <c r="W8">
        <v>0.23799999999999999</v>
      </c>
      <c r="Z8" s="1">
        <f t="shared" si="0"/>
        <v>0.30969999999999998</v>
      </c>
      <c r="AA8" s="1">
        <f t="shared" si="1"/>
        <v>8.6599999999999996E-2</v>
      </c>
    </row>
    <row r="9" spans="1:27">
      <c r="A9">
        <v>8</v>
      </c>
      <c r="B9" t="s">
        <v>156</v>
      </c>
      <c r="C9">
        <v>30</v>
      </c>
      <c r="D9">
        <v>2.4E-2</v>
      </c>
      <c r="E9">
        <v>0.35299999999999998</v>
      </c>
      <c r="F9">
        <v>5.1999999999999998E-2</v>
      </c>
      <c r="G9">
        <v>0.13700000000000001</v>
      </c>
      <c r="H9">
        <v>0.97799999999999998</v>
      </c>
      <c r="I9">
        <v>2.7E-2</v>
      </c>
      <c r="J9">
        <v>0.64800000000000002</v>
      </c>
      <c r="K9">
        <v>7.0000000000000001E-3</v>
      </c>
      <c r="L9">
        <v>0.92700000000000005</v>
      </c>
      <c r="M9">
        <v>4.4999999999999998E-2</v>
      </c>
      <c r="N9">
        <v>3.5000000000000003E-2</v>
      </c>
      <c r="O9">
        <v>2E-3</v>
      </c>
      <c r="P9">
        <v>4.3999999999999997E-2</v>
      </c>
      <c r="Q9">
        <v>6.3E-2</v>
      </c>
      <c r="R9">
        <v>8.4000000000000005E-2</v>
      </c>
      <c r="S9">
        <v>2E-3</v>
      </c>
      <c r="T9">
        <v>0.19600000000000001</v>
      </c>
      <c r="U9">
        <v>7.2999999999999995E-2</v>
      </c>
      <c r="V9">
        <v>0.125</v>
      </c>
      <c r="W9">
        <v>0.20499999999999999</v>
      </c>
      <c r="Z9" s="1">
        <f t="shared" si="0"/>
        <v>0.31979999999999997</v>
      </c>
      <c r="AA9" s="1">
        <f t="shared" si="1"/>
        <v>8.2900000000000001E-2</v>
      </c>
    </row>
    <row r="10" spans="1:27">
      <c r="A10">
        <v>9</v>
      </c>
      <c r="B10" t="s">
        <v>157</v>
      </c>
      <c r="C10">
        <v>30</v>
      </c>
      <c r="D10">
        <v>1.2999999999999999E-2</v>
      </c>
      <c r="E10">
        <v>0.16200000000000001</v>
      </c>
      <c r="F10">
        <v>6.0000000000000001E-3</v>
      </c>
      <c r="G10">
        <v>4.4999999999999998E-2</v>
      </c>
      <c r="H10">
        <v>0.79100000000000004</v>
      </c>
      <c r="I10">
        <v>0.188</v>
      </c>
      <c r="J10">
        <v>0.79800000000000004</v>
      </c>
      <c r="K10">
        <v>1.4E-2</v>
      </c>
      <c r="L10">
        <v>0.95299999999999996</v>
      </c>
      <c r="M10">
        <v>4.4999999999999998E-2</v>
      </c>
      <c r="N10">
        <v>4.2000000000000003E-2</v>
      </c>
      <c r="O10">
        <v>2E-3</v>
      </c>
      <c r="P10">
        <v>0.39300000000000002</v>
      </c>
      <c r="Q10">
        <v>0.03</v>
      </c>
      <c r="R10">
        <v>4.4999999999999998E-2</v>
      </c>
      <c r="S10">
        <v>5.0000000000000001E-3</v>
      </c>
      <c r="T10">
        <v>0.19900000000000001</v>
      </c>
      <c r="U10">
        <v>0.129</v>
      </c>
      <c r="V10">
        <v>4.5999999999999999E-2</v>
      </c>
      <c r="W10">
        <v>0.23799999999999999</v>
      </c>
      <c r="Z10" s="1">
        <f t="shared" si="0"/>
        <v>0.30149999999999999</v>
      </c>
      <c r="AA10" s="1">
        <f t="shared" si="1"/>
        <v>0.1129</v>
      </c>
    </row>
    <row r="11" spans="1:27">
      <c r="A11">
        <v>10</v>
      </c>
      <c r="B11" t="s">
        <v>158</v>
      </c>
      <c r="C11">
        <v>30</v>
      </c>
      <c r="D11">
        <v>1.4E-2</v>
      </c>
      <c r="E11">
        <v>0.30099999999999999</v>
      </c>
      <c r="F11">
        <v>2.5000000000000001E-2</v>
      </c>
      <c r="G11">
        <v>7.9000000000000001E-2</v>
      </c>
      <c r="H11">
        <v>0.95599999999999996</v>
      </c>
      <c r="I11">
        <v>0.05</v>
      </c>
      <c r="J11">
        <v>0.66100000000000003</v>
      </c>
      <c r="K11">
        <v>5.0000000000000001E-3</v>
      </c>
      <c r="L11">
        <v>0.91500000000000004</v>
      </c>
      <c r="M11">
        <v>4.5999999999999999E-2</v>
      </c>
      <c r="N11">
        <v>2.5000000000000001E-2</v>
      </c>
      <c r="O11">
        <v>3.0000000000000001E-3</v>
      </c>
      <c r="P11">
        <v>6.2E-2</v>
      </c>
      <c r="Q11">
        <v>6.9000000000000006E-2</v>
      </c>
      <c r="R11">
        <v>5.3999999999999999E-2</v>
      </c>
      <c r="S11">
        <v>2E-3</v>
      </c>
      <c r="T11">
        <v>0.20399999999999999</v>
      </c>
      <c r="U11">
        <v>8.6999999999999994E-2</v>
      </c>
      <c r="V11">
        <v>0.13500000000000001</v>
      </c>
      <c r="W11">
        <v>0.23499999999999999</v>
      </c>
      <c r="Z11" s="1">
        <f t="shared" si="0"/>
        <v>0.30520000000000003</v>
      </c>
      <c r="AA11" s="1">
        <f t="shared" si="1"/>
        <v>8.7599999999999997E-2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0.309</v>
      </c>
      <c r="F12">
        <v>3.4000000000000002E-2</v>
      </c>
      <c r="G12">
        <v>9.4E-2</v>
      </c>
      <c r="H12">
        <v>0.97099999999999997</v>
      </c>
      <c r="I12">
        <v>3.6999999999999998E-2</v>
      </c>
      <c r="J12">
        <v>0.65700000000000003</v>
      </c>
      <c r="K12">
        <v>5.0000000000000001E-3</v>
      </c>
      <c r="L12">
        <v>0.91100000000000003</v>
      </c>
      <c r="M12">
        <v>4.5999999999999999E-2</v>
      </c>
      <c r="N12">
        <v>2.3E-2</v>
      </c>
      <c r="O12">
        <v>3.0000000000000001E-3</v>
      </c>
      <c r="P12">
        <v>4.2999999999999997E-2</v>
      </c>
      <c r="Q12">
        <v>7.5999999999999998E-2</v>
      </c>
      <c r="R12">
        <v>5.8999999999999997E-2</v>
      </c>
      <c r="S12">
        <v>2E-3</v>
      </c>
      <c r="T12">
        <v>0.191</v>
      </c>
      <c r="U12">
        <v>8.4000000000000005E-2</v>
      </c>
      <c r="V12">
        <v>0.14599999999999999</v>
      </c>
      <c r="W12">
        <v>0.19800000000000001</v>
      </c>
      <c r="Z12" s="1">
        <f t="shared" si="0"/>
        <v>0.30789999999999995</v>
      </c>
      <c r="AA12" s="1">
        <f t="shared" si="1"/>
        <v>8.249999999999999E-2</v>
      </c>
    </row>
    <row r="13" spans="1:27">
      <c r="A13">
        <v>12</v>
      </c>
      <c r="B13" t="s">
        <v>160</v>
      </c>
      <c r="C13">
        <v>30</v>
      </c>
      <c r="D13">
        <v>4.9000000000000002E-2</v>
      </c>
      <c r="E13">
        <v>0.34300000000000003</v>
      </c>
      <c r="F13">
        <v>3.5999999999999997E-2</v>
      </c>
      <c r="G13">
        <v>0.182</v>
      </c>
      <c r="H13">
        <v>0.97</v>
      </c>
      <c r="I13">
        <v>4.4999999999999998E-2</v>
      </c>
      <c r="J13">
        <v>0.81100000000000005</v>
      </c>
      <c r="K13">
        <v>5.0000000000000001E-3</v>
      </c>
      <c r="L13">
        <v>0.90400000000000003</v>
      </c>
      <c r="M13">
        <v>4.4999999999999998E-2</v>
      </c>
      <c r="N13">
        <v>1.6E-2</v>
      </c>
      <c r="O13">
        <v>3.0000000000000001E-3</v>
      </c>
      <c r="P13">
        <v>2.4E-2</v>
      </c>
      <c r="Q13">
        <v>0.122</v>
      </c>
      <c r="R13">
        <v>5.8000000000000003E-2</v>
      </c>
      <c r="S13">
        <v>2E-3</v>
      </c>
      <c r="T13">
        <v>0.16800000000000001</v>
      </c>
      <c r="U13">
        <v>0.121</v>
      </c>
      <c r="V13">
        <v>0.21099999999999999</v>
      </c>
      <c r="W13">
        <v>0.153</v>
      </c>
      <c r="Z13" s="1">
        <f t="shared" si="0"/>
        <v>0.33899999999999997</v>
      </c>
      <c r="AA13" s="1">
        <f t="shared" si="1"/>
        <v>8.7800000000000003E-2</v>
      </c>
    </row>
    <row r="14" spans="1:27">
      <c r="A14">
        <v>13</v>
      </c>
      <c r="B14" t="s">
        <v>161</v>
      </c>
      <c r="C14">
        <v>30</v>
      </c>
      <c r="D14">
        <v>1.4999999999999999E-2</v>
      </c>
      <c r="E14">
        <v>0.28599999999999998</v>
      </c>
      <c r="F14">
        <v>4.3999999999999997E-2</v>
      </c>
      <c r="G14">
        <v>9.8000000000000004E-2</v>
      </c>
      <c r="H14">
        <v>0.97499999999999998</v>
      </c>
      <c r="I14">
        <v>3.3000000000000002E-2</v>
      </c>
      <c r="J14">
        <v>0.62</v>
      </c>
      <c r="K14">
        <v>4.0000000000000001E-3</v>
      </c>
      <c r="L14">
        <v>0.90700000000000003</v>
      </c>
      <c r="M14">
        <v>4.5999999999999999E-2</v>
      </c>
      <c r="N14">
        <v>2.4E-2</v>
      </c>
      <c r="O14">
        <v>3.0000000000000001E-3</v>
      </c>
      <c r="P14">
        <v>0.04</v>
      </c>
      <c r="Q14">
        <v>0.08</v>
      </c>
      <c r="R14">
        <v>5.7000000000000002E-2</v>
      </c>
      <c r="S14">
        <v>2E-3</v>
      </c>
      <c r="T14">
        <v>0.20200000000000001</v>
      </c>
      <c r="U14">
        <v>7.6999999999999999E-2</v>
      </c>
      <c r="V14">
        <v>0.16200000000000001</v>
      </c>
      <c r="W14">
        <v>0.192</v>
      </c>
      <c r="Z14" s="1">
        <f t="shared" si="0"/>
        <v>0.30279999999999996</v>
      </c>
      <c r="AA14" s="1">
        <f t="shared" si="1"/>
        <v>8.3900000000000002E-2</v>
      </c>
    </row>
    <row r="15" spans="1:27">
      <c r="A15">
        <v>14</v>
      </c>
      <c r="B15" t="s">
        <v>162</v>
      </c>
      <c r="C15">
        <v>30</v>
      </c>
      <c r="D15">
        <v>0.20200000000000001</v>
      </c>
      <c r="E15">
        <v>0.222</v>
      </c>
      <c r="F15">
        <v>0.02</v>
      </c>
      <c r="G15">
        <v>0.25</v>
      </c>
      <c r="H15">
        <v>0.90900000000000003</v>
      </c>
      <c r="I15">
        <v>0.16900000000000001</v>
      </c>
      <c r="J15">
        <v>0.94099999999999995</v>
      </c>
      <c r="K15">
        <v>3.1E-2</v>
      </c>
      <c r="L15">
        <v>0.92700000000000005</v>
      </c>
      <c r="M15">
        <v>4.3999999999999997E-2</v>
      </c>
      <c r="N15">
        <v>1.4999999999999999E-2</v>
      </c>
      <c r="O15">
        <v>2E-3</v>
      </c>
      <c r="P15">
        <v>6.3E-2</v>
      </c>
      <c r="Q15">
        <v>0.11</v>
      </c>
      <c r="R15">
        <v>5.3999999999999999E-2</v>
      </c>
      <c r="S15">
        <v>4.0000000000000001E-3</v>
      </c>
      <c r="T15">
        <v>0.11700000000000001</v>
      </c>
      <c r="U15">
        <v>0.26900000000000002</v>
      </c>
      <c r="V15">
        <v>0.10199999999999999</v>
      </c>
      <c r="W15">
        <v>6.6000000000000003E-2</v>
      </c>
      <c r="Z15" s="1">
        <f t="shared" si="0"/>
        <v>0.37150000000000005</v>
      </c>
      <c r="AA15" s="1">
        <f t="shared" si="1"/>
        <v>8.0200000000000007E-2</v>
      </c>
    </row>
    <row r="16" spans="1:27">
      <c r="A16">
        <v>15</v>
      </c>
      <c r="B16" t="s">
        <v>163</v>
      </c>
      <c r="C16">
        <v>30</v>
      </c>
      <c r="D16">
        <v>0.01</v>
      </c>
      <c r="E16">
        <v>0.245</v>
      </c>
      <c r="F16">
        <v>2.5000000000000001E-2</v>
      </c>
      <c r="G16">
        <v>0.114</v>
      </c>
      <c r="H16">
        <v>0.96699999999999997</v>
      </c>
      <c r="I16">
        <v>6.4000000000000001E-2</v>
      </c>
      <c r="J16">
        <v>0.57499999999999996</v>
      </c>
      <c r="K16">
        <v>4.0000000000000001E-3</v>
      </c>
      <c r="L16">
        <v>0.93500000000000005</v>
      </c>
      <c r="M16">
        <v>4.7E-2</v>
      </c>
      <c r="N16">
        <v>2.3E-2</v>
      </c>
      <c r="O16">
        <v>2E-3</v>
      </c>
      <c r="P16">
        <v>8.1000000000000003E-2</v>
      </c>
      <c r="Q16">
        <v>4.9000000000000002E-2</v>
      </c>
      <c r="R16">
        <v>5.0999999999999997E-2</v>
      </c>
      <c r="S16">
        <v>2E-3</v>
      </c>
      <c r="T16">
        <v>0.25</v>
      </c>
      <c r="U16">
        <v>6.7000000000000004E-2</v>
      </c>
      <c r="V16">
        <v>0.15</v>
      </c>
      <c r="W16">
        <v>0.309</v>
      </c>
      <c r="Z16" s="1">
        <f t="shared" si="0"/>
        <v>0.29860000000000003</v>
      </c>
      <c r="AA16" s="1">
        <f t="shared" si="1"/>
        <v>9.8400000000000001E-2</v>
      </c>
    </row>
    <row r="17" spans="1:27">
      <c r="A17">
        <v>16</v>
      </c>
      <c r="B17" t="s">
        <v>164</v>
      </c>
      <c r="C17">
        <v>30</v>
      </c>
      <c r="D17">
        <v>4.3999999999999997E-2</v>
      </c>
      <c r="E17">
        <v>0.247</v>
      </c>
      <c r="F17">
        <v>5.6000000000000001E-2</v>
      </c>
      <c r="G17">
        <v>0.13400000000000001</v>
      </c>
      <c r="H17">
        <v>0.96399999999999997</v>
      </c>
      <c r="I17">
        <v>7.0000000000000007E-2</v>
      </c>
      <c r="J17">
        <v>0.76100000000000001</v>
      </c>
      <c r="K17">
        <v>8.0000000000000002E-3</v>
      </c>
      <c r="L17">
        <v>0.89700000000000002</v>
      </c>
      <c r="M17">
        <v>4.5999999999999999E-2</v>
      </c>
      <c r="N17">
        <v>2.1000000000000001E-2</v>
      </c>
      <c r="O17">
        <v>3.0000000000000001E-3</v>
      </c>
      <c r="P17">
        <v>4.5999999999999999E-2</v>
      </c>
      <c r="Q17">
        <v>0.121</v>
      </c>
      <c r="R17">
        <v>5.0999999999999997E-2</v>
      </c>
      <c r="S17">
        <v>3.0000000000000001E-3</v>
      </c>
      <c r="T17">
        <v>0.16300000000000001</v>
      </c>
      <c r="U17">
        <v>0.13100000000000001</v>
      </c>
      <c r="V17">
        <v>0.153</v>
      </c>
      <c r="W17">
        <v>0.11899999999999999</v>
      </c>
      <c r="Z17" s="1">
        <f t="shared" si="0"/>
        <v>0.32269999999999999</v>
      </c>
      <c r="AA17" s="1">
        <f t="shared" si="1"/>
        <v>8.1100000000000005E-2</v>
      </c>
    </row>
    <row r="18" spans="1:27">
      <c r="A18">
        <v>17</v>
      </c>
      <c r="B18" t="s">
        <v>165</v>
      </c>
      <c r="C18">
        <v>30</v>
      </c>
      <c r="D18">
        <v>2.5999999999999999E-2</v>
      </c>
      <c r="E18">
        <v>0.34100000000000003</v>
      </c>
      <c r="F18">
        <v>2.8000000000000001E-2</v>
      </c>
      <c r="G18">
        <v>9.4E-2</v>
      </c>
      <c r="H18">
        <v>0.96399999999999997</v>
      </c>
      <c r="I18">
        <v>4.7E-2</v>
      </c>
      <c r="J18">
        <v>0.76600000000000001</v>
      </c>
      <c r="K18">
        <v>4.0000000000000001E-3</v>
      </c>
      <c r="L18">
        <v>0.91100000000000003</v>
      </c>
      <c r="M18">
        <v>4.4999999999999998E-2</v>
      </c>
      <c r="N18">
        <v>0.02</v>
      </c>
      <c r="O18">
        <v>4.0000000000000001E-3</v>
      </c>
      <c r="P18">
        <v>3.3000000000000002E-2</v>
      </c>
      <c r="Q18">
        <v>0.106</v>
      </c>
      <c r="R18">
        <v>5.1999999999999998E-2</v>
      </c>
      <c r="S18">
        <v>2E-3</v>
      </c>
      <c r="T18">
        <v>0.17199999999999999</v>
      </c>
      <c r="U18">
        <v>0.113</v>
      </c>
      <c r="V18">
        <v>0.17899999999999999</v>
      </c>
      <c r="W18">
        <v>0.186</v>
      </c>
      <c r="Z18" s="1">
        <f t="shared" si="0"/>
        <v>0.3226</v>
      </c>
      <c r="AA18" s="1">
        <f t="shared" si="1"/>
        <v>8.6699999999999999E-2</v>
      </c>
    </row>
    <row r="19" spans="1:27">
      <c r="A19">
        <v>18</v>
      </c>
      <c r="B19" t="s">
        <v>166</v>
      </c>
      <c r="C19">
        <v>30</v>
      </c>
      <c r="D19">
        <v>3.2000000000000001E-2</v>
      </c>
      <c r="E19">
        <v>0.28799999999999998</v>
      </c>
      <c r="F19">
        <v>6.4000000000000001E-2</v>
      </c>
      <c r="G19">
        <v>0.115</v>
      </c>
      <c r="H19">
        <v>0.97399999999999998</v>
      </c>
      <c r="I19">
        <v>0.05</v>
      </c>
      <c r="J19">
        <v>0.71699999999999997</v>
      </c>
      <c r="K19">
        <v>6.0000000000000001E-3</v>
      </c>
      <c r="L19">
        <v>0.89900000000000002</v>
      </c>
      <c r="M19">
        <v>4.5999999999999999E-2</v>
      </c>
      <c r="N19">
        <v>2.3E-2</v>
      </c>
      <c r="O19">
        <v>3.0000000000000001E-3</v>
      </c>
      <c r="P19">
        <v>3.7999999999999999E-2</v>
      </c>
      <c r="Q19">
        <v>0.123</v>
      </c>
      <c r="R19">
        <v>5.1999999999999998E-2</v>
      </c>
      <c r="S19">
        <v>3.0000000000000001E-3</v>
      </c>
      <c r="T19">
        <v>0.17199999999999999</v>
      </c>
      <c r="U19">
        <v>0.112</v>
      </c>
      <c r="V19">
        <v>0.17599999999999999</v>
      </c>
      <c r="W19">
        <v>0.14199999999999999</v>
      </c>
      <c r="Z19" s="1">
        <f t="shared" si="0"/>
        <v>0.31909999999999994</v>
      </c>
      <c r="AA19" s="1">
        <f t="shared" si="1"/>
        <v>8.4400000000000003E-2</v>
      </c>
    </row>
    <row r="20" spans="1:27">
      <c r="A20">
        <v>19</v>
      </c>
      <c r="B20" t="s">
        <v>167</v>
      </c>
      <c r="C20">
        <v>30</v>
      </c>
      <c r="D20">
        <v>0.24399999999999999</v>
      </c>
      <c r="E20">
        <v>0.34599999999999997</v>
      </c>
      <c r="F20">
        <v>4.3999999999999997E-2</v>
      </c>
      <c r="G20">
        <v>0.44600000000000001</v>
      </c>
      <c r="H20">
        <v>0.97399999999999998</v>
      </c>
      <c r="I20">
        <v>5.2999999999999999E-2</v>
      </c>
      <c r="J20">
        <v>0.91</v>
      </c>
      <c r="K20">
        <v>8.0000000000000002E-3</v>
      </c>
      <c r="L20">
        <v>0.88100000000000001</v>
      </c>
      <c r="M20">
        <v>4.3999999999999997E-2</v>
      </c>
      <c r="N20">
        <v>0.01</v>
      </c>
      <c r="O20">
        <v>3.0000000000000001E-3</v>
      </c>
      <c r="P20">
        <v>0.01</v>
      </c>
      <c r="Q20">
        <v>0.253</v>
      </c>
      <c r="R20">
        <v>5.2999999999999999E-2</v>
      </c>
      <c r="S20">
        <v>2E-3</v>
      </c>
      <c r="T20">
        <v>0.153</v>
      </c>
      <c r="U20">
        <v>0.19700000000000001</v>
      </c>
      <c r="V20">
        <v>0.35499999999999998</v>
      </c>
      <c r="W20">
        <v>8.5000000000000006E-2</v>
      </c>
      <c r="Z20" s="1">
        <f t="shared" si="0"/>
        <v>0.39500000000000007</v>
      </c>
      <c r="AA20" s="1">
        <f t="shared" si="1"/>
        <v>0.11210000000000001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0.27200000000000002</v>
      </c>
      <c r="F21">
        <v>7.8E-2</v>
      </c>
      <c r="G21">
        <v>9.8000000000000004E-2</v>
      </c>
      <c r="H21">
        <v>0.97699999999999998</v>
      </c>
      <c r="I21">
        <v>3.3000000000000002E-2</v>
      </c>
      <c r="J21">
        <v>0.51900000000000002</v>
      </c>
      <c r="K21">
        <v>4.0000000000000001E-3</v>
      </c>
      <c r="L21">
        <v>0.91800000000000004</v>
      </c>
      <c r="M21">
        <v>4.5999999999999999E-2</v>
      </c>
      <c r="N21">
        <v>0.06</v>
      </c>
      <c r="O21">
        <v>3.0000000000000001E-3</v>
      </c>
      <c r="P21">
        <v>5.7000000000000002E-2</v>
      </c>
      <c r="Q21">
        <v>0.108</v>
      </c>
      <c r="R21">
        <v>5.2999999999999999E-2</v>
      </c>
      <c r="S21">
        <v>3.0000000000000001E-3</v>
      </c>
      <c r="T21">
        <v>0.30599999999999999</v>
      </c>
      <c r="U21">
        <v>0.06</v>
      </c>
      <c r="V21">
        <v>0.21299999999999999</v>
      </c>
      <c r="W21">
        <v>0.27400000000000002</v>
      </c>
      <c r="Z21" s="1">
        <f t="shared" si="0"/>
        <v>0.29580000000000001</v>
      </c>
      <c r="AA21" s="1">
        <f t="shared" si="1"/>
        <v>0.1137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0.24399999999999999</v>
      </c>
      <c r="F22">
        <v>3.1E-2</v>
      </c>
      <c r="G22">
        <v>9.2999999999999999E-2</v>
      </c>
      <c r="H22">
        <v>0.96799999999999997</v>
      </c>
      <c r="I22">
        <v>4.2000000000000003E-2</v>
      </c>
      <c r="J22">
        <v>0.504</v>
      </c>
      <c r="K22">
        <v>4.0000000000000001E-3</v>
      </c>
      <c r="L22">
        <v>0.91100000000000003</v>
      </c>
      <c r="M22">
        <v>4.5999999999999999E-2</v>
      </c>
      <c r="N22">
        <v>3.2000000000000001E-2</v>
      </c>
      <c r="O22">
        <v>3.0000000000000001E-3</v>
      </c>
      <c r="P22">
        <v>7.3999999999999996E-2</v>
      </c>
      <c r="Q22">
        <v>6.8000000000000005E-2</v>
      </c>
      <c r="R22">
        <v>5.6000000000000001E-2</v>
      </c>
      <c r="S22">
        <v>3.0000000000000001E-3</v>
      </c>
      <c r="T22">
        <v>0.25700000000000001</v>
      </c>
      <c r="U22">
        <v>0.06</v>
      </c>
      <c r="V22">
        <v>0.193</v>
      </c>
      <c r="W22">
        <v>0.28100000000000003</v>
      </c>
      <c r="Z22" s="1">
        <f t="shared" si="0"/>
        <v>0.2853</v>
      </c>
      <c r="AA22" s="1">
        <f t="shared" si="1"/>
        <v>0.10270000000000001</v>
      </c>
    </row>
    <row r="23" spans="1:27">
      <c r="A23">
        <v>22</v>
      </c>
      <c r="B23" t="s">
        <v>170</v>
      </c>
      <c r="C23">
        <v>30</v>
      </c>
      <c r="D23">
        <v>1.7000000000000001E-2</v>
      </c>
      <c r="E23">
        <v>0.28599999999999998</v>
      </c>
      <c r="F23">
        <v>3.5999999999999997E-2</v>
      </c>
      <c r="G23">
        <v>0.105</v>
      </c>
      <c r="H23">
        <v>0.97099999999999997</v>
      </c>
      <c r="I23">
        <v>3.7999999999999999E-2</v>
      </c>
      <c r="J23">
        <v>0.64200000000000002</v>
      </c>
      <c r="K23">
        <v>5.0000000000000001E-3</v>
      </c>
      <c r="L23">
        <v>0.91800000000000004</v>
      </c>
      <c r="M23">
        <v>4.5999999999999999E-2</v>
      </c>
      <c r="N23">
        <v>2.5999999999999999E-2</v>
      </c>
      <c r="O23">
        <v>2E-3</v>
      </c>
      <c r="P23">
        <v>5.0999999999999997E-2</v>
      </c>
      <c r="Q23">
        <v>6.8000000000000005E-2</v>
      </c>
      <c r="R23">
        <v>6.4000000000000001E-2</v>
      </c>
      <c r="S23">
        <v>2E-3</v>
      </c>
      <c r="T23">
        <v>0.19800000000000001</v>
      </c>
      <c r="U23">
        <v>7.9000000000000001E-2</v>
      </c>
      <c r="V23">
        <v>0.13800000000000001</v>
      </c>
      <c r="W23">
        <v>0.20100000000000001</v>
      </c>
      <c r="Z23" s="1">
        <f t="shared" si="0"/>
        <v>0.30640000000000001</v>
      </c>
      <c r="AA23" s="1">
        <f t="shared" si="1"/>
        <v>8.2900000000000015E-2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8.4000000000000005E-2</v>
      </c>
      <c r="F24">
        <v>8.0000000000000002E-3</v>
      </c>
      <c r="G24">
        <v>0.20399999999999999</v>
      </c>
      <c r="H24">
        <v>0.80900000000000005</v>
      </c>
      <c r="I24">
        <v>0.40100000000000002</v>
      </c>
      <c r="J24">
        <v>0.28699999999999998</v>
      </c>
      <c r="K24">
        <v>3.0000000000000001E-3</v>
      </c>
      <c r="L24">
        <v>0.95099999999999996</v>
      </c>
      <c r="M24">
        <v>5.0999999999999997E-2</v>
      </c>
      <c r="N24">
        <v>4.9000000000000002E-2</v>
      </c>
      <c r="O24">
        <v>2E-3</v>
      </c>
      <c r="P24">
        <v>0.53200000000000003</v>
      </c>
      <c r="Q24">
        <v>8.5999999999999993E-2</v>
      </c>
      <c r="R24">
        <v>3.6999999999999998E-2</v>
      </c>
      <c r="S24">
        <v>0.01</v>
      </c>
      <c r="T24">
        <v>0.73899999999999999</v>
      </c>
      <c r="U24">
        <v>3.5999999999999997E-2</v>
      </c>
      <c r="V24">
        <v>0.40699999999999997</v>
      </c>
      <c r="W24">
        <v>0.80400000000000005</v>
      </c>
      <c r="Z24" s="1">
        <f t="shared" si="0"/>
        <v>0.28070000000000001</v>
      </c>
      <c r="AA24" s="1">
        <f t="shared" si="1"/>
        <v>0.2702</v>
      </c>
    </row>
    <row r="25" spans="1:27">
      <c r="A25">
        <v>24</v>
      </c>
      <c r="B25" t="s">
        <v>172</v>
      </c>
      <c r="C25">
        <v>30</v>
      </c>
      <c r="D25">
        <v>0.995</v>
      </c>
      <c r="E25">
        <v>8.0000000000000002E-3</v>
      </c>
      <c r="F25">
        <v>0.98699999999999999</v>
      </c>
      <c r="G25">
        <v>0.66600000000000004</v>
      </c>
      <c r="H25">
        <v>0.98499999999999999</v>
      </c>
      <c r="I25">
        <v>0.47</v>
      </c>
      <c r="J25">
        <v>4.1000000000000002E-2</v>
      </c>
      <c r="K25">
        <v>0.98499999999999999</v>
      </c>
      <c r="L25">
        <v>0.27100000000000002</v>
      </c>
      <c r="M25">
        <v>3.1E-2</v>
      </c>
      <c r="N25">
        <v>5.8999999999999997E-2</v>
      </c>
      <c r="O25">
        <v>0.98499999999999999</v>
      </c>
      <c r="P25">
        <v>3.0000000000000001E-3</v>
      </c>
      <c r="Q25">
        <v>0.97299999999999998</v>
      </c>
      <c r="R25">
        <v>0.98199999999999998</v>
      </c>
      <c r="S25">
        <v>0.995</v>
      </c>
      <c r="T25">
        <v>4.4999999999999998E-2</v>
      </c>
      <c r="U25">
        <v>0.127</v>
      </c>
      <c r="V25">
        <v>0.98399999999999999</v>
      </c>
      <c r="W25">
        <v>3.0000000000000001E-3</v>
      </c>
      <c r="Z25" s="1">
        <f t="shared" si="0"/>
        <v>0.54390000000000005</v>
      </c>
      <c r="AA25" s="1">
        <f t="shared" si="1"/>
        <v>0.51559999999999995</v>
      </c>
    </row>
    <row r="26" spans="1:27">
      <c r="A26">
        <v>25</v>
      </c>
      <c r="B26" t="s">
        <v>173</v>
      </c>
      <c r="C26">
        <v>30</v>
      </c>
      <c r="D26">
        <v>0.995</v>
      </c>
      <c r="E26">
        <v>0.96799999999999997</v>
      </c>
      <c r="F26">
        <v>0.83099999999999996</v>
      </c>
      <c r="G26">
        <v>0.621</v>
      </c>
      <c r="H26">
        <v>0.46200000000000002</v>
      </c>
      <c r="I26">
        <v>0.106</v>
      </c>
      <c r="J26">
        <v>0.377</v>
      </c>
      <c r="K26">
        <v>3.0000000000000001E-3</v>
      </c>
      <c r="L26">
        <v>0.23</v>
      </c>
      <c r="M26">
        <v>3.5999999999999997E-2</v>
      </c>
      <c r="N26">
        <v>0.81699999999999995</v>
      </c>
      <c r="O26">
        <v>0.99099999999999999</v>
      </c>
      <c r="P26">
        <v>0.54800000000000004</v>
      </c>
      <c r="Q26">
        <v>0.38600000000000001</v>
      </c>
      <c r="R26">
        <v>0.98799999999999999</v>
      </c>
      <c r="S26">
        <v>0.22</v>
      </c>
      <c r="T26">
        <v>6.9000000000000006E-2</v>
      </c>
      <c r="U26">
        <v>8.4000000000000005E-2</v>
      </c>
      <c r="V26">
        <v>0.96099999999999997</v>
      </c>
      <c r="W26">
        <v>0.90400000000000003</v>
      </c>
      <c r="Z26" s="1">
        <f t="shared" si="0"/>
        <v>0.46290000000000003</v>
      </c>
      <c r="AA26" s="1">
        <f t="shared" si="1"/>
        <v>0.5968</v>
      </c>
    </row>
    <row r="27" spans="1:27">
      <c r="A27">
        <v>26</v>
      </c>
      <c r="B27" t="s">
        <v>174</v>
      </c>
      <c r="C27">
        <v>30</v>
      </c>
      <c r="D27">
        <v>0.995</v>
      </c>
      <c r="E27">
        <v>0.84199999999999997</v>
      </c>
      <c r="F27">
        <v>0.14699999999999999</v>
      </c>
      <c r="G27">
        <v>0.99099999999999999</v>
      </c>
      <c r="H27">
        <v>0.24</v>
      </c>
      <c r="I27">
        <v>0.25600000000000001</v>
      </c>
      <c r="J27">
        <v>0.98</v>
      </c>
      <c r="K27">
        <v>0.99099999999999999</v>
      </c>
      <c r="L27">
        <v>0.76100000000000001</v>
      </c>
      <c r="M27">
        <v>3.2000000000000001E-2</v>
      </c>
      <c r="N27">
        <v>2E-3</v>
      </c>
      <c r="O27">
        <v>3.0000000000000001E-3</v>
      </c>
      <c r="P27">
        <v>8.0000000000000002E-3</v>
      </c>
      <c r="Q27">
        <v>0.13300000000000001</v>
      </c>
      <c r="R27">
        <v>0.99</v>
      </c>
      <c r="S27">
        <v>0.34200000000000003</v>
      </c>
      <c r="T27">
        <v>6.4000000000000001E-2</v>
      </c>
      <c r="U27">
        <v>0.42599999999999999</v>
      </c>
      <c r="V27">
        <v>0.01</v>
      </c>
      <c r="W27">
        <v>3.6999999999999998E-2</v>
      </c>
      <c r="Z27" s="1">
        <f t="shared" si="0"/>
        <v>0.62350000000000005</v>
      </c>
      <c r="AA27" s="1">
        <f t="shared" si="1"/>
        <v>0.20150000000000001</v>
      </c>
    </row>
    <row r="28" spans="1:27">
      <c r="A28">
        <v>27</v>
      </c>
      <c r="B28" t="s">
        <v>175</v>
      </c>
      <c r="C28">
        <v>30</v>
      </c>
      <c r="D28">
        <v>0.995</v>
      </c>
      <c r="E28">
        <v>0.189</v>
      </c>
      <c r="F28">
        <v>0.84699999999999998</v>
      </c>
      <c r="G28">
        <v>0.96199999999999997</v>
      </c>
      <c r="H28">
        <v>3.1E-2</v>
      </c>
      <c r="I28">
        <v>0.99099999999999999</v>
      </c>
      <c r="J28">
        <v>0.154</v>
      </c>
      <c r="K28">
        <v>0.69699999999999995</v>
      </c>
      <c r="L28">
        <v>0.96099999999999997</v>
      </c>
      <c r="M28">
        <v>0.03</v>
      </c>
      <c r="N28">
        <v>8.7999999999999995E-2</v>
      </c>
      <c r="O28">
        <v>0.99099999999999999</v>
      </c>
      <c r="P28">
        <v>7.6999999999999999E-2</v>
      </c>
      <c r="Q28">
        <v>0.98099999999999998</v>
      </c>
      <c r="R28">
        <v>0.98499999999999999</v>
      </c>
      <c r="S28">
        <v>0.97899999999999998</v>
      </c>
      <c r="T28">
        <v>0.42899999999999999</v>
      </c>
      <c r="U28">
        <v>0.47699999999999998</v>
      </c>
      <c r="V28">
        <v>0.98699999999999999</v>
      </c>
      <c r="W28">
        <v>0.53</v>
      </c>
      <c r="Z28" s="1">
        <f t="shared" si="0"/>
        <v>0.5857</v>
      </c>
      <c r="AA28" s="1">
        <f t="shared" si="1"/>
        <v>0.65240000000000009</v>
      </c>
    </row>
    <row r="29" spans="1:27">
      <c r="A29">
        <v>28</v>
      </c>
      <c r="B29" t="s">
        <v>176</v>
      </c>
      <c r="C29">
        <v>30</v>
      </c>
      <c r="D29">
        <v>0.99299999999999999</v>
      </c>
      <c r="E29">
        <v>1.4E-2</v>
      </c>
      <c r="F29">
        <v>0.94499999999999995</v>
      </c>
      <c r="G29">
        <v>0.98099999999999998</v>
      </c>
      <c r="H29">
        <v>0.99299999999999999</v>
      </c>
      <c r="I29">
        <v>0.01</v>
      </c>
      <c r="J29">
        <v>2.3E-2</v>
      </c>
      <c r="K29">
        <v>0.02</v>
      </c>
      <c r="L29">
        <v>0.98199999999999998</v>
      </c>
      <c r="M29">
        <v>3.5000000000000003E-2</v>
      </c>
      <c r="N29">
        <v>0.216</v>
      </c>
      <c r="O29">
        <v>6.0000000000000001E-3</v>
      </c>
      <c r="P29">
        <v>3.5999999999999997E-2</v>
      </c>
      <c r="Q29">
        <v>0.05</v>
      </c>
      <c r="R29">
        <v>0.98799999999999999</v>
      </c>
      <c r="S29">
        <v>0.65400000000000003</v>
      </c>
      <c r="T29">
        <v>0.153</v>
      </c>
      <c r="U29">
        <v>3.0000000000000001E-3</v>
      </c>
      <c r="V29">
        <v>0.95799999999999996</v>
      </c>
      <c r="W29">
        <v>0.13500000000000001</v>
      </c>
      <c r="Z29" s="1">
        <f t="shared" si="0"/>
        <v>0.49959999999999993</v>
      </c>
      <c r="AA29" s="1">
        <f t="shared" si="1"/>
        <v>0.31989999999999996</v>
      </c>
    </row>
    <row r="30" spans="1:27">
      <c r="A30">
        <v>29</v>
      </c>
      <c r="B30" t="s">
        <v>177</v>
      </c>
      <c r="C30">
        <v>30</v>
      </c>
      <c r="D30">
        <v>0.99199999999999999</v>
      </c>
      <c r="E30">
        <v>4.5999999999999999E-2</v>
      </c>
      <c r="F30">
        <v>0.91900000000000004</v>
      </c>
      <c r="G30">
        <v>0.98599999999999999</v>
      </c>
      <c r="H30">
        <v>0.97899999999999998</v>
      </c>
      <c r="I30">
        <v>2.5999999999999999E-2</v>
      </c>
      <c r="J30">
        <v>6.2E-2</v>
      </c>
      <c r="K30">
        <v>6.0000000000000001E-3</v>
      </c>
      <c r="L30">
        <v>0.98799999999999999</v>
      </c>
      <c r="M30">
        <v>3.7999999999999999E-2</v>
      </c>
      <c r="N30">
        <v>5.0999999999999997E-2</v>
      </c>
      <c r="O30">
        <v>1.2E-2</v>
      </c>
      <c r="P30">
        <v>1.2999999999999999E-2</v>
      </c>
      <c r="Q30">
        <v>4.2999999999999997E-2</v>
      </c>
      <c r="R30">
        <v>0.98799999999999999</v>
      </c>
      <c r="S30">
        <v>2.7E-2</v>
      </c>
      <c r="T30">
        <v>0.186</v>
      </c>
      <c r="U30">
        <v>5.0000000000000001E-3</v>
      </c>
      <c r="V30">
        <v>0.82699999999999996</v>
      </c>
      <c r="W30">
        <v>0.36399999999999999</v>
      </c>
      <c r="Z30" s="1">
        <f t="shared" si="0"/>
        <v>0.50419999999999998</v>
      </c>
      <c r="AA30" s="1">
        <f t="shared" si="1"/>
        <v>0.25159999999999993</v>
      </c>
    </row>
    <row r="31" spans="1:27">
      <c r="A31">
        <v>30</v>
      </c>
      <c r="B31" t="s">
        <v>178</v>
      </c>
      <c r="C31">
        <v>30</v>
      </c>
      <c r="D31">
        <v>0.93799999999999994</v>
      </c>
      <c r="E31">
        <v>0.58599999999999997</v>
      </c>
      <c r="F31">
        <v>7.0000000000000001E-3</v>
      </c>
      <c r="G31">
        <v>0.46200000000000002</v>
      </c>
      <c r="H31">
        <v>1.0999999999999999E-2</v>
      </c>
      <c r="I31">
        <v>0.99299999999999999</v>
      </c>
      <c r="J31">
        <v>6.4000000000000001E-2</v>
      </c>
      <c r="K31">
        <v>1E-3</v>
      </c>
      <c r="L31">
        <v>0.74399999999999999</v>
      </c>
      <c r="M31">
        <v>3.7999999999999999E-2</v>
      </c>
      <c r="N31">
        <v>7.9000000000000001E-2</v>
      </c>
      <c r="O31">
        <v>0.99299999999999999</v>
      </c>
      <c r="P31">
        <v>0.372</v>
      </c>
      <c r="Q31">
        <v>0.98199999999999998</v>
      </c>
      <c r="R31">
        <v>0.14099999999999999</v>
      </c>
      <c r="S31">
        <v>0.80600000000000005</v>
      </c>
      <c r="T31">
        <v>0.72099999999999997</v>
      </c>
      <c r="U31">
        <v>0.30399999999999999</v>
      </c>
      <c r="V31">
        <v>0.99199999999999999</v>
      </c>
      <c r="W31">
        <v>0.91700000000000004</v>
      </c>
      <c r="Z31" s="1">
        <f t="shared" si="0"/>
        <v>0.38439999999999996</v>
      </c>
      <c r="AA31" s="1">
        <f t="shared" si="1"/>
        <v>0.63070000000000004</v>
      </c>
    </row>
    <row r="32" spans="1:27">
      <c r="A32">
        <v>31</v>
      </c>
      <c r="B32" t="s">
        <v>179</v>
      </c>
      <c r="C32">
        <v>30</v>
      </c>
      <c r="D32">
        <v>0.13900000000000001</v>
      </c>
      <c r="E32">
        <v>2E-3</v>
      </c>
      <c r="F32">
        <v>1E-3</v>
      </c>
      <c r="G32">
        <v>0.82899999999999996</v>
      </c>
      <c r="H32">
        <v>4.0000000000000001E-3</v>
      </c>
      <c r="I32">
        <v>0.99299999999999999</v>
      </c>
      <c r="J32">
        <v>0.13500000000000001</v>
      </c>
      <c r="K32">
        <v>0.99199999999999999</v>
      </c>
      <c r="L32">
        <v>0.97099999999999997</v>
      </c>
      <c r="M32">
        <v>3.6999999999999998E-2</v>
      </c>
      <c r="N32">
        <v>2.5999999999999999E-2</v>
      </c>
      <c r="O32">
        <v>5.0000000000000001E-3</v>
      </c>
      <c r="P32">
        <v>0.97699999999999998</v>
      </c>
      <c r="Q32">
        <v>0.3</v>
      </c>
      <c r="R32">
        <v>1.4E-2</v>
      </c>
      <c r="S32">
        <v>0.99299999999999999</v>
      </c>
      <c r="T32">
        <v>0.25</v>
      </c>
      <c r="U32">
        <v>0.45800000000000002</v>
      </c>
      <c r="V32">
        <v>8.5000000000000006E-2</v>
      </c>
      <c r="W32">
        <v>7.0000000000000001E-3</v>
      </c>
      <c r="Z32" s="1">
        <f t="shared" si="0"/>
        <v>0.4103</v>
      </c>
      <c r="AA32" s="1">
        <f t="shared" si="1"/>
        <v>0.3115</v>
      </c>
    </row>
    <row r="33" spans="1:27">
      <c r="A33">
        <v>32</v>
      </c>
      <c r="B33" t="s">
        <v>180</v>
      </c>
      <c r="C33">
        <v>30</v>
      </c>
      <c r="D33">
        <v>0.11700000000000001</v>
      </c>
      <c r="E33">
        <v>0.217</v>
      </c>
      <c r="F33">
        <v>1E-3</v>
      </c>
      <c r="G33">
        <v>7.1999999999999995E-2</v>
      </c>
      <c r="H33">
        <v>1E-3</v>
      </c>
      <c r="I33">
        <v>0.98899999999999999</v>
      </c>
      <c r="J33">
        <v>4.1000000000000002E-2</v>
      </c>
      <c r="K33">
        <v>1E-3</v>
      </c>
      <c r="L33">
        <v>2.7E-2</v>
      </c>
      <c r="M33">
        <v>4.3999999999999997E-2</v>
      </c>
      <c r="N33">
        <v>4.4999999999999998E-2</v>
      </c>
      <c r="O33">
        <v>0.99099999999999999</v>
      </c>
      <c r="P33">
        <v>0.98899999999999999</v>
      </c>
      <c r="Q33">
        <v>0.115</v>
      </c>
      <c r="R33">
        <v>1.2999999999999999E-2</v>
      </c>
      <c r="S33">
        <v>3.9E-2</v>
      </c>
      <c r="T33">
        <v>0.17</v>
      </c>
      <c r="U33">
        <v>0.11700000000000001</v>
      </c>
      <c r="V33">
        <v>0.95499999999999996</v>
      </c>
      <c r="W33">
        <v>0.92700000000000005</v>
      </c>
      <c r="Z33" s="1">
        <f t="shared" si="0"/>
        <v>0.15099999999999997</v>
      </c>
      <c r="AA33" s="1">
        <f t="shared" si="1"/>
        <v>0.43610000000000004</v>
      </c>
    </row>
    <row r="34" spans="1:27">
      <c r="A34">
        <v>33</v>
      </c>
      <c r="B34" t="s">
        <v>181</v>
      </c>
      <c r="C34">
        <v>30</v>
      </c>
      <c r="D34">
        <v>0.995</v>
      </c>
      <c r="E34">
        <v>0.79900000000000004</v>
      </c>
      <c r="F34">
        <v>5.1999999999999998E-2</v>
      </c>
      <c r="G34">
        <v>0.09</v>
      </c>
      <c r="H34">
        <v>2.1999999999999999E-2</v>
      </c>
      <c r="I34">
        <v>0.99399999999999999</v>
      </c>
      <c r="J34">
        <v>0.97899999999999998</v>
      </c>
      <c r="K34">
        <v>0.879</v>
      </c>
      <c r="L34">
        <v>0.26</v>
      </c>
      <c r="M34">
        <v>3.5999999999999997E-2</v>
      </c>
      <c r="N34">
        <v>3.0000000000000001E-3</v>
      </c>
      <c r="O34">
        <v>0.99299999999999999</v>
      </c>
      <c r="P34">
        <v>6.0000000000000001E-3</v>
      </c>
      <c r="Q34">
        <v>0.98899999999999999</v>
      </c>
      <c r="R34">
        <v>1.0999999999999999E-2</v>
      </c>
      <c r="S34">
        <v>0.95699999999999996</v>
      </c>
      <c r="T34">
        <v>0.18</v>
      </c>
      <c r="U34">
        <v>0.97799999999999998</v>
      </c>
      <c r="V34">
        <v>0.98099999999999998</v>
      </c>
      <c r="W34">
        <v>8.1000000000000003E-2</v>
      </c>
      <c r="Z34" s="1">
        <f t="shared" si="0"/>
        <v>0.51059999999999994</v>
      </c>
      <c r="AA34" s="1">
        <f t="shared" si="1"/>
        <v>0.51790000000000003</v>
      </c>
    </row>
    <row r="35" spans="1:27">
      <c r="A35">
        <v>34</v>
      </c>
      <c r="B35" t="s">
        <v>182</v>
      </c>
      <c r="C35">
        <v>30</v>
      </c>
      <c r="D35">
        <v>1.7000000000000001E-2</v>
      </c>
      <c r="E35">
        <v>0.17499999999999999</v>
      </c>
      <c r="F35">
        <v>1E-3</v>
      </c>
      <c r="G35">
        <v>0.18099999999999999</v>
      </c>
      <c r="H35">
        <v>1E-3</v>
      </c>
      <c r="I35">
        <v>0.99299999999999999</v>
      </c>
      <c r="J35">
        <v>0.32200000000000001</v>
      </c>
      <c r="K35">
        <v>3.0000000000000001E-3</v>
      </c>
      <c r="L35">
        <v>0.98499999999999999</v>
      </c>
      <c r="M35">
        <v>4.3999999999999997E-2</v>
      </c>
      <c r="N35">
        <v>4.1000000000000002E-2</v>
      </c>
      <c r="O35">
        <v>2.5999999999999999E-2</v>
      </c>
      <c r="P35">
        <v>0.98799999999999999</v>
      </c>
      <c r="Q35">
        <v>9.0999999999999998E-2</v>
      </c>
      <c r="R35">
        <v>4.0000000000000001E-3</v>
      </c>
      <c r="S35">
        <v>0.19600000000000001</v>
      </c>
      <c r="T35">
        <v>0.90800000000000003</v>
      </c>
      <c r="U35">
        <v>0.20599999999999999</v>
      </c>
      <c r="V35">
        <v>0.59099999999999997</v>
      </c>
      <c r="W35">
        <v>0.97699999999999998</v>
      </c>
      <c r="Z35" s="1">
        <f t="shared" si="0"/>
        <v>0.2722</v>
      </c>
      <c r="AA35" s="1">
        <f t="shared" si="1"/>
        <v>0.40280000000000005</v>
      </c>
    </row>
    <row r="36" spans="1:27">
      <c r="A36">
        <v>35</v>
      </c>
      <c r="B36" t="s">
        <v>183</v>
      </c>
      <c r="C36">
        <v>30</v>
      </c>
      <c r="D36">
        <v>0.97699999999999998</v>
      </c>
      <c r="E36">
        <v>0.99099999999999999</v>
      </c>
      <c r="F36">
        <v>0.01</v>
      </c>
      <c r="G36">
        <v>4.7E-2</v>
      </c>
      <c r="H36">
        <v>1E-3</v>
      </c>
      <c r="I36">
        <v>0.99399999999999999</v>
      </c>
      <c r="J36">
        <v>0.97099999999999997</v>
      </c>
      <c r="K36">
        <v>0.96599999999999997</v>
      </c>
      <c r="L36">
        <v>0.06</v>
      </c>
      <c r="M36">
        <v>3.5999999999999997E-2</v>
      </c>
      <c r="N36">
        <v>2.9000000000000001E-2</v>
      </c>
      <c r="O36">
        <v>0.99299999999999999</v>
      </c>
      <c r="P36">
        <v>0.752</v>
      </c>
      <c r="Q36">
        <v>0.98399999999999999</v>
      </c>
      <c r="R36">
        <v>3.5999999999999997E-2</v>
      </c>
      <c r="S36">
        <v>0.94099999999999995</v>
      </c>
      <c r="T36">
        <v>0.373</v>
      </c>
      <c r="U36">
        <v>0.97399999999999998</v>
      </c>
      <c r="V36">
        <v>0.77</v>
      </c>
      <c r="W36">
        <v>0.97399999999999998</v>
      </c>
      <c r="Z36" s="1">
        <f t="shared" si="0"/>
        <v>0.50529999999999986</v>
      </c>
      <c r="AA36" s="1">
        <f t="shared" si="1"/>
        <v>0.6826000000000001</v>
      </c>
    </row>
    <row r="37" spans="1:27">
      <c r="A37">
        <v>36</v>
      </c>
      <c r="B37" t="s">
        <v>184</v>
      </c>
      <c r="C37">
        <v>30</v>
      </c>
      <c r="D37">
        <v>0.22</v>
      </c>
      <c r="E37">
        <v>0.99399999999999999</v>
      </c>
      <c r="F37">
        <v>0.41399999999999998</v>
      </c>
      <c r="G37">
        <v>0.93100000000000005</v>
      </c>
      <c r="H37">
        <v>6.4000000000000001E-2</v>
      </c>
      <c r="I37">
        <v>0.122</v>
      </c>
      <c r="J37">
        <v>0.93</v>
      </c>
      <c r="K37">
        <v>0.99099999999999999</v>
      </c>
      <c r="L37">
        <v>1.6E-2</v>
      </c>
      <c r="M37">
        <v>3.6999999999999998E-2</v>
      </c>
      <c r="N37">
        <v>0.113</v>
      </c>
      <c r="O37">
        <v>0.13400000000000001</v>
      </c>
      <c r="P37">
        <v>0.81799999999999995</v>
      </c>
      <c r="Q37">
        <v>0.13300000000000001</v>
      </c>
      <c r="R37">
        <v>0.76200000000000001</v>
      </c>
      <c r="S37">
        <v>0.46600000000000003</v>
      </c>
      <c r="T37">
        <v>0.38400000000000001</v>
      </c>
      <c r="U37">
        <v>0.26100000000000001</v>
      </c>
      <c r="V37">
        <v>4.0000000000000001E-3</v>
      </c>
      <c r="W37">
        <v>0.98599999999999999</v>
      </c>
      <c r="Z37" s="1">
        <f t="shared" si="0"/>
        <v>0.47190000000000004</v>
      </c>
      <c r="AA37" s="1">
        <f t="shared" si="1"/>
        <v>0.40610000000000002</v>
      </c>
    </row>
    <row r="38" spans="1:27">
      <c r="A38">
        <v>37</v>
      </c>
      <c r="B38" t="s">
        <v>185</v>
      </c>
      <c r="C38">
        <v>30</v>
      </c>
      <c r="D38">
        <v>3.5000000000000003E-2</v>
      </c>
      <c r="E38">
        <v>0.995</v>
      </c>
      <c r="F38">
        <v>0.113</v>
      </c>
      <c r="G38">
        <v>0.90600000000000003</v>
      </c>
      <c r="H38">
        <v>0.111</v>
      </c>
      <c r="I38">
        <v>0.13200000000000001</v>
      </c>
      <c r="J38">
        <v>0.65400000000000003</v>
      </c>
      <c r="K38">
        <v>1.7999999999999999E-2</v>
      </c>
      <c r="L38">
        <v>2.8000000000000001E-2</v>
      </c>
      <c r="M38">
        <v>4.2000000000000003E-2</v>
      </c>
      <c r="N38">
        <v>0.44</v>
      </c>
      <c r="O38">
        <v>0.13900000000000001</v>
      </c>
      <c r="P38">
        <v>0.97899999999999998</v>
      </c>
      <c r="Q38">
        <v>4.4999999999999998E-2</v>
      </c>
      <c r="R38">
        <v>0.69799999999999995</v>
      </c>
      <c r="S38">
        <v>2.5000000000000001E-2</v>
      </c>
      <c r="T38">
        <v>0.80800000000000005</v>
      </c>
      <c r="U38">
        <v>4.1000000000000002E-2</v>
      </c>
      <c r="V38">
        <v>0.14899999999999999</v>
      </c>
      <c r="W38">
        <v>0.99399999999999999</v>
      </c>
      <c r="Z38" s="1">
        <f t="shared" si="0"/>
        <v>0.3034</v>
      </c>
      <c r="AA38" s="1">
        <f t="shared" si="1"/>
        <v>0.43179999999999996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0.99399999999999999</v>
      </c>
      <c r="F39">
        <v>0.98</v>
      </c>
      <c r="G39">
        <v>0.98499999999999999</v>
      </c>
      <c r="H39">
        <v>1.2E-2</v>
      </c>
      <c r="I39">
        <v>0.28499999999999998</v>
      </c>
      <c r="J39">
        <v>6.0999999999999999E-2</v>
      </c>
      <c r="K39">
        <v>0.99399999999999999</v>
      </c>
      <c r="L39">
        <v>2E-3</v>
      </c>
      <c r="M39">
        <v>3.3000000000000002E-2</v>
      </c>
      <c r="N39">
        <v>0.39600000000000002</v>
      </c>
      <c r="O39">
        <v>0.99199999999999999</v>
      </c>
      <c r="P39">
        <v>0.97699999999999998</v>
      </c>
      <c r="Q39">
        <v>2.1000000000000001E-2</v>
      </c>
      <c r="R39">
        <v>0.98899999999999999</v>
      </c>
      <c r="S39">
        <v>0.95499999999999996</v>
      </c>
      <c r="T39">
        <v>5.0000000000000001E-3</v>
      </c>
      <c r="U39">
        <v>0.10299999999999999</v>
      </c>
      <c r="V39">
        <v>3.5999999999999997E-2</v>
      </c>
      <c r="W39">
        <v>0.93200000000000005</v>
      </c>
      <c r="Z39" s="1">
        <f t="shared" si="0"/>
        <v>0.53389999999999993</v>
      </c>
      <c r="AA39" s="1">
        <f t="shared" si="1"/>
        <v>0.54059999999999986</v>
      </c>
    </row>
    <row r="40" spans="1:27">
      <c r="A40">
        <v>39</v>
      </c>
      <c r="B40" t="s">
        <v>187</v>
      </c>
      <c r="C40">
        <v>30</v>
      </c>
      <c r="D40">
        <v>0.98199999999999998</v>
      </c>
      <c r="E40">
        <v>0.98299999999999998</v>
      </c>
      <c r="F40">
        <v>0.99299999999999999</v>
      </c>
      <c r="G40">
        <v>8.6999999999999994E-2</v>
      </c>
      <c r="H40">
        <v>0.97799999999999998</v>
      </c>
      <c r="I40">
        <v>1.7000000000000001E-2</v>
      </c>
      <c r="J40">
        <v>2.9000000000000001E-2</v>
      </c>
      <c r="K40">
        <v>0.995</v>
      </c>
      <c r="L40">
        <v>1.4999999999999999E-2</v>
      </c>
      <c r="M40">
        <v>3.5000000000000003E-2</v>
      </c>
      <c r="N40">
        <v>0.99099999999999999</v>
      </c>
      <c r="O40">
        <v>0.99099999999999999</v>
      </c>
      <c r="P40">
        <v>0.94399999999999995</v>
      </c>
      <c r="Q40">
        <v>0.93200000000000005</v>
      </c>
      <c r="R40">
        <v>0.71</v>
      </c>
      <c r="S40">
        <v>0.996</v>
      </c>
      <c r="T40">
        <v>4.8000000000000001E-2</v>
      </c>
      <c r="U40">
        <v>0.13500000000000001</v>
      </c>
      <c r="V40">
        <v>0.67100000000000004</v>
      </c>
      <c r="W40">
        <v>0.14899999999999999</v>
      </c>
      <c r="Z40" s="1">
        <f t="shared" si="0"/>
        <v>0.51139999999999997</v>
      </c>
      <c r="AA40" s="1">
        <f t="shared" si="1"/>
        <v>0.65670000000000006</v>
      </c>
    </row>
    <row r="41" spans="1:27">
      <c r="A41">
        <v>40</v>
      </c>
      <c r="B41" t="s">
        <v>188</v>
      </c>
      <c r="C41">
        <v>30</v>
      </c>
      <c r="D41">
        <v>0.28499999999999998</v>
      </c>
      <c r="E41">
        <v>0.99399999999999999</v>
      </c>
      <c r="F41">
        <v>0.49199999999999999</v>
      </c>
      <c r="G41">
        <v>0.75900000000000001</v>
      </c>
      <c r="H41">
        <v>0.90100000000000002</v>
      </c>
      <c r="I41">
        <v>5.0000000000000001E-3</v>
      </c>
      <c r="J41">
        <v>0.91200000000000003</v>
      </c>
      <c r="K41">
        <v>7.0000000000000007E-2</v>
      </c>
      <c r="L41">
        <v>4.7E-2</v>
      </c>
      <c r="M41">
        <v>4.1000000000000002E-2</v>
      </c>
      <c r="N41">
        <v>4.5999999999999999E-2</v>
      </c>
      <c r="O41">
        <v>1.2E-2</v>
      </c>
      <c r="P41">
        <v>0.183</v>
      </c>
      <c r="Q41">
        <v>2.4E-2</v>
      </c>
      <c r="R41">
        <v>0.88500000000000001</v>
      </c>
      <c r="S41">
        <v>1.4E-2</v>
      </c>
      <c r="T41">
        <v>0.312</v>
      </c>
      <c r="U41">
        <v>7.9000000000000001E-2</v>
      </c>
      <c r="V41">
        <v>1.7000000000000001E-2</v>
      </c>
      <c r="W41">
        <v>0.97699999999999998</v>
      </c>
      <c r="Z41" s="1">
        <f t="shared" si="0"/>
        <v>0.4506</v>
      </c>
      <c r="AA41" s="1">
        <f t="shared" si="1"/>
        <v>0.25490000000000002</v>
      </c>
    </row>
    <row r="42" spans="1:27">
      <c r="A42">
        <v>41</v>
      </c>
      <c r="B42" t="s">
        <v>189</v>
      </c>
      <c r="C42">
        <v>30</v>
      </c>
      <c r="D42">
        <v>8.3000000000000004E-2</v>
      </c>
      <c r="E42">
        <v>0.99299999999999999</v>
      </c>
      <c r="F42">
        <v>2E-3</v>
      </c>
      <c r="G42">
        <v>0.96899999999999997</v>
      </c>
      <c r="H42">
        <v>8.0000000000000002E-3</v>
      </c>
      <c r="I42">
        <v>0.99099999999999999</v>
      </c>
      <c r="J42">
        <v>0.14899999999999999</v>
      </c>
      <c r="K42">
        <v>8.0000000000000002E-3</v>
      </c>
      <c r="L42">
        <v>8.0000000000000002E-3</v>
      </c>
      <c r="M42">
        <v>4.5999999999999999E-2</v>
      </c>
      <c r="N42">
        <v>2E-3</v>
      </c>
      <c r="O42">
        <v>0.92300000000000004</v>
      </c>
      <c r="P42">
        <v>0.78300000000000003</v>
      </c>
      <c r="Q42">
        <v>0.61099999999999999</v>
      </c>
      <c r="R42">
        <v>6.6000000000000003E-2</v>
      </c>
      <c r="S42">
        <v>0.88400000000000001</v>
      </c>
      <c r="T42">
        <v>0.93500000000000005</v>
      </c>
      <c r="U42">
        <v>0.18</v>
      </c>
      <c r="V42">
        <v>0.98199999999999998</v>
      </c>
      <c r="W42">
        <v>0.99399999999999999</v>
      </c>
      <c r="Z42" s="1">
        <f t="shared" si="0"/>
        <v>0.32569999999999999</v>
      </c>
      <c r="AA42" s="1">
        <f t="shared" si="1"/>
        <v>0.6359999999999999</v>
      </c>
    </row>
    <row r="43" spans="1:27">
      <c r="A43">
        <v>42</v>
      </c>
      <c r="B43" t="s">
        <v>190</v>
      </c>
      <c r="C43">
        <v>30</v>
      </c>
      <c r="D43">
        <v>5.0000000000000001E-3</v>
      </c>
      <c r="E43">
        <v>3.9E-2</v>
      </c>
      <c r="F43">
        <v>0.56399999999999995</v>
      </c>
      <c r="G43">
        <v>1.6E-2</v>
      </c>
      <c r="H43">
        <v>0.99099999999999999</v>
      </c>
      <c r="I43">
        <v>4.4999999999999998E-2</v>
      </c>
      <c r="J43">
        <v>2E-3</v>
      </c>
      <c r="K43">
        <v>3.6999999999999998E-2</v>
      </c>
      <c r="L43">
        <v>0.97099999999999997</v>
      </c>
      <c r="M43">
        <v>3.5000000000000003E-2</v>
      </c>
      <c r="N43">
        <v>0.98899999999999999</v>
      </c>
      <c r="O43">
        <v>3.5000000000000003E-2</v>
      </c>
      <c r="P43">
        <v>0.15</v>
      </c>
      <c r="Q43">
        <v>0.93500000000000005</v>
      </c>
      <c r="R43">
        <v>0.223</v>
      </c>
      <c r="S43">
        <v>0.996</v>
      </c>
      <c r="T43">
        <v>0.92800000000000005</v>
      </c>
      <c r="U43">
        <v>6.0000000000000001E-3</v>
      </c>
      <c r="V43">
        <v>0.98899999999999999</v>
      </c>
      <c r="W43">
        <v>0.14699999999999999</v>
      </c>
      <c r="Z43" s="1">
        <f t="shared" si="0"/>
        <v>0.27050000000000002</v>
      </c>
      <c r="AA43" s="1">
        <f t="shared" si="1"/>
        <v>0.53980000000000006</v>
      </c>
    </row>
    <row r="44" spans="1:27">
      <c r="A44">
        <v>43</v>
      </c>
      <c r="B44" t="s">
        <v>191</v>
      </c>
      <c r="C44">
        <v>30</v>
      </c>
      <c r="D44">
        <v>0.04</v>
      </c>
      <c r="E44">
        <v>4.0000000000000001E-3</v>
      </c>
      <c r="F44">
        <v>0.96</v>
      </c>
      <c r="G44">
        <v>3.9E-2</v>
      </c>
      <c r="H44">
        <v>0.97799999999999998</v>
      </c>
      <c r="I44">
        <v>0.02</v>
      </c>
      <c r="J44">
        <v>3.0000000000000001E-3</v>
      </c>
      <c r="K44">
        <v>0.99299999999999999</v>
      </c>
      <c r="L44">
        <v>0.73399999999999999</v>
      </c>
      <c r="M44">
        <v>3.5000000000000003E-2</v>
      </c>
      <c r="N44">
        <v>0.99099999999999999</v>
      </c>
      <c r="O44">
        <v>0.56200000000000006</v>
      </c>
      <c r="P44">
        <v>0.11</v>
      </c>
      <c r="Q44">
        <v>0.97099999999999997</v>
      </c>
      <c r="R44">
        <v>3.5999999999999997E-2</v>
      </c>
      <c r="S44">
        <v>0.996</v>
      </c>
      <c r="T44">
        <v>0.26400000000000001</v>
      </c>
      <c r="U44">
        <v>2.5999999999999999E-2</v>
      </c>
      <c r="V44">
        <v>0.60899999999999999</v>
      </c>
      <c r="W44">
        <v>2E-3</v>
      </c>
      <c r="Z44" s="1">
        <f t="shared" si="0"/>
        <v>0.38059999999999999</v>
      </c>
      <c r="AA44" s="1">
        <f t="shared" si="1"/>
        <v>0.45669999999999994</v>
      </c>
    </row>
    <row r="45" spans="1:27">
      <c r="A45">
        <v>44</v>
      </c>
      <c r="B45" t="s">
        <v>192</v>
      </c>
      <c r="C45">
        <v>30</v>
      </c>
      <c r="D45">
        <v>1.4E-2</v>
      </c>
      <c r="E45">
        <v>1.4E-2</v>
      </c>
      <c r="F45">
        <v>6.0000000000000001E-3</v>
      </c>
      <c r="G45">
        <v>0.24</v>
      </c>
      <c r="H45">
        <v>0.69299999999999995</v>
      </c>
      <c r="I45">
        <v>0.98799999999999999</v>
      </c>
      <c r="J45">
        <v>3.0000000000000001E-3</v>
      </c>
      <c r="K45">
        <v>2E-3</v>
      </c>
      <c r="L45">
        <v>0.121</v>
      </c>
      <c r="M45">
        <v>0.04</v>
      </c>
      <c r="N45">
        <v>0.114</v>
      </c>
      <c r="O45">
        <v>0.81899999999999995</v>
      </c>
      <c r="P45">
        <v>0.93100000000000005</v>
      </c>
      <c r="Q45">
        <v>0.88100000000000001</v>
      </c>
      <c r="R45">
        <v>5.0000000000000001E-3</v>
      </c>
      <c r="S45">
        <v>0.98799999999999999</v>
      </c>
      <c r="T45">
        <v>0.83099999999999996</v>
      </c>
      <c r="U45">
        <v>0.06</v>
      </c>
      <c r="V45">
        <v>0.99099999999999999</v>
      </c>
      <c r="W45">
        <v>0.34699999999999998</v>
      </c>
      <c r="Z45" s="1">
        <f t="shared" si="0"/>
        <v>0.21210000000000001</v>
      </c>
      <c r="AA45" s="1">
        <f t="shared" si="1"/>
        <v>0.5966999999999999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0.03</v>
      </c>
      <c r="F46">
        <v>0.188</v>
      </c>
      <c r="G46">
        <v>4.8000000000000001E-2</v>
      </c>
      <c r="H46">
        <v>0.29499999999999998</v>
      </c>
      <c r="I46">
        <v>0.115</v>
      </c>
      <c r="J46">
        <v>0.104</v>
      </c>
      <c r="K46">
        <v>0.99399999999999999</v>
      </c>
      <c r="L46">
        <v>0.28199999999999997</v>
      </c>
      <c r="M46">
        <v>3.2000000000000001E-2</v>
      </c>
      <c r="N46">
        <v>0.99099999999999999</v>
      </c>
      <c r="O46">
        <v>3.4000000000000002E-2</v>
      </c>
      <c r="P46">
        <v>0.99199999999999999</v>
      </c>
      <c r="Q46">
        <v>0.255</v>
      </c>
      <c r="R46">
        <v>8.9999999999999993E-3</v>
      </c>
      <c r="S46">
        <v>0.99399999999999999</v>
      </c>
      <c r="T46">
        <v>6.7000000000000004E-2</v>
      </c>
      <c r="U46">
        <v>0.14399999999999999</v>
      </c>
      <c r="V46">
        <v>7.0000000000000001E-3</v>
      </c>
      <c r="W46">
        <v>2E-3</v>
      </c>
      <c r="Z46" s="1">
        <f t="shared" si="0"/>
        <v>0.21000000000000002</v>
      </c>
      <c r="AA46" s="1">
        <f t="shared" si="1"/>
        <v>0.34949999999999998</v>
      </c>
    </row>
    <row r="47" spans="1:27">
      <c r="A47">
        <v>46</v>
      </c>
      <c r="B47" t="s">
        <v>194</v>
      </c>
      <c r="C47">
        <v>30</v>
      </c>
      <c r="D47">
        <v>0.98</v>
      </c>
      <c r="E47">
        <v>1.9E-2</v>
      </c>
      <c r="F47">
        <v>0.93400000000000005</v>
      </c>
      <c r="G47">
        <v>0.253</v>
      </c>
      <c r="H47">
        <v>0.92600000000000005</v>
      </c>
      <c r="I47">
        <v>1.7000000000000001E-2</v>
      </c>
      <c r="J47">
        <v>1.2E-2</v>
      </c>
      <c r="K47">
        <v>0.99299999999999999</v>
      </c>
      <c r="L47">
        <v>0.91800000000000004</v>
      </c>
      <c r="M47">
        <v>3.2000000000000001E-2</v>
      </c>
      <c r="N47">
        <v>0.99299999999999999</v>
      </c>
      <c r="O47">
        <v>0.11600000000000001</v>
      </c>
      <c r="P47">
        <v>0.79800000000000004</v>
      </c>
      <c r="Q47">
        <v>0.59799999999999998</v>
      </c>
      <c r="R47">
        <v>0.98399999999999999</v>
      </c>
      <c r="S47">
        <v>0.996</v>
      </c>
      <c r="T47">
        <v>1.6E-2</v>
      </c>
      <c r="U47">
        <v>4.4999999999999998E-2</v>
      </c>
      <c r="V47">
        <v>4.7E-2</v>
      </c>
      <c r="W47">
        <v>1E-3</v>
      </c>
      <c r="Z47" s="1">
        <f t="shared" si="0"/>
        <v>0.50840000000000007</v>
      </c>
      <c r="AA47" s="1">
        <f t="shared" si="1"/>
        <v>0.45939999999999992</v>
      </c>
    </row>
    <row r="48" spans="1:27">
      <c r="A48">
        <v>47</v>
      </c>
      <c r="B48" t="s">
        <v>195</v>
      </c>
      <c r="C48">
        <v>30</v>
      </c>
      <c r="D48">
        <v>0.13900000000000001</v>
      </c>
      <c r="E48">
        <v>0.29799999999999999</v>
      </c>
      <c r="F48">
        <v>0.92700000000000005</v>
      </c>
      <c r="G48">
        <v>6.8000000000000005E-2</v>
      </c>
      <c r="H48">
        <v>0.94799999999999995</v>
      </c>
      <c r="I48">
        <v>7.3999999999999996E-2</v>
      </c>
      <c r="J48">
        <v>1E-3</v>
      </c>
      <c r="K48">
        <v>0.182</v>
      </c>
      <c r="L48">
        <v>2.5000000000000001E-2</v>
      </c>
      <c r="M48">
        <v>4.2999999999999997E-2</v>
      </c>
      <c r="N48">
        <v>0.99299999999999999</v>
      </c>
      <c r="O48">
        <v>0.98</v>
      </c>
      <c r="P48">
        <v>0.97299999999999998</v>
      </c>
      <c r="Q48">
        <v>0.76800000000000002</v>
      </c>
      <c r="R48">
        <v>8.3000000000000004E-2</v>
      </c>
      <c r="S48">
        <v>0.996</v>
      </c>
      <c r="T48">
        <v>0.28199999999999997</v>
      </c>
      <c r="U48">
        <v>5.0000000000000001E-3</v>
      </c>
      <c r="V48">
        <v>0.98799999999999999</v>
      </c>
      <c r="W48">
        <v>0.46100000000000002</v>
      </c>
      <c r="Z48" s="1">
        <f t="shared" si="0"/>
        <v>0.27049999999999996</v>
      </c>
      <c r="AA48" s="1">
        <f t="shared" si="1"/>
        <v>0.65290000000000004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3.5791666666666673E-2</v>
      </c>
      <c r="E50" s="2">
        <f t="shared" ref="E50:W50" si="2">AVERAGE(E1:E24)</f>
        <v>0.2870833333333333</v>
      </c>
      <c r="F50" s="2">
        <f t="shared" si="2"/>
        <v>4.2291666666666672E-2</v>
      </c>
      <c r="G50" s="2">
        <f t="shared" si="2"/>
        <v>0.12925</v>
      </c>
      <c r="H50" s="2">
        <f t="shared" si="2"/>
        <v>0.95500000000000007</v>
      </c>
      <c r="I50" s="2">
        <f t="shared" si="2"/>
        <v>6.6958333333333342E-2</v>
      </c>
      <c r="J50" s="2">
        <f t="shared" si="2"/>
        <v>0.6629166666666666</v>
      </c>
      <c r="K50" s="2">
        <f t="shared" si="2"/>
        <v>6.8333333333333362E-3</v>
      </c>
      <c r="L50" s="2">
        <f t="shared" si="2"/>
        <v>0.9145416666666667</v>
      </c>
      <c r="M50" s="2">
        <f t="shared" si="2"/>
        <v>4.5708333333333344E-2</v>
      </c>
      <c r="N50" s="2">
        <f t="shared" si="2"/>
        <v>2.9416666666666678E-2</v>
      </c>
      <c r="O50" s="2">
        <f t="shared" si="2"/>
        <v>2.7500000000000011E-3</v>
      </c>
      <c r="P50" s="2">
        <f t="shared" si="2"/>
        <v>8.020833333333334E-2</v>
      </c>
      <c r="Q50" s="2">
        <f t="shared" si="2"/>
        <v>9.1833333333333336E-2</v>
      </c>
      <c r="R50" s="2">
        <f t="shared" si="2"/>
        <v>5.5708333333333339E-2</v>
      </c>
      <c r="S50" s="2">
        <f t="shared" si="2"/>
        <v>2.9166666666666677E-3</v>
      </c>
      <c r="T50" s="2">
        <f t="shared" si="2"/>
        <v>0.22375</v>
      </c>
      <c r="U50" s="2">
        <f t="shared" si="2"/>
        <v>9.6916666666666693E-2</v>
      </c>
      <c r="V50" s="2">
        <f t="shared" si="2"/>
        <v>0.17366666666666664</v>
      </c>
      <c r="W50" s="2">
        <f t="shared" si="2"/>
        <v>0.2210833333333333</v>
      </c>
      <c r="Y50" s="1" t="s">
        <v>0</v>
      </c>
      <c r="Z50" s="2">
        <f>AVERAGE(Z1:Z24)</f>
        <v>0.31463750000000007</v>
      </c>
      <c r="AA50" s="2">
        <f>AVERAGE(AA1:AA24)</f>
        <v>9.7825000000000009E-2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0.53900000000000003</v>
      </c>
      <c r="E51" s="2">
        <f t="shared" ref="E51:W51" si="3">AVERAGE(E25:E48)</f>
        <v>0.46641666666666654</v>
      </c>
      <c r="F51" s="2">
        <f t="shared" si="3"/>
        <v>0.4717083333333334</v>
      </c>
      <c r="G51" s="2">
        <f t="shared" si="3"/>
        <v>0.50787499999999997</v>
      </c>
      <c r="H51" s="2">
        <f t="shared" si="3"/>
        <v>0.44312499999999999</v>
      </c>
      <c r="I51" s="2">
        <f t="shared" si="3"/>
        <v>0.44274999999999992</v>
      </c>
      <c r="J51" s="2">
        <f t="shared" si="3"/>
        <v>0.29204166666666664</v>
      </c>
      <c r="K51" s="2">
        <f t="shared" si="3"/>
        <v>0.49254166666666666</v>
      </c>
      <c r="L51" s="2">
        <f t="shared" si="3"/>
        <v>0.43362499999999993</v>
      </c>
      <c r="M51" s="2">
        <f t="shared" si="3"/>
        <v>3.7000000000000012E-2</v>
      </c>
      <c r="N51" s="2">
        <f t="shared" si="3"/>
        <v>0.35479166666666662</v>
      </c>
      <c r="O51" s="2">
        <f t="shared" si="3"/>
        <v>0.53025</v>
      </c>
      <c r="P51" s="2">
        <f t="shared" si="3"/>
        <v>0.55862500000000004</v>
      </c>
      <c r="Q51" s="2">
        <f t="shared" si="3"/>
        <v>0.50837500000000013</v>
      </c>
      <c r="R51" s="2">
        <f t="shared" si="3"/>
        <v>0.48291666666666672</v>
      </c>
      <c r="S51" s="2">
        <f t="shared" si="3"/>
        <v>0.68562499999999993</v>
      </c>
      <c r="T51" s="2">
        <f t="shared" si="3"/>
        <v>0.35116666666666668</v>
      </c>
      <c r="U51" s="2">
        <f t="shared" si="3"/>
        <v>0.21849999999999994</v>
      </c>
      <c r="V51" s="2">
        <f t="shared" si="3"/>
        <v>0.60795833333333316</v>
      </c>
      <c r="W51" s="2">
        <f t="shared" si="3"/>
        <v>0.4936666666666667</v>
      </c>
      <c r="Y51" s="1" t="s">
        <v>1</v>
      </c>
      <c r="Z51" s="2">
        <f>AVERAGE(Z25:Z48)</f>
        <v>0.4126083333333333</v>
      </c>
      <c r="AA51" s="2">
        <f>AVERAGE(AA25:AA48)</f>
        <v>0.47918750000000004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3.1282940843242094E-6</v>
      </c>
      <c r="E52" s="3">
        <f t="shared" ref="E52:W52" si="4">TTEST(E1:E24,E25:E48,2,2)</f>
        <v>5.5404412885146977E-2</v>
      </c>
      <c r="F52" s="3">
        <f t="shared" si="4"/>
        <v>1.1301256306458412E-5</v>
      </c>
      <c r="G52" s="3">
        <f t="shared" si="4"/>
        <v>4.4515914352190936E-5</v>
      </c>
      <c r="H52" s="3">
        <f t="shared" si="4"/>
        <v>1.0696808283482288E-6</v>
      </c>
      <c r="I52" s="3">
        <f t="shared" si="4"/>
        <v>1.9058363476481274E-4</v>
      </c>
      <c r="J52" s="3">
        <f t="shared" si="4"/>
        <v>4.1489711252409944E-5</v>
      </c>
      <c r="K52" s="3">
        <f t="shared" si="4"/>
        <v>9.6420179032136052E-6</v>
      </c>
      <c r="L52" s="3">
        <f t="shared" si="4"/>
        <v>1.0250282783995082E-6</v>
      </c>
      <c r="M52" s="3">
        <f t="shared" si="4"/>
        <v>6.9340466604515187E-12</v>
      </c>
      <c r="N52" s="3">
        <f t="shared" si="4"/>
        <v>3.9428700563941212E-4</v>
      </c>
      <c r="O52" s="3">
        <f t="shared" si="4"/>
        <v>1.2587359535766026E-6</v>
      </c>
      <c r="P52" s="3">
        <f t="shared" si="4"/>
        <v>2.373318840716439E-6</v>
      </c>
      <c r="Q52" s="3">
        <f t="shared" si="4"/>
        <v>8.3555560277140572E-6</v>
      </c>
      <c r="R52" s="3">
        <f t="shared" si="4"/>
        <v>2.6971523001553723E-5</v>
      </c>
      <c r="S52" s="3">
        <f t="shared" si="4"/>
        <v>5.7474597482583548E-11</v>
      </c>
      <c r="T52" s="3">
        <f t="shared" si="4"/>
        <v>7.4579543254040356E-2</v>
      </c>
      <c r="U52" s="3">
        <f t="shared" si="4"/>
        <v>3.705188782097181E-2</v>
      </c>
      <c r="V52" s="3">
        <f t="shared" si="4"/>
        <v>1.0936584728730918E-5</v>
      </c>
      <c r="W52" s="3">
        <f t="shared" si="4"/>
        <v>4.4672138838085596E-3</v>
      </c>
      <c r="Y52" s="1" t="s">
        <v>16</v>
      </c>
      <c r="Z52" s="3">
        <f>TTEST(Z1:Z24,Z25:Z48,2,2)</f>
        <v>8.1170857357464358E-4</v>
      </c>
      <c r="AA52" s="3">
        <f>TTEST(AA1:AA24,AA25:AA48,2,2)</f>
        <v>2.444785193637152E-16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1.2022319094125152E-2</v>
      </c>
      <c r="E53" s="3">
        <f t="shared" ref="E53:W53" si="5">STDEV(E1:E24)/SQRT(COUNT(E1:E24))</f>
        <v>1.2923256850842632E-2</v>
      </c>
      <c r="F53" s="3">
        <f t="shared" si="5"/>
        <v>4.8631560571041491E-3</v>
      </c>
      <c r="G53" s="3">
        <f t="shared" si="5"/>
        <v>1.6456711991318842E-2</v>
      </c>
      <c r="H53" s="3">
        <f t="shared" si="5"/>
        <v>1.0179013647725308E-2</v>
      </c>
      <c r="I53" s="3">
        <f t="shared" si="5"/>
        <v>1.6731303557099394E-2</v>
      </c>
      <c r="J53" s="3">
        <f t="shared" si="5"/>
        <v>2.7599682094017405E-2</v>
      </c>
      <c r="K53" s="3">
        <f t="shared" si="5"/>
        <v>1.1447211334774726E-3</v>
      </c>
      <c r="L53" s="3">
        <f t="shared" si="5"/>
        <v>3.2957917648856264E-3</v>
      </c>
      <c r="M53" s="3">
        <f t="shared" si="5"/>
        <v>2.7239654775171643E-4</v>
      </c>
      <c r="N53" s="3">
        <f t="shared" si="5"/>
        <v>2.962272841328664E-3</v>
      </c>
      <c r="O53" s="3">
        <f t="shared" si="5"/>
        <v>1.0851434153530393E-4</v>
      </c>
      <c r="P53" s="3">
        <f t="shared" si="5"/>
        <v>2.4590558690091233E-2</v>
      </c>
      <c r="Q53" s="3">
        <f t="shared" si="5"/>
        <v>8.5103659440951968E-3</v>
      </c>
      <c r="R53" s="3">
        <f t="shared" si="5"/>
        <v>1.6368482956569763E-3</v>
      </c>
      <c r="S53" s="3">
        <f t="shared" si="5"/>
        <v>3.4534516794672916E-4</v>
      </c>
      <c r="T53" s="3">
        <f t="shared" si="5"/>
        <v>2.3766775158806788E-2</v>
      </c>
      <c r="U53" s="3">
        <f t="shared" si="5"/>
        <v>9.9858444496186954E-3</v>
      </c>
      <c r="V53" s="3">
        <f t="shared" si="5"/>
        <v>1.4898894359652909E-2</v>
      </c>
      <c r="W53" s="3">
        <f t="shared" si="5"/>
        <v>2.7838881465605609E-2</v>
      </c>
      <c r="Z53" s="3">
        <f>STDEV(Z1:Z24)/SQRT(COUNT(Z1:Z24))</f>
        <v>5.0658447530093726E-3</v>
      </c>
      <c r="AA53" s="3">
        <f>STDEV(AA1:AA24)/SQRT(COUNT(AA1:AA24))</f>
        <v>7.7876975862993074E-3</v>
      </c>
      <c r="AC53" s="3"/>
      <c r="AD53" s="3"/>
    </row>
    <row r="54" spans="1:30">
      <c r="C54" s="1" t="s">
        <v>1</v>
      </c>
      <c r="D54" s="3">
        <f>STDEV(D25:D48)/SQRT(COUNT(D25:D48))</f>
        <v>9.4074477125184242E-2</v>
      </c>
      <c r="E54" s="3">
        <f t="shared" ref="E54:W54" si="6">STDEV(E25:E48)/SQRT(COUNT(E25:E48))</f>
        <v>9.0318296184127997E-2</v>
      </c>
      <c r="F54" s="3">
        <f t="shared" si="6"/>
        <v>8.7055526990475293E-2</v>
      </c>
      <c r="G54" s="3">
        <f t="shared" si="6"/>
        <v>8.2317833851040689E-2</v>
      </c>
      <c r="H54" s="3">
        <f t="shared" si="6"/>
        <v>9.0506211503145875E-2</v>
      </c>
      <c r="I54" s="3">
        <f t="shared" si="6"/>
        <v>9.1105275344801992E-2</v>
      </c>
      <c r="J54" s="3">
        <f t="shared" si="6"/>
        <v>7.7042865895464177E-2</v>
      </c>
      <c r="K54" s="3">
        <f t="shared" si="6"/>
        <v>9.7673646542272272E-2</v>
      </c>
      <c r="L54" s="3">
        <f t="shared" si="6"/>
        <v>8.5315905131917016E-2</v>
      </c>
      <c r="M54" s="3">
        <f t="shared" si="6"/>
        <v>9.1485327880438299E-4</v>
      </c>
      <c r="N54" s="3">
        <f t="shared" si="6"/>
        <v>8.505283905763103E-2</v>
      </c>
      <c r="O54" s="3">
        <f t="shared" si="6"/>
        <v>9.465689854431629E-2</v>
      </c>
      <c r="P54" s="3">
        <f t="shared" si="6"/>
        <v>8.5335756571543214E-2</v>
      </c>
      <c r="Q54" s="3">
        <f t="shared" si="6"/>
        <v>8.2620176249816393E-2</v>
      </c>
      <c r="R54" s="3">
        <f t="shared" si="6"/>
        <v>9.1600916801837712E-2</v>
      </c>
      <c r="S54" s="3">
        <f t="shared" si="6"/>
        <v>8.0453713682401617E-2</v>
      </c>
      <c r="T54" s="3">
        <f t="shared" si="6"/>
        <v>6.5669039168500198E-2</v>
      </c>
      <c r="U54" s="3">
        <f t="shared" si="6"/>
        <v>5.5727240756373746E-2</v>
      </c>
      <c r="V54" s="3">
        <f t="shared" si="6"/>
        <v>8.6735552594868578E-2</v>
      </c>
      <c r="W54" s="3">
        <f t="shared" si="6"/>
        <v>8.6805789951374362E-2</v>
      </c>
      <c r="Z54" s="3">
        <f>STDEV(Z25:Z48)/SQRT(COUNT(Z25:Z48))</f>
        <v>2.6853792216388468E-2</v>
      </c>
      <c r="AA54" s="3">
        <f>STDEV(AA25:AA48)/SQRT(COUNT(AA25:AA48))</f>
        <v>2.9617790086083926E-2</v>
      </c>
      <c r="AC54" s="3"/>
      <c r="AD54" s="3"/>
    </row>
    <row r="55" spans="1:30">
      <c r="D55" s="2">
        <f>D50-D51</f>
        <v>-0.50320833333333337</v>
      </c>
      <c r="E55" s="2">
        <f t="shared" ref="E55:W55" si="7">E50-E51</f>
        <v>-0.17933333333333323</v>
      </c>
      <c r="F55" s="2">
        <f t="shared" si="7"/>
        <v>-0.42941666666666672</v>
      </c>
      <c r="G55" s="2">
        <f t="shared" si="7"/>
        <v>-0.37862499999999999</v>
      </c>
      <c r="H55" s="2">
        <f t="shared" si="7"/>
        <v>0.51187500000000008</v>
      </c>
      <c r="I55" s="2">
        <f t="shared" si="7"/>
        <v>-0.37579166666666658</v>
      </c>
      <c r="J55" s="2">
        <f t="shared" si="7"/>
        <v>0.37087499999999995</v>
      </c>
      <c r="K55" s="2">
        <f t="shared" si="7"/>
        <v>-0.4857083333333333</v>
      </c>
      <c r="L55" s="2">
        <f t="shared" si="7"/>
        <v>0.48091666666666677</v>
      </c>
      <c r="M55" s="2">
        <f t="shared" si="7"/>
        <v>8.7083333333333318E-3</v>
      </c>
      <c r="N55" s="2">
        <f t="shared" si="7"/>
        <v>-0.32537499999999991</v>
      </c>
      <c r="O55" s="2">
        <f t="shared" si="7"/>
        <v>-0.52749999999999997</v>
      </c>
      <c r="P55" s="2">
        <f t="shared" si="7"/>
        <v>-0.47841666666666671</v>
      </c>
      <c r="Q55" s="2">
        <f t="shared" si="7"/>
        <v>-0.41654166666666681</v>
      </c>
      <c r="R55" s="2">
        <f t="shared" si="7"/>
        <v>-0.42720833333333336</v>
      </c>
      <c r="S55" s="2">
        <f t="shared" si="7"/>
        <v>-0.68270833333333325</v>
      </c>
      <c r="T55" s="2">
        <f t="shared" si="7"/>
        <v>-0.12741666666666668</v>
      </c>
      <c r="U55" s="2">
        <f t="shared" si="7"/>
        <v>-0.12158333333333325</v>
      </c>
      <c r="V55" s="2">
        <f t="shared" si="7"/>
        <v>-0.43429166666666652</v>
      </c>
      <c r="W55" s="2">
        <f t="shared" si="7"/>
        <v>-0.2725833333333334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0.12250595238095238</v>
      </c>
      <c r="E58" s="1">
        <f>(E50+0.6*(F50+D50)+0.15*G50)/(1+2*0.6+0.15)</f>
        <v>0.15034929078014184</v>
      </c>
      <c r="F58" s="1">
        <f t="shared" ref="F58:U59" si="9">(F50+0.6*(G50+E50)+0.15*(D50+H50))/(1+2*0.6+2*0.15)</f>
        <v>0.17628416666666666</v>
      </c>
      <c r="G58" s="1">
        <f t="shared" si="9"/>
        <v>0.31229249999999997</v>
      </c>
      <c r="H58" s="1">
        <f t="shared" si="9"/>
        <v>0.47140250000000006</v>
      </c>
      <c r="I58" s="1">
        <f t="shared" si="9"/>
        <v>0.42324833333333328</v>
      </c>
      <c r="J58" s="1">
        <f t="shared" si="9"/>
        <v>0.39504916666666662</v>
      </c>
      <c r="K58" s="1">
        <f t="shared" si="9"/>
        <v>0.38808333333333334</v>
      </c>
      <c r="L58" s="1">
        <f t="shared" si="9"/>
        <v>0.41996666666666665</v>
      </c>
      <c r="M58" s="1">
        <f t="shared" si="9"/>
        <v>0.24540833333333331</v>
      </c>
      <c r="N58" s="1">
        <f t="shared" si="9"/>
        <v>8.3081666666666679E-2</v>
      </c>
      <c r="O58" s="1">
        <f t="shared" si="9"/>
        <v>3.56625E-2</v>
      </c>
      <c r="P58" s="1">
        <f t="shared" si="9"/>
        <v>5.9890833333333338E-2</v>
      </c>
      <c r="Q58" s="1">
        <f t="shared" si="9"/>
        <v>6.9693333333333329E-2</v>
      </c>
      <c r="R58" s="1">
        <f t="shared" si="9"/>
        <v>6.3260833333333336E-2</v>
      </c>
      <c r="S58" s="1">
        <f t="shared" si="9"/>
        <v>7.9561666666666683E-2</v>
      </c>
      <c r="T58" s="1">
        <f t="shared" si="9"/>
        <v>0.12722249999999999</v>
      </c>
      <c r="U58" s="1">
        <f t="shared" si="9"/>
        <v>0.14758666666666667</v>
      </c>
      <c r="V58" s="1">
        <f>(V50+0.6*(W50+U50)+0.15*T50)/(1+2*0.6+0.15)</f>
        <v>0.16937411347517728</v>
      </c>
      <c r="W58" s="1">
        <f>(W50+0.6*(V50)+0.15*U58)/(1+0.6+0.15)</f>
        <v>0.19852647619047614</v>
      </c>
    </row>
    <row r="59" spans="1:30">
      <c r="C59" s="1" t="s">
        <v>1</v>
      </c>
      <c r="D59" s="1">
        <f>(D51+0.6*(E51)+0.15*F51)/(1+0.6+0.15)</f>
        <v>0.50834642857142853</v>
      </c>
      <c r="E59" s="1">
        <f>(E51+0.6*(F51+D51)+0.15*G51)/(1+2*0.6+0.15)</f>
        <v>0.48894592198581566</v>
      </c>
      <c r="F59" s="1">
        <f t="shared" si="9"/>
        <v>0.48144083333333337</v>
      </c>
      <c r="G59" s="1">
        <f t="shared" si="9"/>
        <v>0.47725999999999996</v>
      </c>
      <c r="H59" s="1">
        <f t="shared" si="9"/>
        <v>0.45122499999999988</v>
      </c>
      <c r="I59" s="1">
        <f t="shared" si="9"/>
        <v>0.41356500000000002</v>
      </c>
      <c r="J59" s="1">
        <f t="shared" si="9"/>
        <v>0.39389166666666664</v>
      </c>
      <c r="K59" s="1">
        <f t="shared" si="9"/>
        <v>0.39996166666666666</v>
      </c>
      <c r="L59" s="1">
        <f t="shared" si="9"/>
        <v>0.33934999999999998</v>
      </c>
      <c r="M59" s="1">
        <f t="shared" si="9"/>
        <v>0.26538749999999994</v>
      </c>
      <c r="N59" s="1">
        <f t="shared" si="9"/>
        <v>0.33759166666666662</v>
      </c>
      <c r="O59" s="1">
        <f t="shared" si="9"/>
        <v>0.46404250000000002</v>
      </c>
      <c r="P59" s="1">
        <f t="shared" si="9"/>
        <v>0.52298250000000002</v>
      </c>
      <c r="Q59" s="1">
        <f t="shared" si="9"/>
        <v>0.52627250000000003</v>
      </c>
      <c r="R59" s="1">
        <f t="shared" si="9"/>
        <v>0.53431416666666665</v>
      </c>
      <c r="S59" s="1">
        <f t="shared" si="9"/>
        <v>0.51804249999999996</v>
      </c>
      <c r="T59" s="1">
        <f t="shared" si="9"/>
        <v>0.42290916666666661</v>
      </c>
      <c r="U59" s="1">
        <f t="shared" si="9"/>
        <v>0.3883474999999999</v>
      </c>
      <c r="V59" s="1">
        <f>(V51+0.6*(W51+U51)+0.15*T51)/(1+2*0.6+0.15)</f>
        <v>0.462950354609929</v>
      </c>
      <c r="W59" s="1">
        <f>(W51+0.6*(V51)+0.15*U59)/(1+0.6+0.15)</f>
        <v>0.52382502380952378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-6.1704727183771624E-2</v>
      </c>
      <c r="E61" s="1">
        <f ca="1">E1+NORMINV(RAND(),0,'Total-Smoothed'!$AG$2)</f>
        <v>0.3851575049753847</v>
      </c>
      <c r="F61" s="1">
        <f ca="1">F1+NORMINV(RAND(),0,'Total-Smoothed'!$AG$2)</f>
        <v>-0.15166666487267438</v>
      </c>
      <c r="G61" s="1">
        <f ca="1">G1+NORMINV(RAND(),0,'Total-Smoothed'!$AG$2)</f>
        <v>0.10983252510003022</v>
      </c>
      <c r="H61" s="1">
        <f ca="1">H1+NORMINV(RAND(),0,'Total-Smoothed'!$AG$2)</f>
        <v>0.84974565489187115</v>
      </c>
      <c r="I61" s="1">
        <f ca="1">I1+NORMINV(RAND(),0,'Total-Smoothed'!$AG$2)</f>
        <v>4.0880861733505705E-2</v>
      </c>
      <c r="J61" s="1">
        <f ca="1">J1+NORMINV(RAND(),0,'Total-Smoothed'!$AG$2)</f>
        <v>0.6476710138331373</v>
      </c>
      <c r="K61" s="1">
        <f ca="1">K1+NORMINV(RAND(),0,'Total-Smoothed'!$AG$2)</f>
        <v>-3.0961557604331967E-2</v>
      </c>
      <c r="L61" s="1">
        <f ca="1">L1+NORMINV(RAND(),0,'Total-Smoothed'!$AG$2)</f>
        <v>0.938590958820397</v>
      </c>
      <c r="M61" s="1">
        <f ca="1">M1+NORMINV(RAND(),0,'Total-Smoothed'!$AG$2)</f>
        <v>0.20279740940361413</v>
      </c>
      <c r="N61" s="1">
        <f ca="1">N1+NORMINV(RAND(),0,'Total-Smoothed'!$AG$2)</f>
        <v>1.8888387282851672E-2</v>
      </c>
      <c r="O61" s="1">
        <f ca="1">O1+NORMINV(RAND(),0,'Total-Smoothed'!$AG$2)</f>
        <v>-3.6963971914330832E-2</v>
      </c>
      <c r="P61" s="1">
        <f ca="1">P1+NORMINV(RAND(),0,'Total-Smoothed'!$AG$2)</f>
        <v>6.7716758472741043E-2</v>
      </c>
      <c r="Q61" s="1">
        <f ca="1">Q1+NORMINV(RAND(),0,'Total-Smoothed'!$AG$2)</f>
        <v>0.16238614977344534</v>
      </c>
      <c r="R61" s="1">
        <f ca="1">R1+NORMINV(RAND(),0,'Total-Smoothed'!$AG$2)</f>
        <v>0.12667569148122346</v>
      </c>
      <c r="S61" s="1">
        <f ca="1">S1+NORMINV(RAND(),0,'Total-Smoothed'!$AG$2)</f>
        <v>0.1468513041534569</v>
      </c>
      <c r="T61" s="1">
        <f ca="1">T1+NORMINV(RAND(),0,'Total-Smoothed'!$AG$2)</f>
        <v>0.24089146208999898</v>
      </c>
      <c r="U61" s="1">
        <f ca="1">U1+NORMINV(RAND(),0,'Total-Smoothed'!$AG$2)</f>
        <v>-0.12684320742369554</v>
      </c>
      <c r="V61" s="1">
        <f ca="1">V1+NORMINV(RAND(),0,'Total-Smoothed'!$AG$2)</f>
        <v>0.12939016163891731</v>
      </c>
      <c r="W61" s="1">
        <f ca="1">W1+NORMINV(RAND(),0,'Total-Smoothed'!$AG$2)</f>
        <v>0.33001660050182835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7.3777990202736499E-3</v>
      </c>
      <c r="E62" s="1">
        <f ca="1">E2+NORMINV(RAND(),0,'Total-Smoothed'!$AG$2)</f>
        <v>0.38776991847687997</v>
      </c>
      <c r="F62" s="1">
        <f ca="1">F2+NORMINV(RAND(),0,'Total-Smoothed'!$AG$2)</f>
        <v>0.16590448033124222</v>
      </c>
      <c r="G62" s="1">
        <f ca="1">G2+NORMINV(RAND(),0,'Total-Smoothed'!$AG$2)</f>
        <v>0.17564732197898172</v>
      </c>
      <c r="H62" s="1">
        <f ca="1">H2+NORMINV(RAND(),0,'Total-Smoothed'!$AG$2)</f>
        <v>0.82480439901593905</v>
      </c>
      <c r="I62" s="1">
        <f ca="1">I2+NORMINV(RAND(),0,'Total-Smoothed'!$AG$2)</f>
        <v>0.11255559813144808</v>
      </c>
      <c r="J62" s="1">
        <f ca="1">J2+NORMINV(RAND(),0,'Total-Smoothed'!$AG$2)</f>
        <v>0.62571538485069877</v>
      </c>
      <c r="K62" s="1">
        <f ca="1">K2+NORMINV(RAND(),0,'Total-Smoothed'!$AG$2)</f>
        <v>7.8786974429952708E-2</v>
      </c>
      <c r="L62" s="1">
        <f ca="1">L2+NORMINV(RAND(),0,'Total-Smoothed'!$AG$2)</f>
        <v>0.89264237521922885</v>
      </c>
      <c r="M62" s="1">
        <f ca="1">M2+NORMINV(RAND(),0,'Total-Smoothed'!$AG$2)</f>
        <v>5.1043798109520866E-2</v>
      </c>
      <c r="N62" s="1">
        <f ca="1">N2+NORMINV(RAND(),0,'Total-Smoothed'!$AG$2)</f>
        <v>4.275960974872834E-2</v>
      </c>
      <c r="O62" s="1">
        <f ca="1">O2+NORMINV(RAND(),0,'Total-Smoothed'!$AG$2)</f>
        <v>2.1836596392125745E-2</v>
      </c>
      <c r="P62" s="1">
        <f ca="1">P2+NORMINV(RAND(),0,'Total-Smoothed'!$AG$2)</f>
        <v>7.3895094366391578E-3</v>
      </c>
      <c r="Q62" s="1">
        <f ca="1">Q2+NORMINV(RAND(),0,'Total-Smoothed'!$AG$2)</f>
        <v>1.6685997742835176E-2</v>
      </c>
      <c r="R62" s="1">
        <f ca="1">R2+NORMINV(RAND(),0,'Total-Smoothed'!$AG$2)</f>
        <v>-7.4111661385171876E-3</v>
      </c>
      <c r="S62" s="1">
        <f ca="1">S2+NORMINV(RAND(),0,'Total-Smoothed'!$AG$2)</f>
        <v>4.3413937285690478E-2</v>
      </c>
      <c r="T62" s="1">
        <f ca="1">T2+NORMINV(RAND(),0,'Total-Smoothed'!$AG$2)</f>
        <v>0.23486844973038765</v>
      </c>
      <c r="U62" s="1">
        <f ca="1">U2+NORMINV(RAND(),0,'Total-Smoothed'!$AG$2)</f>
        <v>-8.6668420767152476E-2</v>
      </c>
      <c r="V62" s="1">
        <f ca="1">V2+NORMINV(RAND(),0,'Total-Smoothed'!$AG$2)</f>
        <v>0.12366945837741747</v>
      </c>
      <c r="W62" s="1">
        <f ca="1">W2+NORMINV(RAND(),0,'Total-Smoothed'!$AG$2)</f>
        <v>0.19852225690744885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8.1506481537322886E-2</v>
      </c>
      <c r="E63" s="1">
        <f ca="1">E3+NORMINV(RAND(),0,'Total-Smoothed'!$AG$2)</f>
        <v>0.16251819483022384</v>
      </c>
      <c r="F63" s="1">
        <f ca="1">F3+NORMINV(RAND(),0,'Total-Smoothed'!$AG$2)</f>
        <v>0.22330816153097499</v>
      </c>
      <c r="G63" s="1">
        <f ca="1">G3+NORMINV(RAND(),0,'Total-Smoothed'!$AG$2)</f>
        <v>7.3975181658640241E-2</v>
      </c>
      <c r="H63" s="1">
        <f ca="1">H3+NORMINV(RAND(),0,'Total-Smoothed'!$AG$2)</f>
        <v>1.120773846994217</v>
      </c>
      <c r="I63" s="1">
        <f ca="1">I3+NORMINV(RAND(),0,'Total-Smoothed'!$AG$2)</f>
        <v>1.0824779226007393E-2</v>
      </c>
      <c r="J63" s="1">
        <f ca="1">J3+NORMINV(RAND(),0,'Total-Smoothed'!$AG$2)</f>
        <v>0.40146897513230206</v>
      </c>
      <c r="K63" s="1">
        <f ca="1">K3+NORMINV(RAND(),0,'Total-Smoothed'!$AG$2)</f>
        <v>1.3897609010990512E-2</v>
      </c>
      <c r="L63" s="1">
        <f ca="1">L3+NORMINV(RAND(),0,'Total-Smoothed'!$AG$2)</f>
        <v>0.84427646268655832</v>
      </c>
      <c r="M63" s="1">
        <f ca="1">M3+NORMINV(RAND(),0,'Total-Smoothed'!$AG$2)</f>
        <v>8.9821679214960523E-2</v>
      </c>
      <c r="N63" s="1">
        <f ca="1">N3+NORMINV(RAND(),0,'Total-Smoothed'!$AG$2)</f>
        <v>0.11983923716376732</v>
      </c>
      <c r="O63" s="1">
        <f ca="1">O3+NORMINV(RAND(),0,'Total-Smoothed'!$AG$2)</f>
        <v>-9.7242389820285768E-2</v>
      </c>
      <c r="P63" s="1">
        <f ca="1">P3+NORMINV(RAND(),0,'Total-Smoothed'!$AG$2)</f>
        <v>-9.9765418812483367E-2</v>
      </c>
      <c r="Q63" s="1">
        <f ca="1">Q3+NORMINV(RAND(),0,'Total-Smoothed'!$AG$2)</f>
        <v>4.7994512614782076E-2</v>
      </c>
      <c r="R63" s="1">
        <f ca="1">R3+NORMINV(RAND(),0,'Total-Smoothed'!$AG$2)</f>
        <v>9.4928424197599046E-2</v>
      </c>
      <c r="S63" s="1">
        <f ca="1">S3+NORMINV(RAND(),0,'Total-Smoothed'!$AG$2)</f>
        <v>-0.12061145273782355</v>
      </c>
      <c r="T63" s="1">
        <f ca="1">T3+NORMINV(RAND(),0,'Total-Smoothed'!$AG$2)</f>
        <v>0.20181345199129849</v>
      </c>
      <c r="U63" s="1">
        <f ca="1">U3+NORMINV(RAND(),0,'Total-Smoothed'!$AG$2)</f>
        <v>5.5039091637862282E-2</v>
      </c>
      <c r="V63" s="1">
        <f ca="1">V3+NORMINV(RAND(),0,'Total-Smoothed'!$AG$2)</f>
        <v>0.16484490518989159</v>
      </c>
      <c r="W63" s="1">
        <f ca="1">W3+NORMINV(RAND(),0,'Total-Smoothed'!$AG$2)</f>
        <v>0.37216957789678728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-6.8132384314929365E-2</v>
      </c>
      <c r="E64" s="1">
        <f ca="1">E4+NORMINV(RAND(),0,'Total-Smoothed'!$AG$2)</f>
        <v>0.3028862249840179</v>
      </c>
      <c r="F64" s="1">
        <f ca="1">F4+NORMINV(RAND(),0,'Total-Smoothed'!$AG$2)</f>
        <v>-3.5943536461258939E-2</v>
      </c>
      <c r="G64" s="1">
        <f ca="1">G4+NORMINV(RAND(),0,'Total-Smoothed'!$AG$2)</f>
        <v>-8.4314448537548256E-2</v>
      </c>
      <c r="H64" s="1">
        <f ca="1">H4+NORMINV(RAND(),0,'Total-Smoothed'!$AG$2)</f>
        <v>0.99709565781709397</v>
      </c>
      <c r="I64" s="1">
        <f ca="1">I4+NORMINV(RAND(),0,'Total-Smoothed'!$AG$2)</f>
        <v>-5.6925949460876576E-2</v>
      </c>
      <c r="J64" s="1">
        <f ca="1">J4+NORMINV(RAND(),0,'Total-Smoothed'!$AG$2)</f>
        <v>0.78622137516640433</v>
      </c>
      <c r="K64" s="1">
        <f ca="1">K4+NORMINV(RAND(),0,'Total-Smoothed'!$AG$2)</f>
        <v>-2.0292782528949799E-2</v>
      </c>
      <c r="L64" s="1">
        <f ca="1">L4+NORMINV(RAND(),0,'Total-Smoothed'!$AG$2)</f>
        <v>0.91396391960418977</v>
      </c>
      <c r="M64" s="1">
        <f ca="1">M4+NORMINV(RAND(),0,'Total-Smoothed'!$AG$2)</f>
        <v>-4.9794540085832312E-2</v>
      </c>
      <c r="N64" s="1">
        <f ca="1">N4+NORMINV(RAND(),0,'Total-Smoothed'!$AG$2)</f>
        <v>-1.1806291514125409E-2</v>
      </c>
      <c r="O64" s="1">
        <f ca="1">O4+NORMINV(RAND(),0,'Total-Smoothed'!$AG$2)</f>
        <v>-1.5178669430641863E-2</v>
      </c>
      <c r="P64" s="1">
        <f ca="1">P4+NORMINV(RAND(),0,'Total-Smoothed'!$AG$2)</f>
        <v>6.2906294043874655E-2</v>
      </c>
      <c r="Q64" s="1">
        <f ca="1">Q4+NORMINV(RAND(),0,'Total-Smoothed'!$AG$2)</f>
        <v>2.5742682490398058E-2</v>
      </c>
      <c r="R64" s="1">
        <f ca="1">R4+NORMINV(RAND(),0,'Total-Smoothed'!$AG$2)</f>
        <v>9.903558617596453E-2</v>
      </c>
      <c r="S64" s="1">
        <f ca="1">S4+NORMINV(RAND(),0,'Total-Smoothed'!$AG$2)</f>
        <v>-0.1588483682839463</v>
      </c>
      <c r="T64" s="1">
        <f ca="1">T4+NORMINV(RAND(),0,'Total-Smoothed'!$AG$2)</f>
        <v>0.29155073724749259</v>
      </c>
      <c r="U64" s="1">
        <f ca="1">U4+NORMINV(RAND(),0,'Total-Smoothed'!$AG$2)</f>
        <v>0.22230762850593616</v>
      </c>
      <c r="V64" s="1">
        <f ca="1">V4+NORMINV(RAND(),0,'Total-Smoothed'!$AG$2)</f>
        <v>0.16173671613012983</v>
      </c>
      <c r="W64" s="1">
        <f ca="1">W4+NORMINV(RAND(),0,'Total-Smoothed'!$AG$2)</f>
        <v>0.25710233687823536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-0.10683277940779373</v>
      </c>
      <c r="E65" s="1">
        <f ca="1">E5+NORMINV(RAND(),0,'Total-Smoothed'!$AG$2)</f>
        <v>0.41214920936884603</v>
      </c>
      <c r="F65" s="1">
        <f ca="1">F5+NORMINV(RAND(),0,'Total-Smoothed'!$AG$2)</f>
        <v>-8.0375360489201991E-2</v>
      </c>
      <c r="G65" s="1">
        <f ca="1">G5+NORMINV(RAND(),0,'Total-Smoothed'!$AG$2)</f>
        <v>0.27941153790528067</v>
      </c>
      <c r="H65" s="1">
        <f ca="1">H5+NORMINV(RAND(),0,'Total-Smoothed'!$AG$2)</f>
        <v>1.0809559931444053</v>
      </c>
      <c r="I65" s="1">
        <f ca="1">I5+NORMINV(RAND(),0,'Total-Smoothed'!$AG$2)</f>
        <v>-1.0337488888626352E-2</v>
      </c>
      <c r="J65" s="1">
        <f ca="1">J5+NORMINV(RAND(),0,'Total-Smoothed'!$AG$2)</f>
        <v>0.6374379459477244</v>
      </c>
      <c r="K65" s="1">
        <f ca="1">K5+NORMINV(RAND(),0,'Total-Smoothed'!$AG$2)</f>
        <v>3.5346601493659816E-3</v>
      </c>
      <c r="L65" s="1">
        <f ca="1">L5+NORMINV(RAND(),0,'Total-Smoothed'!$AG$2)</f>
        <v>0.94105176881853547</v>
      </c>
      <c r="M65" s="1">
        <f ca="1">M5+NORMINV(RAND(),0,'Total-Smoothed'!$AG$2)</f>
        <v>-5.8683846533721537E-2</v>
      </c>
      <c r="N65" s="1">
        <f ca="1">N5+NORMINV(RAND(),0,'Total-Smoothed'!$AG$2)</f>
        <v>3.2791006457976189E-2</v>
      </c>
      <c r="O65" s="1">
        <f ca="1">O5+NORMINV(RAND(),0,'Total-Smoothed'!$AG$2)</f>
        <v>-1.2669841594034226E-2</v>
      </c>
      <c r="P65" s="1">
        <f ca="1">P5+NORMINV(RAND(),0,'Total-Smoothed'!$AG$2)</f>
        <v>-0.15912135192082266</v>
      </c>
      <c r="Q65" s="1">
        <f ca="1">Q5+NORMINV(RAND(),0,'Total-Smoothed'!$AG$2)</f>
        <v>0.17020613378707361</v>
      </c>
      <c r="R65" s="1">
        <f ca="1">R5+NORMINV(RAND(),0,'Total-Smoothed'!$AG$2)</f>
        <v>-0.16560911430777853</v>
      </c>
      <c r="S65" s="1">
        <f ca="1">S5+NORMINV(RAND(),0,'Total-Smoothed'!$AG$2)</f>
        <v>-5.0391640160891905E-2</v>
      </c>
      <c r="T65" s="1">
        <f ca="1">T5+NORMINV(RAND(),0,'Total-Smoothed'!$AG$2)</f>
        <v>1.9711828929234981E-2</v>
      </c>
      <c r="U65" s="1">
        <f ca="1">U5+NORMINV(RAND(),0,'Total-Smoothed'!$AG$2)</f>
        <v>0.12437552780352561</v>
      </c>
      <c r="V65" s="1">
        <f ca="1">V5+NORMINV(RAND(),0,'Total-Smoothed'!$AG$2)</f>
        <v>0.33212500530775779</v>
      </c>
      <c r="W65" s="1">
        <f ca="1">W5+NORMINV(RAND(),0,'Total-Smoothed'!$AG$2)</f>
        <v>0.13032160987814015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1.1109805846170565E-2</v>
      </c>
      <c r="E66" s="1">
        <f ca="1">E6+NORMINV(RAND(),0,'Total-Smoothed'!$AG$2)</f>
        <v>0.32292391782432583</v>
      </c>
      <c r="F66" s="1">
        <f ca="1">F6+NORMINV(RAND(),0,'Total-Smoothed'!$AG$2)</f>
        <v>-6.0313959131357356E-3</v>
      </c>
      <c r="G66" s="1">
        <f ca="1">G6+NORMINV(RAND(),0,'Total-Smoothed'!$AG$2)</f>
        <v>2.2450308054141402E-2</v>
      </c>
      <c r="H66" s="1">
        <f ca="1">H6+NORMINV(RAND(),0,'Total-Smoothed'!$AG$2)</f>
        <v>0.98646111161226258</v>
      </c>
      <c r="I66" s="1">
        <f ca="1">I6+NORMINV(RAND(),0,'Total-Smoothed'!$AG$2)</f>
        <v>-1.6336570174434337E-2</v>
      </c>
      <c r="J66" s="1">
        <f ca="1">J6+NORMINV(RAND(),0,'Total-Smoothed'!$AG$2)</f>
        <v>0.81840932063632121</v>
      </c>
      <c r="K66" s="1">
        <f ca="1">K6+NORMINV(RAND(),0,'Total-Smoothed'!$AG$2)</f>
        <v>9.7734022561721284E-2</v>
      </c>
      <c r="L66" s="1">
        <f ca="1">L6+NORMINV(RAND(),0,'Total-Smoothed'!$AG$2)</f>
        <v>0.75787397032085324</v>
      </c>
      <c r="M66" s="1">
        <f ca="1">M6+NORMINV(RAND(),0,'Total-Smoothed'!$AG$2)</f>
        <v>2.1912333635993337E-2</v>
      </c>
      <c r="N66" s="1">
        <f ca="1">N6+NORMINV(RAND(),0,'Total-Smoothed'!$AG$2)</f>
        <v>0.19433510371995408</v>
      </c>
      <c r="O66" s="1">
        <f ca="1">O6+NORMINV(RAND(),0,'Total-Smoothed'!$AG$2)</f>
        <v>-0.13066060294997101</v>
      </c>
      <c r="P66" s="1">
        <f ca="1">P6+NORMINV(RAND(),0,'Total-Smoothed'!$AG$2)</f>
        <v>2.4238315561643634E-2</v>
      </c>
      <c r="Q66" s="1">
        <f ca="1">Q6+NORMINV(RAND(),0,'Total-Smoothed'!$AG$2)</f>
        <v>9.4730540287381593E-3</v>
      </c>
      <c r="R66" s="1">
        <f ca="1">R6+NORMINV(RAND(),0,'Total-Smoothed'!$AG$2)</f>
        <v>7.9969125557923543E-2</v>
      </c>
      <c r="S66" s="1">
        <f ca="1">S6+NORMINV(RAND(),0,'Total-Smoothed'!$AG$2)</f>
        <v>-5.3415138828005082E-2</v>
      </c>
      <c r="T66" s="1">
        <f ca="1">T6+NORMINV(RAND(),0,'Total-Smoothed'!$AG$2)</f>
        <v>0.20019590564340101</v>
      </c>
      <c r="U66" s="1">
        <f ca="1">U6+NORMINV(RAND(),0,'Total-Smoothed'!$AG$2)</f>
        <v>0.23262298874167325</v>
      </c>
      <c r="V66" s="1">
        <f ca="1">V6+NORMINV(RAND(),0,'Total-Smoothed'!$AG$2)</f>
        <v>0.19836164550360127</v>
      </c>
      <c r="W66" s="1">
        <f ca="1">W6+NORMINV(RAND(),0,'Total-Smoothed'!$AG$2)</f>
        <v>0.15842828240077189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0.17060398140355762</v>
      </c>
      <c r="E67" s="1">
        <f ca="1">E7+NORMINV(RAND(),0,'Total-Smoothed'!$AG$2)</f>
        <v>0.2389599596432925</v>
      </c>
      <c r="F67" s="1">
        <f ca="1">F7+NORMINV(RAND(),0,'Total-Smoothed'!$AG$2)</f>
        <v>4.9353640442823102E-2</v>
      </c>
      <c r="G67" s="1">
        <f ca="1">G7+NORMINV(RAND(),0,'Total-Smoothed'!$AG$2)</f>
        <v>0.19152368088056423</v>
      </c>
      <c r="H67" s="1">
        <f ca="1">H7+NORMINV(RAND(),0,'Total-Smoothed'!$AG$2)</f>
        <v>1.0135430454544534</v>
      </c>
      <c r="I67" s="1">
        <f ca="1">I7+NORMINV(RAND(),0,'Total-Smoothed'!$AG$2)</f>
        <v>2.2288499857259551E-2</v>
      </c>
      <c r="J67" s="1">
        <f ca="1">J7+NORMINV(RAND(),0,'Total-Smoothed'!$AG$2)</f>
        <v>0.76953702169867211</v>
      </c>
      <c r="K67" s="1">
        <f ca="1">K7+NORMINV(RAND(),0,'Total-Smoothed'!$AG$2)</f>
        <v>0.10586098087171446</v>
      </c>
      <c r="L67" s="1">
        <f ca="1">L7+NORMINV(RAND(),0,'Total-Smoothed'!$AG$2)</f>
        <v>0.87050269993068496</v>
      </c>
      <c r="M67" s="1">
        <f ca="1">M7+NORMINV(RAND(),0,'Total-Smoothed'!$AG$2)</f>
        <v>0.13786012935898806</v>
      </c>
      <c r="N67" s="1">
        <f ca="1">N7+NORMINV(RAND(),0,'Total-Smoothed'!$AG$2)</f>
        <v>7.335440726478358E-2</v>
      </c>
      <c r="O67" s="1">
        <f ca="1">O7+NORMINV(RAND(),0,'Total-Smoothed'!$AG$2)</f>
        <v>-0.12562970812966315</v>
      </c>
      <c r="P67" s="1">
        <f ca="1">P7+NORMINV(RAND(),0,'Total-Smoothed'!$AG$2)</f>
        <v>7.5433322655662827E-2</v>
      </c>
      <c r="Q67" s="1">
        <f ca="1">Q7+NORMINV(RAND(),0,'Total-Smoothed'!$AG$2)</f>
        <v>-8.4872461772321092E-2</v>
      </c>
      <c r="R67" s="1">
        <f ca="1">R7+NORMINV(RAND(),0,'Total-Smoothed'!$AG$2)</f>
        <v>7.6904055770274093E-2</v>
      </c>
      <c r="S67" s="1">
        <f ca="1">S7+NORMINV(RAND(),0,'Total-Smoothed'!$AG$2)</f>
        <v>0.11024641400280402</v>
      </c>
      <c r="T67" s="1">
        <f ca="1">T7+NORMINV(RAND(),0,'Total-Smoothed'!$AG$2)</f>
        <v>0.22664636517853837</v>
      </c>
      <c r="U67" s="1">
        <f ca="1">U7+NORMINV(RAND(),0,'Total-Smoothed'!$AG$2)</f>
        <v>6.1856517086009755E-2</v>
      </c>
      <c r="V67" s="1">
        <f ca="1">V7+NORMINV(RAND(),0,'Total-Smoothed'!$AG$2)</f>
        <v>0.20606800024402719</v>
      </c>
      <c r="W67" s="1">
        <f ca="1">W7+NORMINV(RAND(),0,'Total-Smoothed'!$AG$2)</f>
        <v>0.57142106116170877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-2.2494454382211995E-2</v>
      </c>
      <c r="E68" s="1">
        <f ca="1">E8+NORMINV(RAND(),0,'Total-Smoothed'!$AG$2)</f>
        <v>0.24699073025183593</v>
      </c>
      <c r="F68" s="1">
        <f ca="1">F8+NORMINV(RAND(),0,'Total-Smoothed'!$AG$2)</f>
        <v>0.11978760739141628</v>
      </c>
      <c r="G68" s="1">
        <f ca="1">G8+NORMINV(RAND(),0,'Total-Smoothed'!$AG$2)</f>
        <v>0.132382891658026</v>
      </c>
      <c r="H68" s="1">
        <f ca="1">H8+NORMINV(RAND(),0,'Total-Smoothed'!$AG$2)</f>
        <v>0.9162625119960186</v>
      </c>
      <c r="I68" s="1">
        <f ca="1">I8+NORMINV(RAND(),0,'Total-Smoothed'!$AG$2)</f>
        <v>4.2267707187130611E-2</v>
      </c>
      <c r="J68" s="1">
        <f ca="1">J8+NORMINV(RAND(),0,'Total-Smoothed'!$AG$2)</f>
        <v>0.63743720510690904</v>
      </c>
      <c r="K68" s="1">
        <f ca="1">K8+NORMINV(RAND(),0,'Total-Smoothed'!$AG$2)</f>
        <v>-0.17290454276596612</v>
      </c>
      <c r="L68" s="1">
        <f ca="1">L8+NORMINV(RAND(),0,'Total-Smoothed'!$AG$2)</f>
        <v>1.1342172924349174</v>
      </c>
      <c r="M68" s="1">
        <f ca="1">M8+NORMINV(RAND(),0,'Total-Smoothed'!$AG$2)</f>
        <v>4.1526739860425647E-2</v>
      </c>
      <c r="N68" s="1">
        <f ca="1">N8+NORMINV(RAND(),0,'Total-Smoothed'!$AG$2)</f>
        <v>-0.14579711263118592</v>
      </c>
      <c r="O68" s="1">
        <f ca="1">O8+NORMINV(RAND(),0,'Total-Smoothed'!$AG$2)</f>
        <v>4.9768021497450667E-2</v>
      </c>
      <c r="P68" s="1">
        <f ca="1">P8+NORMINV(RAND(),0,'Total-Smoothed'!$AG$2)</f>
        <v>1.608800465041714E-3</v>
      </c>
      <c r="Q68" s="1">
        <f ca="1">Q8+NORMINV(RAND(),0,'Total-Smoothed'!$AG$2)</f>
        <v>-6.5118155692801813E-2</v>
      </c>
      <c r="R68" s="1">
        <f ca="1">R8+NORMINV(RAND(),0,'Total-Smoothed'!$AG$2)</f>
        <v>8.7309065611036379E-2</v>
      </c>
      <c r="S68" s="1">
        <f ca="1">S8+NORMINV(RAND(),0,'Total-Smoothed'!$AG$2)</f>
        <v>-3.4619545129952946E-2</v>
      </c>
      <c r="T68" s="1">
        <f ca="1">T8+NORMINV(RAND(),0,'Total-Smoothed'!$AG$2)</f>
        <v>0.14878852696615405</v>
      </c>
      <c r="U68" s="1">
        <f ca="1">U8+NORMINV(RAND(),0,'Total-Smoothed'!$AG$2)</f>
        <v>0.10802186733075754</v>
      </c>
      <c r="V68" s="1">
        <f ca="1">V8+NORMINV(RAND(),0,'Total-Smoothed'!$AG$2)</f>
        <v>0.17049956116115128</v>
      </c>
      <c r="W68" s="1">
        <f ca="1">W8+NORMINV(RAND(),0,'Total-Smoothed'!$AG$2)</f>
        <v>0.30148849213765028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-3.1760613551942089E-2</v>
      </c>
      <c r="E69" s="1">
        <f ca="1">E9+NORMINV(RAND(),0,'Total-Smoothed'!$AG$2)</f>
        <v>0.24966623040815772</v>
      </c>
      <c r="F69" s="1">
        <f ca="1">F9+NORMINV(RAND(),0,'Total-Smoothed'!$AG$2)</f>
        <v>0.13118688092736097</v>
      </c>
      <c r="G69" s="1">
        <f ca="1">G9+NORMINV(RAND(),0,'Total-Smoothed'!$AG$2)</f>
        <v>5.3229302340459431E-2</v>
      </c>
      <c r="H69" s="1">
        <f ca="1">H9+NORMINV(RAND(),0,'Total-Smoothed'!$AG$2)</f>
        <v>1.0055486849747202</v>
      </c>
      <c r="I69" s="1">
        <f ca="1">I9+NORMINV(RAND(),0,'Total-Smoothed'!$AG$2)</f>
        <v>-1.1511344336017876E-2</v>
      </c>
      <c r="J69" s="1">
        <f ca="1">J9+NORMINV(RAND(),0,'Total-Smoothed'!$AG$2)</f>
        <v>0.65203895254472255</v>
      </c>
      <c r="K69" s="1">
        <f ca="1">K9+NORMINV(RAND(),0,'Total-Smoothed'!$AG$2)</f>
        <v>-0.14396772666266394</v>
      </c>
      <c r="L69" s="1">
        <f ca="1">L9+NORMINV(RAND(),0,'Total-Smoothed'!$AG$2)</f>
        <v>1.1137124845338213</v>
      </c>
      <c r="M69" s="1">
        <f ca="1">M9+NORMINV(RAND(),0,'Total-Smoothed'!$AG$2)</f>
        <v>3.2637087771477072E-2</v>
      </c>
      <c r="N69" s="1">
        <f ca="1">N9+NORMINV(RAND(),0,'Total-Smoothed'!$AG$2)</f>
        <v>8.9671719349785628E-2</v>
      </c>
      <c r="O69" s="1">
        <f ca="1">O9+NORMINV(RAND(),0,'Total-Smoothed'!$AG$2)</f>
        <v>5.036772046721686E-2</v>
      </c>
      <c r="P69" s="1">
        <f ca="1">P9+NORMINV(RAND(),0,'Total-Smoothed'!$AG$2)</f>
        <v>-1.7312845244051675E-2</v>
      </c>
      <c r="Q69" s="1">
        <f ca="1">Q9+NORMINV(RAND(),0,'Total-Smoothed'!$AG$2)</f>
        <v>8.6242058120786377E-2</v>
      </c>
      <c r="R69" s="1">
        <f ca="1">R9+NORMINV(RAND(),0,'Total-Smoothed'!$AG$2)</f>
        <v>4.1439341087145649E-2</v>
      </c>
      <c r="S69" s="1">
        <f ca="1">S9+NORMINV(RAND(),0,'Total-Smoothed'!$AG$2)</f>
        <v>-2.1458081696761139E-2</v>
      </c>
      <c r="T69" s="1">
        <f ca="1">T9+NORMINV(RAND(),0,'Total-Smoothed'!$AG$2)</f>
        <v>4.509397087543926E-2</v>
      </c>
      <c r="U69" s="1">
        <f ca="1">U9+NORMINV(RAND(),0,'Total-Smoothed'!$AG$2)</f>
        <v>4.6102782796689445E-2</v>
      </c>
      <c r="V69" s="1">
        <f ca="1">V9+NORMINV(RAND(),0,'Total-Smoothed'!$AG$2)</f>
        <v>0.145418181792943</v>
      </c>
      <c r="W69" s="1">
        <f ca="1">W9+NORMINV(RAND(),0,'Total-Smoothed'!$AG$2)</f>
        <v>0.22125675601709985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6.3960074166818093E-2</v>
      </c>
      <c r="E70" s="1">
        <f ca="1">E10+NORMINV(RAND(),0,'Total-Smoothed'!$AG$2)</f>
        <v>0.19163837859127919</v>
      </c>
      <c r="F70" s="1">
        <f ca="1">F10+NORMINV(RAND(),0,'Total-Smoothed'!$AG$2)</f>
        <v>-4.1224102678031477E-3</v>
      </c>
      <c r="G70" s="1">
        <f ca="1">G10+NORMINV(RAND(),0,'Total-Smoothed'!$AG$2)</f>
        <v>-1.2819443221136616E-2</v>
      </c>
      <c r="H70" s="1">
        <f ca="1">H10+NORMINV(RAND(),0,'Total-Smoothed'!$AG$2)</f>
        <v>0.81304186384579291</v>
      </c>
      <c r="I70" s="1">
        <f ca="1">I10+NORMINV(RAND(),0,'Total-Smoothed'!$AG$2)</f>
        <v>0.10633113468594342</v>
      </c>
      <c r="J70" s="1">
        <f ca="1">J10+NORMINV(RAND(),0,'Total-Smoothed'!$AG$2)</f>
        <v>0.9532370884177539</v>
      </c>
      <c r="K70" s="1">
        <f ca="1">K10+NORMINV(RAND(),0,'Total-Smoothed'!$AG$2)</f>
        <v>0.10090116250114772</v>
      </c>
      <c r="L70" s="1">
        <f ca="1">L10+NORMINV(RAND(),0,'Total-Smoothed'!$AG$2)</f>
        <v>0.93240709734357152</v>
      </c>
      <c r="M70" s="1">
        <f ca="1">M10+NORMINV(RAND(),0,'Total-Smoothed'!$AG$2)</f>
        <v>5.7071789919912699E-2</v>
      </c>
      <c r="N70" s="1">
        <f ca="1">N10+NORMINV(RAND(),0,'Total-Smoothed'!$AG$2)</f>
        <v>-2.6984966516093452E-2</v>
      </c>
      <c r="O70" s="1">
        <f ca="1">O10+NORMINV(RAND(),0,'Total-Smoothed'!$AG$2)</f>
        <v>0.11112670886443793</v>
      </c>
      <c r="P70" s="1">
        <f ca="1">P10+NORMINV(RAND(),0,'Total-Smoothed'!$AG$2)</f>
        <v>0.34691827047484314</v>
      </c>
      <c r="Q70" s="1">
        <f ca="1">Q10+NORMINV(RAND(),0,'Total-Smoothed'!$AG$2)</f>
        <v>6.3894788958711174E-3</v>
      </c>
      <c r="R70" s="1">
        <f ca="1">R10+NORMINV(RAND(),0,'Total-Smoothed'!$AG$2)</f>
        <v>0.11984651970227195</v>
      </c>
      <c r="S70" s="1">
        <f ca="1">S10+NORMINV(RAND(),0,'Total-Smoothed'!$AG$2)</f>
        <v>0.10303627757865703</v>
      </c>
      <c r="T70" s="1">
        <f ca="1">T10+NORMINV(RAND(),0,'Total-Smoothed'!$AG$2)</f>
        <v>0.1445475874477879</v>
      </c>
      <c r="U70" s="1">
        <f ca="1">U10+NORMINV(RAND(),0,'Total-Smoothed'!$AG$2)</f>
        <v>0.16099268812493078</v>
      </c>
      <c r="V70" s="1">
        <f ca="1">V10+NORMINV(RAND(),0,'Total-Smoothed'!$AG$2)</f>
        <v>0.10777102308963751</v>
      </c>
      <c r="W70" s="1">
        <f ca="1">W10+NORMINV(RAND(),0,'Total-Smoothed'!$AG$2)</f>
        <v>0.22387672537190886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5.1159382887402301E-2</v>
      </c>
      <c r="E71" s="1">
        <f ca="1">E11+NORMINV(RAND(),0,'Total-Smoothed'!$AG$2)</f>
        <v>0.28743273550036019</v>
      </c>
      <c r="F71" s="1">
        <f ca="1">F11+NORMINV(RAND(),0,'Total-Smoothed'!$AG$2)</f>
        <v>2.3570011793355113E-2</v>
      </c>
      <c r="G71" s="1">
        <f ca="1">G11+NORMINV(RAND(),0,'Total-Smoothed'!$AG$2)</f>
        <v>0.19144230562388931</v>
      </c>
      <c r="H71" s="1">
        <f ca="1">H11+NORMINV(RAND(),0,'Total-Smoothed'!$AG$2)</f>
        <v>0.9411304546946837</v>
      </c>
      <c r="I71" s="1">
        <f ca="1">I11+NORMINV(RAND(),0,'Total-Smoothed'!$AG$2)</f>
        <v>0.20003388512354103</v>
      </c>
      <c r="J71" s="1">
        <f ca="1">J11+NORMINV(RAND(),0,'Total-Smoothed'!$AG$2)</f>
        <v>0.76705031502487242</v>
      </c>
      <c r="K71" s="1">
        <f ca="1">K11+NORMINV(RAND(),0,'Total-Smoothed'!$AG$2)</f>
        <v>8.8192633901309478E-2</v>
      </c>
      <c r="L71" s="1">
        <f ca="1">L11+NORMINV(RAND(),0,'Total-Smoothed'!$AG$2)</f>
        <v>0.99398394432751569</v>
      </c>
      <c r="M71" s="1">
        <f ca="1">M11+NORMINV(RAND(),0,'Total-Smoothed'!$AG$2)</f>
        <v>-5.1381137573865823E-2</v>
      </c>
      <c r="N71" s="1">
        <f ca="1">N11+NORMINV(RAND(),0,'Total-Smoothed'!$AG$2)</f>
        <v>4.7023996444139175E-3</v>
      </c>
      <c r="O71" s="1">
        <f ca="1">O11+NORMINV(RAND(),0,'Total-Smoothed'!$AG$2)</f>
        <v>3.0021319428163405E-2</v>
      </c>
      <c r="P71" s="1">
        <f ca="1">P11+NORMINV(RAND(),0,'Total-Smoothed'!$AG$2)</f>
        <v>-1.1023289101477374E-2</v>
      </c>
      <c r="Q71" s="1">
        <f ca="1">Q11+NORMINV(RAND(),0,'Total-Smoothed'!$AG$2)</f>
        <v>0.20609338486483592</v>
      </c>
      <c r="R71" s="1">
        <f ca="1">R11+NORMINV(RAND(),0,'Total-Smoothed'!$AG$2)</f>
        <v>0.16637137734636803</v>
      </c>
      <c r="S71" s="1">
        <f ca="1">S11+NORMINV(RAND(),0,'Total-Smoothed'!$AG$2)</f>
        <v>2.1644773182113178E-2</v>
      </c>
      <c r="T71" s="1">
        <f ca="1">T11+NORMINV(RAND(),0,'Total-Smoothed'!$AG$2)</f>
        <v>0.22756566879992773</v>
      </c>
      <c r="U71" s="1">
        <f ca="1">U11+NORMINV(RAND(),0,'Total-Smoothed'!$AG$2)</f>
        <v>0.19991603147601078</v>
      </c>
      <c r="V71" s="1">
        <f ca="1">V11+NORMINV(RAND(),0,'Total-Smoothed'!$AG$2)</f>
        <v>6.8469147888365237E-2</v>
      </c>
      <c r="W71" s="1">
        <f ca="1">W11+NORMINV(RAND(),0,'Total-Smoothed'!$AG$2)</f>
        <v>0.23203185611868363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7.9843538971114764E-2</v>
      </c>
      <c r="E72" s="1">
        <f ca="1">E12+NORMINV(RAND(),0,'Total-Smoothed'!$AG$2)</f>
        <v>0.3380506864798376</v>
      </c>
      <c r="F72" s="1">
        <f ca="1">F12+NORMINV(RAND(),0,'Total-Smoothed'!$AG$2)</f>
        <v>0.21724687933029882</v>
      </c>
      <c r="G72" s="1">
        <f ca="1">G12+NORMINV(RAND(),0,'Total-Smoothed'!$AG$2)</f>
        <v>0.25597971269577768</v>
      </c>
      <c r="H72" s="1">
        <f ca="1">H12+NORMINV(RAND(),0,'Total-Smoothed'!$AG$2)</f>
        <v>0.92634645684817085</v>
      </c>
      <c r="I72" s="1">
        <f ca="1">I12+NORMINV(RAND(),0,'Total-Smoothed'!$AG$2)</f>
        <v>7.1976875086797162E-2</v>
      </c>
      <c r="J72" s="1">
        <f ca="1">J12+NORMINV(RAND(),0,'Total-Smoothed'!$AG$2)</f>
        <v>0.55064491325895704</v>
      </c>
      <c r="K72" s="1">
        <f ca="1">K12+NORMINV(RAND(),0,'Total-Smoothed'!$AG$2)</f>
        <v>-6.1722374675065576E-2</v>
      </c>
      <c r="L72" s="1">
        <f ca="1">L12+NORMINV(RAND(),0,'Total-Smoothed'!$AG$2)</f>
        <v>1.0542333553267969</v>
      </c>
      <c r="M72" s="1">
        <f ca="1">M12+NORMINV(RAND(),0,'Total-Smoothed'!$AG$2)</f>
        <v>5.1473789849419339E-2</v>
      </c>
      <c r="N72" s="1">
        <f ca="1">N12+NORMINV(RAND(),0,'Total-Smoothed'!$AG$2)</f>
        <v>0.12157467510462325</v>
      </c>
      <c r="O72" s="1">
        <f ca="1">O12+NORMINV(RAND(),0,'Total-Smoothed'!$AG$2)</f>
        <v>1.3054477707138228E-2</v>
      </c>
      <c r="P72" s="1">
        <f ca="1">P12+NORMINV(RAND(),0,'Total-Smoothed'!$AG$2)</f>
        <v>-0.11783818295972222</v>
      </c>
      <c r="Q72" s="1">
        <f ca="1">Q12+NORMINV(RAND(),0,'Total-Smoothed'!$AG$2)</f>
        <v>0.17364086484259617</v>
      </c>
      <c r="R72" s="1">
        <f ca="1">R12+NORMINV(RAND(),0,'Total-Smoothed'!$AG$2)</f>
        <v>1.744815400065533E-3</v>
      </c>
      <c r="S72" s="1">
        <f ca="1">S12+NORMINV(RAND(),0,'Total-Smoothed'!$AG$2)</f>
        <v>0.10627401525334226</v>
      </c>
      <c r="T72" s="1">
        <f ca="1">T12+NORMINV(RAND(),0,'Total-Smoothed'!$AG$2)</f>
        <v>3.8030216880606538E-2</v>
      </c>
      <c r="U72" s="1">
        <f ca="1">U12+NORMINV(RAND(),0,'Total-Smoothed'!$AG$2)</f>
        <v>-1.2068389029060225E-2</v>
      </c>
      <c r="V72" s="1">
        <f ca="1">V12+NORMINV(RAND(),0,'Total-Smoothed'!$AG$2)</f>
        <v>-6.9516227429848032E-3</v>
      </c>
      <c r="W72" s="1">
        <f ca="1">W12+NORMINV(RAND(),0,'Total-Smoothed'!$AG$2)</f>
        <v>0.17325074977694285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-7.5168275529259296E-2</v>
      </c>
      <c r="E73" s="1">
        <f ca="1">E13+NORMINV(RAND(),0,'Total-Smoothed'!$AG$2)</f>
        <v>8.0822488175346263E-2</v>
      </c>
      <c r="F73" s="1">
        <f ca="1">F13+NORMINV(RAND(),0,'Total-Smoothed'!$AG$2)</f>
        <v>-0.10543668623707564</v>
      </c>
      <c r="G73" s="1">
        <f ca="1">G13+NORMINV(RAND(),0,'Total-Smoothed'!$AG$2)</f>
        <v>0.18817252514708011</v>
      </c>
      <c r="H73" s="1">
        <f ca="1">H13+NORMINV(RAND(),0,'Total-Smoothed'!$AG$2)</f>
        <v>1.1601380618621944</v>
      </c>
      <c r="I73" s="1">
        <f ca="1">I13+NORMINV(RAND(),0,'Total-Smoothed'!$AG$2)</f>
        <v>-0.19888584704748014</v>
      </c>
      <c r="J73" s="1">
        <f ca="1">J13+NORMINV(RAND(),0,'Total-Smoothed'!$AG$2)</f>
        <v>0.75966357352432412</v>
      </c>
      <c r="K73" s="1">
        <f ca="1">K13+NORMINV(RAND(),0,'Total-Smoothed'!$AG$2)</f>
        <v>-0.1205188508656507</v>
      </c>
      <c r="L73" s="1">
        <f ca="1">L13+NORMINV(RAND(),0,'Total-Smoothed'!$AG$2)</f>
        <v>0.88831750297304712</v>
      </c>
      <c r="M73" s="1">
        <f ca="1">M13+NORMINV(RAND(),0,'Total-Smoothed'!$AG$2)</f>
        <v>-3.8781525354546084E-2</v>
      </c>
      <c r="N73" s="1">
        <f ca="1">N13+NORMINV(RAND(),0,'Total-Smoothed'!$AG$2)</f>
        <v>1.7928902980945162E-2</v>
      </c>
      <c r="O73" s="1">
        <f ca="1">O13+NORMINV(RAND(),0,'Total-Smoothed'!$AG$2)</f>
        <v>3.9545157873037542E-2</v>
      </c>
      <c r="P73" s="1">
        <f ca="1">P13+NORMINV(RAND(),0,'Total-Smoothed'!$AG$2)</f>
        <v>-0.1472623073683644</v>
      </c>
      <c r="Q73" s="1">
        <f ca="1">Q13+NORMINV(RAND(),0,'Total-Smoothed'!$AG$2)</f>
        <v>1.6224845334218876E-2</v>
      </c>
      <c r="R73" s="1">
        <f ca="1">R13+NORMINV(RAND(),0,'Total-Smoothed'!$AG$2)</f>
        <v>-1.4558479339253812E-2</v>
      </c>
      <c r="S73" s="1">
        <f ca="1">S13+NORMINV(RAND(),0,'Total-Smoothed'!$AG$2)</f>
        <v>2.5592024981803269E-2</v>
      </c>
      <c r="T73" s="1">
        <f ca="1">T13+NORMINV(RAND(),0,'Total-Smoothed'!$AG$2)</f>
        <v>0.3769412310154171</v>
      </c>
      <c r="U73" s="1">
        <f ca="1">U13+NORMINV(RAND(),0,'Total-Smoothed'!$AG$2)</f>
        <v>8.8369042934844794E-2</v>
      </c>
      <c r="V73" s="1">
        <f ca="1">V13+NORMINV(RAND(),0,'Total-Smoothed'!$AG$2)</f>
        <v>0.11598679118464313</v>
      </c>
      <c r="W73" s="1">
        <f ca="1">W13+NORMINV(RAND(),0,'Total-Smoothed'!$AG$2)</f>
        <v>0.22627211323011309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1.4190972968865912E-2</v>
      </c>
      <c r="E74" s="1">
        <f ca="1">E14+NORMINV(RAND(),0,'Total-Smoothed'!$AG$2)</f>
        <v>0.2357921276786944</v>
      </c>
      <c r="F74" s="1">
        <f ca="1">F14+NORMINV(RAND(),0,'Total-Smoothed'!$AG$2)</f>
        <v>4.82150336420493E-2</v>
      </c>
      <c r="G74" s="1">
        <f ca="1">G14+NORMINV(RAND(),0,'Total-Smoothed'!$AG$2)</f>
        <v>4.0200264959424775E-2</v>
      </c>
      <c r="H74" s="1">
        <f ca="1">H14+NORMINV(RAND(),0,'Total-Smoothed'!$AG$2)</f>
        <v>0.98808523593335962</v>
      </c>
      <c r="I74" s="1">
        <f ca="1">I14+NORMINV(RAND(),0,'Total-Smoothed'!$AG$2)</f>
        <v>8.8311386804535257E-3</v>
      </c>
      <c r="J74" s="1">
        <f ca="1">J14+NORMINV(RAND(),0,'Total-Smoothed'!$AG$2)</f>
        <v>0.67144568499873525</v>
      </c>
      <c r="K74" s="1">
        <f ca="1">K14+NORMINV(RAND(),0,'Total-Smoothed'!$AG$2)</f>
        <v>6.7051053547757561E-2</v>
      </c>
      <c r="L74" s="1">
        <f ca="1">L14+NORMINV(RAND(),0,'Total-Smoothed'!$AG$2)</f>
        <v>0.96505887584050509</v>
      </c>
      <c r="M74" s="1">
        <f ca="1">M14+NORMINV(RAND(),0,'Total-Smoothed'!$AG$2)</f>
        <v>0.1839843045572967</v>
      </c>
      <c r="N74" s="1">
        <f ca="1">N14+NORMINV(RAND(),0,'Total-Smoothed'!$AG$2)</f>
        <v>-7.795885547805434E-2</v>
      </c>
      <c r="O74" s="1">
        <f ca="1">O14+NORMINV(RAND(),0,'Total-Smoothed'!$AG$2)</f>
        <v>2.2080115794064718E-2</v>
      </c>
      <c r="P74" s="1">
        <f ca="1">P14+NORMINV(RAND(),0,'Total-Smoothed'!$AG$2)</f>
        <v>0.25473824101176612</v>
      </c>
      <c r="Q74" s="1">
        <f ca="1">Q14+NORMINV(RAND(),0,'Total-Smoothed'!$AG$2)</f>
        <v>7.5318945495861586E-2</v>
      </c>
      <c r="R74" s="1">
        <f ca="1">R14+NORMINV(RAND(),0,'Total-Smoothed'!$AG$2)</f>
        <v>-0.11911523309285568</v>
      </c>
      <c r="S74" s="1">
        <f ca="1">S14+NORMINV(RAND(),0,'Total-Smoothed'!$AG$2)</f>
        <v>0.12336687784368233</v>
      </c>
      <c r="T74" s="1">
        <f ca="1">T14+NORMINV(RAND(),0,'Total-Smoothed'!$AG$2)</f>
        <v>0.18146683369008151</v>
      </c>
      <c r="U74" s="1">
        <f ca="1">U14+NORMINV(RAND(),0,'Total-Smoothed'!$AG$2)</f>
        <v>0.1991211455189032</v>
      </c>
      <c r="V74" s="1">
        <f ca="1">V14+NORMINV(RAND(),0,'Total-Smoothed'!$AG$2)</f>
        <v>0.30518633712268473</v>
      </c>
      <c r="W74" s="1">
        <f ca="1">W14+NORMINV(RAND(),0,'Total-Smoothed'!$AG$2)</f>
        <v>0.28738523088862822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0.21024069817406063</v>
      </c>
      <c r="E75" s="1">
        <f ca="1">E15+NORMINV(RAND(),0,'Total-Smoothed'!$AG$2)</f>
        <v>0.23189098942956085</v>
      </c>
      <c r="F75" s="1">
        <f ca="1">F15+NORMINV(RAND(),0,'Total-Smoothed'!$AG$2)</f>
        <v>7.2174743724533391E-2</v>
      </c>
      <c r="G75" s="1">
        <f ca="1">G15+NORMINV(RAND(),0,'Total-Smoothed'!$AG$2)</f>
        <v>0.17592437362585844</v>
      </c>
      <c r="H75" s="1">
        <f ca="1">H15+NORMINV(RAND(),0,'Total-Smoothed'!$AG$2)</f>
        <v>0.71562065037026068</v>
      </c>
      <c r="I75" s="1">
        <f ca="1">I15+NORMINV(RAND(),0,'Total-Smoothed'!$AG$2)</f>
        <v>4.443952564192323E-2</v>
      </c>
      <c r="J75" s="1">
        <f ca="1">J15+NORMINV(RAND(),0,'Total-Smoothed'!$AG$2)</f>
        <v>0.82749915611008429</v>
      </c>
      <c r="K75" s="1">
        <f ca="1">K15+NORMINV(RAND(),0,'Total-Smoothed'!$AG$2)</f>
        <v>1.9521320787775055E-2</v>
      </c>
      <c r="L75" s="1">
        <f ca="1">L15+NORMINV(RAND(),0,'Total-Smoothed'!$AG$2)</f>
        <v>0.99880290502366997</v>
      </c>
      <c r="M75" s="1">
        <f ca="1">M15+NORMINV(RAND(),0,'Total-Smoothed'!$AG$2)</f>
        <v>-0.16548414313839455</v>
      </c>
      <c r="N75" s="1">
        <f ca="1">N15+NORMINV(RAND(),0,'Total-Smoothed'!$AG$2)</f>
        <v>0.18233485458366122</v>
      </c>
      <c r="O75" s="1">
        <f ca="1">O15+NORMINV(RAND(),0,'Total-Smoothed'!$AG$2)</f>
        <v>4.7696701451714854E-2</v>
      </c>
      <c r="P75" s="1">
        <f ca="1">P15+NORMINV(RAND(),0,'Total-Smoothed'!$AG$2)</f>
        <v>8.7852792759774229E-2</v>
      </c>
      <c r="Q75" s="1">
        <f ca="1">Q15+NORMINV(RAND(),0,'Total-Smoothed'!$AG$2)</f>
        <v>-5.1985678068013214E-3</v>
      </c>
      <c r="R75" s="1">
        <f ca="1">R15+NORMINV(RAND(),0,'Total-Smoothed'!$AG$2)</f>
        <v>1.3295026754688924E-3</v>
      </c>
      <c r="S75" s="1">
        <f ca="1">S15+NORMINV(RAND(),0,'Total-Smoothed'!$AG$2)</f>
        <v>-6.9244984820301531E-2</v>
      </c>
      <c r="T75" s="1">
        <f ca="1">T15+NORMINV(RAND(),0,'Total-Smoothed'!$AG$2)</f>
        <v>6.9053957960149376E-2</v>
      </c>
      <c r="U75" s="1">
        <f ca="1">U15+NORMINV(RAND(),0,'Total-Smoothed'!$AG$2)</f>
        <v>0.339067836741892</v>
      </c>
      <c r="V75" s="1">
        <f ca="1">V15+NORMINV(RAND(),0,'Total-Smoothed'!$AG$2)</f>
        <v>1.4304246036861631E-2</v>
      </c>
      <c r="W75" s="1">
        <f ca="1">W15+NORMINV(RAND(),0,'Total-Smoothed'!$AG$2)</f>
        <v>-3.051793494457794E-2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-6.5455381411801253E-2</v>
      </c>
      <c r="E76" s="1">
        <f ca="1">E16+NORMINV(RAND(),0,'Total-Smoothed'!$AG$2)</f>
        <v>0.18546043221178041</v>
      </c>
      <c r="F76" s="1">
        <f ca="1">F16+NORMINV(RAND(),0,'Total-Smoothed'!$AG$2)</f>
        <v>-6.8171738984809105E-2</v>
      </c>
      <c r="G76" s="1">
        <f ca="1">G16+NORMINV(RAND(),0,'Total-Smoothed'!$AG$2)</f>
        <v>0.19193412786812031</v>
      </c>
      <c r="H76" s="1">
        <f ca="1">H16+NORMINV(RAND(),0,'Total-Smoothed'!$AG$2)</f>
        <v>0.91013212320318193</v>
      </c>
      <c r="I76" s="1">
        <f ca="1">I16+NORMINV(RAND(),0,'Total-Smoothed'!$AG$2)</f>
        <v>0.23935376926824198</v>
      </c>
      <c r="J76" s="1">
        <f ca="1">J16+NORMINV(RAND(),0,'Total-Smoothed'!$AG$2)</f>
        <v>0.5757113964623638</v>
      </c>
      <c r="K76" s="1">
        <f ca="1">K16+NORMINV(RAND(),0,'Total-Smoothed'!$AG$2)</f>
        <v>-4.615982019335714E-2</v>
      </c>
      <c r="L76" s="1">
        <f ca="1">L16+NORMINV(RAND(),0,'Total-Smoothed'!$AG$2)</f>
        <v>0.90757094711198794</v>
      </c>
      <c r="M76" s="1">
        <f ca="1">M16+NORMINV(RAND(),0,'Total-Smoothed'!$AG$2)</f>
        <v>-0.12591139970768489</v>
      </c>
      <c r="N76" s="1">
        <f ca="1">N16+NORMINV(RAND(),0,'Total-Smoothed'!$AG$2)</f>
        <v>0.16682829305101268</v>
      </c>
      <c r="O76" s="1">
        <f ca="1">O16+NORMINV(RAND(),0,'Total-Smoothed'!$AG$2)</f>
        <v>-9.1900564460536145E-3</v>
      </c>
      <c r="P76" s="1">
        <f ca="1">P16+NORMINV(RAND(),0,'Total-Smoothed'!$AG$2)</f>
        <v>-1.1392224103053086E-2</v>
      </c>
      <c r="Q76" s="1">
        <f ca="1">Q16+NORMINV(RAND(),0,'Total-Smoothed'!$AG$2)</f>
        <v>-3.7877752550728602E-2</v>
      </c>
      <c r="R76" s="1">
        <f ca="1">R16+NORMINV(RAND(),0,'Total-Smoothed'!$AG$2)</f>
        <v>0.11721737841080876</v>
      </c>
      <c r="S76" s="1">
        <f ca="1">S16+NORMINV(RAND(),0,'Total-Smoothed'!$AG$2)</f>
        <v>-0.3634810316450432</v>
      </c>
      <c r="T76" s="1">
        <f ca="1">T16+NORMINV(RAND(),0,'Total-Smoothed'!$AG$2)</f>
        <v>0.26409845828363493</v>
      </c>
      <c r="U76" s="1">
        <f ca="1">U16+NORMINV(RAND(),0,'Total-Smoothed'!$AG$2)</f>
        <v>9.4151614448533011E-2</v>
      </c>
      <c r="V76" s="1">
        <f ca="1">V16+NORMINV(RAND(),0,'Total-Smoothed'!$AG$2)</f>
        <v>0.15835380754854406</v>
      </c>
      <c r="W76" s="1">
        <f ca="1">W16+NORMINV(RAND(),0,'Total-Smoothed'!$AG$2)</f>
        <v>0.29845908567358403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5.1525646137728739E-2</v>
      </c>
      <c r="E77" s="1">
        <f ca="1">E17+NORMINV(RAND(),0,'Total-Smoothed'!$AG$2)</f>
        <v>0.17765916109605517</v>
      </c>
      <c r="F77" s="1">
        <f ca="1">F17+NORMINV(RAND(),0,'Total-Smoothed'!$AG$2)</f>
        <v>5.8433317736093657E-2</v>
      </c>
      <c r="G77" s="1">
        <f ca="1">G17+NORMINV(RAND(),0,'Total-Smoothed'!$AG$2)</f>
        <v>0.18061883702726506</v>
      </c>
      <c r="H77" s="1">
        <f ca="1">H17+NORMINV(RAND(),0,'Total-Smoothed'!$AG$2)</f>
        <v>1.0002619439388682</v>
      </c>
      <c r="I77" s="1">
        <f ca="1">I17+NORMINV(RAND(),0,'Total-Smoothed'!$AG$2)</f>
        <v>1.5137419321063411E-2</v>
      </c>
      <c r="J77" s="1">
        <f ca="1">J17+NORMINV(RAND(),0,'Total-Smoothed'!$AG$2)</f>
        <v>0.86413425955316481</v>
      </c>
      <c r="K77" s="1">
        <f ca="1">K17+NORMINV(RAND(),0,'Total-Smoothed'!$AG$2)</f>
        <v>-3.7132982137844515E-2</v>
      </c>
      <c r="L77" s="1">
        <f ca="1">L17+NORMINV(RAND(),0,'Total-Smoothed'!$AG$2)</f>
        <v>0.86290931609253152</v>
      </c>
      <c r="M77" s="1">
        <f ca="1">M17+NORMINV(RAND(),0,'Total-Smoothed'!$AG$2)</f>
        <v>0.12703834435753808</v>
      </c>
      <c r="N77" s="1">
        <f ca="1">N17+NORMINV(RAND(),0,'Total-Smoothed'!$AG$2)</f>
        <v>8.4654897124803175E-2</v>
      </c>
      <c r="O77" s="1">
        <f ca="1">O17+NORMINV(RAND(),0,'Total-Smoothed'!$AG$2)</f>
        <v>-0.10869740009028134</v>
      </c>
      <c r="P77" s="1">
        <f ca="1">P17+NORMINV(RAND(),0,'Total-Smoothed'!$AG$2)</f>
        <v>-0.10577066454781196</v>
      </c>
      <c r="Q77" s="1">
        <f ca="1">Q17+NORMINV(RAND(),0,'Total-Smoothed'!$AG$2)</f>
        <v>0.14876913400113073</v>
      </c>
      <c r="R77" s="1">
        <f ca="1">R17+NORMINV(RAND(),0,'Total-Smoothed'!$AG$2)</f>
        <v>-3.1590506653087304E-2</v>
      </c>
      <c r="S77" s="1">
        <f ca="1">S17+NORMINV(RAND(),0,'Total-Smoothed'!$AG$2)</f>
        <v>-3.9779566989207642E-2</v>
      </c>
      <c r="T77" s="1">
        <f ca="1">T17+NORMINV(RAND(),0,'Total-Smoothed'!$AG$2)</f>
        <v>0.29989674445966563</v>
      </c>
      <c r="U77" s="1">
        <f ca="1">U17+NORMINV(RAND(),0,'Total-Smoothed'!$AG$2)</f>
        <v>6.9148042420306699E-2</v>
      </c>
      <c r="V77" s="1">
        <f ca="1">V17+NORMINV(RAND(),0,'Total-Smoothed'!$AG$2)</f>
        <v>3.5555815016423256E-2</v>
      </c>
      <c r="W77" s="1">
        <f ca="1">W17+NORMINV(RAND(),0,'Total-Smoothed'!$AG$2)</f>
        <v>0.11466881124007762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-0.10864399356845222</v>
      </c>
      <c r="E78" s="1">
        <f ca="1">E18+NORMINV(RAND(),0,'Total-Smoothed'!$AG$2)</f>
        <v>0.54193481606393967</v>
      </c>
      <c r="F78" s="1">
        <f ca="1">F18+NORMINV(RAND(),0,'Total-Smoothed'!$AG$2)</f>
        <v>-1.4668263968470815E-2</v>
      </c>
      <c r="G78" s="1">
        <f ca="1">G18+NORMINV(RAND(),0,'Total-Smoothed'!$AG$2)</f>
        <v>6.9817745033754916E-2</v>
      </c>
      <c r="H78" s="1">
        <f ca="1">H18+NORMINV(RAND(),0,'Total-Smoothed'!$AG$2)</f>
        <v>0.94171564309978495</v>
      </c>
      <c r="I78" s="1">
        <f ca="1">I18+NORMINV(RAND(),0,'Total-Smoothed'!$AG$2)</f>
        <v>0.15748775242004889</v>
      </c>
      <c r="J78" s="1">
        <f ca="1">J18+NORMINV(RAND(),0,'Total-Smoothed'!$AG$2)</f>
        <v>0.83521828785793029</v>
      </c>
      <c r="K78" s="1">
        <f ca="1">K18+NORMINV(RAND(),0,'Total-Smoothed'!$AG$2)</f>
        <v>3.2090336859951218E-2</v>
      </c>
      <c r="L78" s="1">
        <f ca="1">L18+NORMINV(RAND(),0,'Total-Smoothed'!$AG$2)</f>
        <v>0.70771843934572676</v>
      </c>
      <c r="M78" s="1">
        <f ca="1">M18+NORMINV(RAND(),0,'Total-Smoothed'!$AG$2)</f>
        <v>0.16480413313836501</v>
      </c>
      <c r="N78" s="1">
        <f ca="1">N18+NORMINV(RAND(),0,'Total-Smoothed'!$AG$2)</f>
        <v>-6.6829332021683258E-2</v>
      </c>
      <c r="O78" s="1">
        <f ca="1">O18+NORMINV(RAND(),0,'Total-Smoothed'!$AG$2)</f>
        <v>-1.6379196677621489E-2</v>
      </c>
      <c r="P78" s="1">
        <f ca="1">P18+NORMINV(RAND(),0,'Total-Smoothed'!$AG$2)</f>
        <v>-4.4259346511193662E-2</v>
      </c>
      <c r="Q78" s="1">
        <f ca="1">Q18+NORMINV(RAND(),0,'Total-Smoothed'!$AG$2)</f>
        <v>8.2502190674291903E-3</v>
      </c>
      <c r="R78" s="1">
        <f ca="1">R18+NORMINV(RAND(),0,'Total-Smoothed'!$AG$2)</f>
        <v>-0.16390515872385547</v>
      </c>
      <c r="S78" s="1">
        <f ca="1">S18+NORMINV(RAND(),0,'Total-Smoothed'!$AG$2)</f>
        <v>-4.4172895188991805E-2</v>
      </c>
      <c r="T78" s="1">
        <f ca="1">T18+NORMINV(RAND(),0,'Total-Smoothed'!$AG$2)</f>
        <v>0.16609271453172511</v>
      </c>
      <c r="U78" s="1">
        <f ca="1">U18+NORMINV(RAND(),0,'Total-Smoothed'!$AG$2)</f>
        <v>5.6183727186156399E-2</v>
      </c>
      <c r="V78" s="1">
        <f ca="1">V18+NORMINV(RAND(),0,'Total-Smoothed'!$AG$2)</f>
        <v>0.284081963180837</v>
      </c>
      <c r="W78" s="1">
        <f ca="1">W18+NORMINV(RAND(),0,'Total-Smoothed'!$AG$2)</f>
        <v>0.16974446241404428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0.28547809819762859</v>
      </c>
      <c r="E79" s="1">
        <f ca="1">E19+NORMINV(RAND(),0,'Total-Smoothed'!$AG$2)</f>
        <v>0.25707364804147503</v>
      </c>
      <c r="F79" s="1">
        <f ca="1">F19+NORMINV(RAND(),0,'Total-Smoothed'!$AG$2)</f>
        <v>6.3636035433413826E-2</v>
      </c>
      <c r="G79" s="1">
        <f ca="1">G19+NORMINV(RAND(),0,'Total-Smoothed'!$AG$2)</f>
        <v>0.11753502884671219</v>
      </c>
      <c r="H79" s="1">
        <f ca="1">H19+NORMINV(RAND(),0,'Total-Smoothed'!$AG$2)</f>
        <v>1.0256471856157434</v>
      </c>
      <c r="I79" s="1">
        <f ca="1">I19+NORMINV(RAND(),0,'Total-Smoothed'!$AG$2)</f>
        <v>5.6610803279702825E-2</v>
      </c>
      <c r="J79" s="1">
        <f ca="1">J19+NORMINV(RAND(),0,'Total-Smoothed'!$AG$2)</f>
        <v>0.75671604039402085</v>
      </c>
      <c r="K79" s="1">
        <f ca="1">K19+NORMINV(RAND(),0,'Total-Smoothed'!$AG$2)</f>
        <v>-3.3895057804573803E-2</v>
      </c>
      <c r="L79" s="1">
        <f ca="1">L19+NORMINV(RAND(),0,'Total-Smoothed'!$AG$2)</f>
        <v>1.14465143171567</v>
      </c>
      <c r="M79" s="1">
        <f ca="1">M19+NORMINV(RAND(),0,'Total-Smoothed'!$AG$2)</f>
        <v>4.6477469447462963E-2</v>
      </c>
      <c r="N79" s="1">
        <f ca="1">N19+NORMINV(RAND(),0,'Total-Smoothed'!$AG$2)</f>
        <v>0.16787103080242377</v>
      </c>
      <c r="O79" s="1">
        <f ca="1">O19+NORMINV(RAND(),0,'Total-Smoothed'!$AG$2)</f>
        <v>-0.11397506839182524</v>
      </c>
      <c r="P79" s="1">
        <f ca="1">P19+NORMINV(RAND(),0,'Total-Smoothed'!$AG$2)</f>
        <v>-4.454956319540896E-2</v>
      </c>
      <c r="Q79" s="1">
        <f ca="1">Q19+NORMINV(RAND(),0,'Total-Smoothed'!$AG$2)</f>
        <v>1.933718692776204E-2</v>
      </c>
      <c r="R79" s="1">
        <f ca="1">R19+NORMINV(RAND(),0,'Total-Smoothed'!$AG$2)</f>
        <v>-0.11069578691796453</v>
      </c>
      <c r="S79" s="1">
        <f ca="1">S19+NORMINV(RAND(),0,'Total-Smoothed'!$AG$2)</f>
        <v>6.8550110226051082E-3</v>
      </c>
      <c r="T79" s="1">
        <f ca="1">T19+NORMINV(RAND(),0,'Total-Smoothed'!$AG$2)</f>
        <v>0.32178629765199296</v>
      </c>
      <c r="U79" s="1">
        <f ca="1">U19+NORMINV(RAND(),0,'Total-Smoothed'!$AG$2)</f>
        <v>0.23810589346653038</v>
      </c>
      <c r="V79" s="1">
        <f ca="1">V19+NORMINV(RAND(),0,'Total-Smoothed'!$AG$2)</f>
        <v>3.7390714196906399E-2</v>
      </c>
      <c r="W79" s="1">
        <f ca="1">W19+NORMINV(RAND(),0,'Total-Smoothed'!$AG$2)</f>
        <v>2.8160749547124497E-3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0.16730108674604649</v>
      </c>
      <c r="E80" s="1">
        <f ca="1">E20+NORMINV(RAND(),0,'Total-Smoothed'!$AG$2)</f>
        <v>0.32005327493110347</v>
      </c>
      <c r="F80" s="1">
        <f ca="1">F20+NORMINV(RAND(),0,'Total-Smoothed'!$AG$2)</f>
        <v>-5.7783534256672292E-2</v>
      </c>
      <c r="G80" s="1">
        <f ca="1">G20+NORMINV(RAND(),0,'Total-Smoothed'!$AG$2)</f>
        <v>0.4649559365348031</v>
      </c>
      <c r="H80" s="1">
        <f ca="1">H20+NORMINV(RAND(),0,'Total-Smoothed'!$AG$2)</f>
        <v>0.83482611781123817</v>
      </c>
      <c r="I80" s="1">
        <f ca="1">I20+NORMINV(RAND(),0,'Total-Smoothed'!$AG$2)</f>
        <v>5.4386697052624854E-2</v>
      </c>
      <c r="J80" s="1">
        <f ca="1">J20+NORMINV(RAND(),0,'Total-Smoothed'!$AG$2)</f>
        <v>0.92627736422628359</v>
      </c>
      <c r="K80" s="1">
        <f ca="1">K20+NORMINV(RAND(),0,'Total-Smoothed'!$AG$2)</f>
        <v>-4.1431127802008923E-2</v>
      </c>
      <c r="L80" s="1">
        <f ca="1">L20+NORMINV(RAND(),0,'Total-Smoothed'!$AG$2)</f>
        <v>1.2513190475836879</v>
      </c>
      <c r="M80" s="1">
        <f ca="1">M20+NORMINV(RAND(),0,'Total-Smoothed'!$AG$2)</f>
        <v>4.0262109655711739E-2</v>
      </c>
      <c r="N80" s="1">
        <f ca="1">N20+NORMINV(RAND(),0,'Total-Smoothed'!$AG$2)</f>
        <v>9.0863120599228263E-3</v>
      </c>
      <c r="O80" s="1">
        <f ca="1">O20+NORMINV(RAND(),0,'Total-Smoothed'!$AG$2)</f>
        <v>8.4978869523802028E-2</v>
      </c>
      <c r="P80" s="1">
        <f ca="1">P20+NORMINV(RAND(),0,'Total-Smoothed'!$AG$2)</f>
        <v>0.11702757498571227</v>
      </c>
      <c r="Q80" s="1">
        <f ca="1">Q20+NORMINV(RAND(),0,'Total-Smoothed'!$AG$2)</f>
        <v>0.22395577735876021</v>
      </c>
      <c r="R80" s="1">
        <f ca="1">R20+NORMINV(RAND(),0,'Total-Smoothed'!$AG$2)</f>
        <v>-4.9320651957458356E-3</v>
      </c>
      <c r="S80" s="1">
        <f ca="1">S20+NORMINV(RAND(),0,'Total-Smoothed'!$AG$2)</f>
        <v>-1.5070794902206556E-2</v>
      </c>
      <c r="T80" s="1">
        <f ca="1">T20+NORMINV(RAND(),0,'Total-Smoothed'!$AG$2)</f>
        <v>-5.9938849709522429E-2</v>
      </c>
      <c r="U80" s="1">
        <f ca="1">U20+NORMINV(RAND(),0,'Total-Smoothed'!$AG$2)</f>
        <v>0.1908048788985329</v>
      </c>
      <c r="V80" s="1">
        <f ca="1">V20+NORMINV(RAND(),0,'Total-Smoothed'!$AG$2)</f>
        <v>0.41471448377578846</v>
      </c>
      <c r="W80" s="1">
        <f ca="1">W20+NORMINV(RAND(),0,'Total-Smoothed'!$AG$2)</f>
        <v>0.22252615752627836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8.7963091824960996E-2</v>
      </c>
      <c r="E81" s="1">
        <f ca="1">E21+NORMINV(RAND(),0,'Total-Smoothed'!$AG$2)</f>
        <v>0.24176187794005669</v>
      </c>
      <c r="F81" s="1">
        <f ca="1">F21+NORMINV(RAND(),0,'Total-Smoothed'!$AG$2)</f>
        <v>-1.7098186933543313E-2</v>
      </c>
      <c r="G81" s="1">
        <f ca="1">G21+NORMINV(RAND(),0,'Total-Smoothed'!$AG$2)</f>
        <v>-1.7330316482807362E-2</v>
      </c>
      <c r="H81" s="1">
        <f ca="1">H21+NORMINV(RAND(),0,'Total-Smoothed'!$AG$2)</f>
        <v>0.98747919650367177</v>
      </c>
      <c r="I81" s="1">
        <f ca="1">I21+NORMINV(RAND(),0,'Total-Smoothed'!$AG$2)</f>
        <v>-0.14662445077280234</v>
      </c>
      <c r="J81" s="1">
        <f ca="1">J21+NORMINV(RAND(),0,'Total-Smoothed'!$AG$2)</f>
        <v>0.60805408797598393</v>
      </c>
      <c r="K81" s="1">
        <f ca="1">K21+NORMINV(RAND(),0,'Total-Smoothed'!$AG$2)</f>
        <v>0.21137224708509317</v>
      </c>
      <c r="L81" s="1">
        <f ca="1">L21+NORMINV(RAND(),0,'Total-Smoothed'!$AG$2)</f>
        <v>0.85422614899844562</v>
      </c>
      <c r="M81" s="1">
        <f ca="1">M21+NORMINV(RAND(),0,'Total-Smoothed'!$AG$2)</f>
        <v>-4.3758021598437113E-2</v>
      </c>
      <c r="N81" s="1">
        <f ca="1">N21+NORMINV(RAND(),0,'Total-Smoothed'!$AG$2)</f>
        <v>1.9228995980962067E-2</v>
      </c>
      <c r="O81" s="1">
        <f ca="1">O21+NORMINV(RAND(),0,'Total-Smoothed'!$AG$2)</f>
        <v>0.17998925888693185</v>
      </c>
      <c r="P81" s="1">
        <f ca="1">P21+NORMINV(RAND(),0,'Total-Smoothed'!$AG$2)</f>
        <v>6.8316815835366335E-2</v>
      </c>
      <c r="Q81" s="1">
        <f ca="1">Q21+NORMINV(RAND(),0,'Total-Smoothed'!$AG$2)</f>
        <v>9.6321471734763672E-2</v>
      </c>
      <c r="R81" s="1">
        <f ca="1">R21+NORMINV(RAND(),0,'Total-Smoothed'!$AG$2)</f>
        <v>-7.6404432228500907E-2</v>
      </c>
      <c r="S81" s="1">
        <f ca="1">S21+NORMINV(RAND(),0,'Total-Smoothed'!$AG$2)</f>
        <v>-0.11967357054194275</v>
      </c>
      <c r="T81" s="1">
        <f ca="1">T21+NORMINV(RAND(),0,'Total-Smoothed'!$AG$2)</f>
        <v>0.11724217429617495</v>
      </c>
      <c r="U81" s="1">
        <f ca="1">U21+NORMINV(RAND(),0,'Total-Smoothed'!$AG$2)</f>
        <v>3.9209112964869175E-2</v>
      </c>
      <c r="V81" s="1">
        <f ca="1">V21+NORMINV(RAND(),0,'Total-Smoothed'!$AG$2)</f>
        <v>0.13880827457547232</v>
      </c>
      <c r="W81" s="1">
        <f ca="1">W21+NORMINV(RAND(),0,'Total-Smoothed'!$AG$2)</f>
        <v>0.11020307118911593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4.5276985533685504E-2</v>
      </c>
      <c r="E82" s="1">
        <f ca="1">E22+NORMINV(RAND(),0,'Total-Smoothed'!$AG$2)</f>
        <v>0.2034615967429618</v>
      </c>
      <c r="F82" s="1">
        <f ca="1">F22+NORMINV(RAND(),0,'Total-Smoothed'!$AG$2)</f>
        <v>0.23589134541239756</v>
      </c>
      <c r="G82" s="1">
        <f ca="1">G22+NORMINV(RAND(),0,'Total-Smoothed'!$AG$2)</f>
        <v>0.19862588113923002</v>
      </c>
      <c r="H82" s="1">
        <f ca="1">H22+NORMINV(RAND(),0,'Total-Smoothed'!$AG$2)</f>
        <v>1.0717210319403092</v>
      </c>
      <c r="I82" s="1">
        <f ca="1">I22+NORMINV(RAND(),0,'Total-Smoothed'!$AG$2)</f>
        <v>-8.1173301265871689E-2</v>
      </c>
      <c r="J82" s="1">
        <f ca="1">J22+NORMINV(RAND(),0,'Total-Smoothed'!$AG$2)</f>
        <v>0.33672332609937516</v>
      </c>
      <c r="K82" s="1">
        <f ca="1">K22+NORMINV(RAND(),0,'Total-Smoothed'!$AG$2)</f>
        <v>-0.16321217685698142</v>
      </c>
      <c r="L82" s="1">
        <f ca="1">L22+NORMINV(RAND(),0,'Total-Smoothed'!$AG$2)</f>
        <v>0.91861680141523705</v>
      </c>
      <c r="M82" s="1">
        <f ca="1">M22+NORMINV(RAND(),0,'Total-Smoothed'!$AG$2)</f>
        <v>9.5735416819768285E-2</v>
      </c>
      <c r="N82" s="1">
        <f ca="1">N22+NORMINV(RAND(),0,'Total-Smoothed'!$AG$2)</f>
        <v>-0.10475936004587488</v>
      </c>
      <c r="O82" s="1">
        <f ca="1">O22+NORMINV(RAND(),0,'Total-Smoothed'!$AG$2)</f>
        <v>-5.4310297402532126E-2</v>
      </c>
      <c r="P82" s="1">
        <f ca="1">P22+NORMINV(RAND(),0,'Total-Smoothed'!$AG$2)</f>
        <v>-7.3502290252558458E-2</v>
      </c>
      <c r="Q82" s="1">
        <f ca="1">Q22+NORMINV(RAND(),0,'Total-Smoothed'!$AG$2)</f>
        <v>0.1701795472158979</v>
      </c>
      <c r="R82" s="1">
        <f ca="1">R22+NORMINV(RAND(),0,'Total-Smoothed'!$AG$2)</f>
        <v>9.7630567675642752E-2</v>
      </c>
      <c r="S82" s="1">
        <f ca="1">S22+NORMINV(RAND(),0,'Total-Smoothed'!$AG$2)</f>
        <v>1.1389957170085684E-2</v>
      </c>
      <c r="T82" s="1">
        <f ca="1">T22+NORMINV(RAND(),0,'Total-Smoothed'!$AG$2)</f>
        <v>0.23930109563041241</v>
      </c>
      <c r="U82" s="1">
        <f ca="1">U22+NORMINV(RAND(),0,'Total-Smoothed'!$AG$2)</f>
        <v>0.15493529573147041</v>
      </c>
      <c r="V82" s="1">
        <f ca="1">V22+NORMINV(RAND(),0,'Total-Smoothed'!$AG$2)</f>
        <v>0.12761923193110419</v>
      </c>
      <c r="W82" s="1">
        <f ca="1">W22+NORMINV(RAND(),0,'Total-Smoothed'!$AG$2)</f>
        <v>0.32509170841587937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0.25515549578886204</v>
      </c>
      <c r="E83" s="1">
        <f ca="1">E23+NORMINV(RAND(),0,'Total-Smoothed'!$AG$2)</f>
        <v>0.35973077420141969</v>
      </c>
      <c r="F83" s="1">
        <f ca="1">F23+NORMINV(RAND(),0,'Total-Smoothed'!$AG$2)</f>
        <v>-0.21304477460265106</v>
      </c>
      <c r="G83" s="1">
        <f ca="1">G23+NORMINV(RAND(),0,'Total-Smoothed'!$AG$2)</f>
        <v>-3.1227682530815301E-2</v>
      </c>
      <c r="H83" s="1">
        <f ca="1">H23+NORMINV(RAND(),0,'Total-Smoothed'!$AG$2)</f>
        <v>0.87609774051340361</v>
      </c>
      <c r="I83" s="1">
        <f ca="1">I23+NORMINV(RAND(),0,'Total-Smoothed'!$AG$2)</f>
        <v>9.0145294377574653E-2</v>
      </c>
      <c r="J83" s="1">
        <f ca="1">J23+NORMINV(RAND(),0,'Total-Smoothed'!$AG$2)</f>
        <v>0.68871120856600765</v>
      </c>
      <c r="K83" s="1">
        <f ca="1">K23+NORMINV(RAND(),0,'Total-Smoothed'!$AG$2)</f>
        <v>-1.902345220876037E-2</v>
      </c>
      <c r="L83" s="1">
        <f ca="1">L23+NORMINV(RAND(),0,'Total-Smoothed'!$AG$2)</f>
        <v>0.88947916901363167</v>
      </c>
      <c r="M83" s="1">
        <f ca="1">M23+NORMINV(RAND(),0,'Total-Smoothed'!$AG$2)</f>
        <v>0.18165001372292999</v>
      </c>
      <c r="N83" s="1">
        <f ca="1">N23+NORMINV(RAND(),0,'Total-Smoothed'!$AG$2)</f>
        <v>0.24617276440952449</v>
      </c>
      <c r="O83" s="1">
        <f ca="1">O23+NORMINV(RAND(),0,'Total-Smoothed'!$AG$2)</f>
        <v>5.5166147315189699E-2</v>
      </c>
      <c r="P83" s="1">
        <f ca="1">P23+NORMINV(RAND(),0,'Total-Smoothed'!$AG$2)</f>
        <v>7.8414568184607958E-2</v>
      </c>
      <c r="Q83" s="1">
        <f ca="1">Q23+NORMINV(RAND(),0,'Total-Smoothed'!$AG$2)</f>
        <v>7.9154696805337488E-2</v>
      </c>
      <c r="R83" s="1">
        <f ca="1">R23+NORMINV(RAND(),0,'Total-Smoothed'!$AG$2)</f>
        <v>-9.1695060119800387E-2</v>
      </c>
      <c r="S83" s="1">
        <f ca="1">S23+NORMINV(RAND(),0,'Total-Smoothed'!$AG$2)</f>
        <v>-8.5345054443091484E-2</v>
      </c>
      <c r="T83" s="1">
        <f ca="1">T23+NORMINV(RAND(),0,'Total-Smoothed'!$AG$2)</f>
        <v>0.24162369774155851</v>
      </c>
      <c r="U83" s="1">
        <f ca="1">U23+NORMINV(RAND(),0,'Total-Smoothed'!$AG$2)</f>
        <v>4.2704806433257407E-2</v>
      </c>
      <c r="V83" s="1">
        <f ca="1">V23+NORMINV(RAND(),0,'Total-Smoothed'!$AG$2)</f>
        <v>0.2413929265192068</v>
      </c>
      <c r="W83" s="1">
        <f ca="1">W23+NORMINV(RAND(),0,'Total-Smoothed'!$AG$2)</f>
        <v>6.9023331058940651E-2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-8.0226333693987253E-2</v>
      </c>
      <c r="E84" s="1">
        <f ca="1">E24+NORMINV(RAND(),0,'Total-Smoothed'!$AG$2)</f>
        <v>0.20175297364374145</v>
      </c>
      <c r="F84" s="1">
        <f ca="1">F24+NORMINV(RAND(),0,'Total-Smoothed'!$AG$2)</f>
        <v>7.0522758419628934E-2</v>
      </c>
      <c r="G84" s="1">
        <f ca="1">G24+NORMINV(RAND(),0,'Total-Smoothed'!$AG$2)</f>
        <v>0.17462855751705575</v>
      </c>
      <c r="H84" s="1">
        <f ca="1">H24+NORMINV(RAND(),0,'Total-Smoothed'!$AG$2)</f>
        <v>0.70740653092914996</v>
      </c>
      <c r="I84" s="1">
        <f ca="1">I24+NORMINV(RAND(),0,'Total-Smoothed'!$AG$2)</f>
        <v>0.33080584178176931</v>
      </c>
      <c r="J84" s="1">
        <f ca="1">J24+NORMINV(RAND(),0,'Total-Smoothed'!$AG$2)</f>
        <v>0.18173274765712391</v>
      </c>
      <c r="K84" s="1">
        <f ca="1">K24+NORMINV(RAND(),0,'Total-Smoothed'!$AG$2)</f>
        <v>5.3341235191272741E-2</v>
      </c>
      <c r="L84" s="1">
        <f ca="1">L24+NORMINV(RAND(),0,'Total-Smoothed'!$AG$2)</f>
        <v>0.85023605423163806</v>
      </c>
      <c r="M84" s="1">
        <f ca="1">M24+NORMINV(RAND(),0,'Total-Smoothed'!$AG$2)</f>
        <v>7.4687690384097963E-3</v>
      </c>
      <c r="N84" s="1">
        <f ca="1">N24+NORMINV(RAND(),0,'Total-Smoothed'!$AG$2)</f>
        <v>-1.1618276123184043E-2</v>
      </c>
      <c r="O84" s="1">
        <f ca="1">O24+NORMINV(RAND(),0,'Total-Smoothed'!$AG$2)</f>
        <v>0.14171370303605332</v>
      </c>
      <c r="P84" s="1">
        <f ca="1">P24+NORMINV(RAND(),0,'Total-Smoothed'!$AG$2)</f>
        <v>0.56059792105790929</v>
      </c>
      <c r="Q84" s="1">
        <f ca="1">Q24+NORMINV(RAND(),0,'Total-Smoothed'!$AG$2)</f>
        <v>0.11308537722999029</v>
      </c>
      <c r="R84" s="1">
        <f ca="1">R24+NORMINV(RAND(),0,'Total-Smoothed'!$AG$2)</f>
        <v>0.13581160784879046</v>
      </c>
      <c r="S84" s="1">
        <f ca="1">S24+NORMINV(RAND(),0,'Total-Smoothed'!$AG$2)</f>
        <v>4.665942603713797E-2</v>
      </c>
      <c r="T84" s="1">
        <f ca="1">T24+NORMINV(RAND(),0,'Total-Smoothed'!$AG$2)</f>
        <v>0.74956142449391316</v>
      </c>
      <c r="U84" s="1">
        <f ca="1">U24+NORMINV(RAND(),0,'Total-Smoothed'!$AG$2)</f>
        <v>-3.5642406341719592E-2</v>
      </c>
      <c r="V84" s="1">
        <f ca="1">V24+NORMINV(RAND(),0,'Total-Smoothed'!$AG$2)</f>
        <v>0.5973783100722414</v>
      </c>
      <c r="W84" s="1">
        <f ca="1">W24+NORMINV(RAND(),0,'Total-Smoothed'!$AG$2)</f>
        <v>0.88466943303103995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0.80861709025845641</v>
      </c>
      <c r="E85" s="1">
        <f ca="1">E25+NORMINV(RAND(),0,'Total-Smoothed'!$AG$2)</f>
        <v>0.11074964470106621</v>
      </c>
      <c r="F85" s="1">
        <f ca="1">F25+NORMINV(RAND(),0,'Total-Smoothed'!$AG$2)</f>
        <v>0.88050873144190533</v>
      </c>
      <c r="G85" s="1">
        <f ca="1">G25+NORMINV(RAND(),0,'Total-Smoothed'!$AG$2)</f>
        <v>0.59890164256067524</v>
      </c>
      <c r="H85" s="1">
        <f ca="1">H25+NORMINV(RAND(),0,'Total-Smoothed'!$AG$2)</f>
        <v>0.85087356016623517</v>
      </c>
      <c r="I85" s="1">
        <f ca="1">I25+NORMINV(RAND(),0,'Total-Smoothed'!$AG$2)</f>
        <v>0.4100312252097309</v>
      </c>
      <c r="J85" s="1">
        <f ca="1">J25+NORMINV(RAND(),0,'Total-Smoothed'!$AG$2)</f>
        <v>-7.4062567468741874E-2</v>
      </c>
      <c r="K85" s="1">
        <f ca="1">K25+NORMINV(RAND(),0,'Total-Smoothed'!$AG$2)</f>
        <v>0.80246669977796947</v>
      </c>
      <c r="L85" s="1">
        <f ca="1">L25+NORMINV(RAND(),0,'Total-Smoothed'!$AG$2)</f>
        <v>0.28340615586134021</v>
      </c>
      <c r="M85" s="1">
        <f ca="1">M25+NORMINV(RAND(),0,'Total-Smoothed'!$AG$2)</f>
        <v>-7.9073875456828452E-2</v>
      </c>
      <c r="N85" s="1">
        <f ca="1">N25+NORMINV(RAND(),0,'Total-Smoothed'!$AG$2)</f>
        <v>1.3734339134932237E-2</v>
      </c>
      <c r="O85" s="1">
        <f ca="1">O25+NORMINV(RAND(),0,'Total-Smoothed'!$AG$2)</f>
        <v>0.98067080956006392</v>
      </c>
      <c r="P85" s="1">
        <f ca="1">P25+NORMINV(RAND(),0,'Total-Smoothed'!$AG$2)</f>
        <v>8.9423083403208287E-2</v>
      </c>
      <c r="Q85" s="1">
        <f ca="1">Q25+NORMINV(RAND(),0,'Total-Smoothed'!$AG$2)</f>
        <v>0.99529432218252978</v>
      </c>
      <c r="R85" s="1">
        <f ca="1">R25+NORMINV(RAND(),0,'Total-Smoothed'!$AG$2)</f>
        <v>0.86570849697701635</v>
      </c>
      <c r="S85" s="1">
        <f ca="1">S25+NORMINV(RAND(),0,'Total-Smoothed'!$AG$2)</f>
        <v>1.0460900342872501</v>
      </c>
      <c r="T85" s="1">
        <f ca="1">T25+NORMINV(RAND(),0,'Total-Smoothed'!$AG$2)</f>
        <v>-8.0111925131430242E-2</v>
      </c>
      <c r="U85" s="1">
        <f ca="1">U25+NORMINV(RAND(),0,'Total-Smoothed'!$AG$2)</f>
        <v>0.20406842057169072</v>
      </c>
      <c r="V85" s="1">
        <f ca="1">V25+NORMINV(RAND(),0,'Total-Smoothed'!$AG$2)</f>
        <v>0.96933087404666407</v>
      </c>
      <c r="W85" s="1">
        <f ca="1">W25+NORMINV(RAND(),0,'Total-Smoothed'!$AG$2)</f>
        <v>-0.12752398838647652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1.1516728889129912</v>
      </c>
      <c r="E86" s="1">
        <f ca="1">E26+NORMINV(RAND(),0,'Total-Smoothed'!$AG$2)</f>
        <v>0.98693591968477656</v>
      </c>
      <c r="F86" s="1">
        <f ca="1">F26+NORMINV(RAND(),0,'Total-Smoothed'!$AG$2)</f>
        <v>0.80088295323213055</v>
      </c>
      <c r="G86" s="1">
        <f ca="1">G26+NORMINV(RAND(),0,'Total-Smoothed'!$AG$2)</f>
        <v>0.58790353965722786</v>
      </c>
      <c r="H86" s="1">
        <f ca="1">H26+NORMINV(RAND(),0,'Total-Smoothed'!$AG$2)</f>
        <v>0.6695339840929071</v>
      </c>
      <c r="I86" s="1">
        <f ca="1">I26+NORMINV(RAND(),0,'Total-Smoothed'!$AG$2)</f>
        <v>4.0106015941292122E-2</v>
      </c>
      <c r="J86" s="1">
        <f ca="1">J26+NORMINV(RAND(),0,'Total-Smoothed'!$AG$2)</f>
        <v>0.32148482674348167</v>
      </c>
      <c r="K86" s="1">
        <f ca="1">K26+NORMINV(RAND(),0,'Total-Smoothed'!$AG$2)</f>
        <v>1.4134947537532423E-2</v>
      </c>
      <c r="L86" s="1">
        <f ca="1">L26+NORMINV(RAND(),0,'Total-Smoothed'!$AG$2)</f>
        <v>0.17216471804003913</v>
      </c>
      <c r="M86" s="1">
        <f ca="1">M26+NORMINV(RAND(),0,'Total-Smoothed'!$AG$2)</f>
        <v>0.12340053465982406</v>
      </c>
      <c r="N86" s="1">
        <f ca="1">N26+NORMINV(RAND(),0,'Total-Smoothed'!$AG$2)</f>
        <v>0.7195323457027375</v>
      </c>
      <c r="O86" s="1">
        <f ca="1">O26+NORMINV(RAND(),0,'Total-Smoothed'!$AG$2)</f>
        <v>1.062947207482694</v>
      </c>
      <c r="P86" s="1">
        <f ca="1">P26+NORMINV(RAND(),0,'Total-Smoothed'!$AG$2)</f>
        <v>0.66057492877773205</v>
      </c>
      <c r="Q86" s="1">
        <f ca="1">Q26+NORMINV(RAND(),0,'Total-Smoothed'!$AG$2)</f>
        <v>0.39603639013766956</v>
      </c>
      <c r="R86" s="1">
        <f ca="1">R26+NORMINV(RAND(),0,'Total-Smoothed'!$AG$2)</f>
        <v>1.077488676546809</v>
      </c>
      <c r="S86" s="1">
        <f ca="1">S26+NORMINV(RAND(),0,'Total-Smoothed'!$AG$2)</f>
        <v>8.8853120778065897E-2</v>
      </c>
      <c r="T86" s="1">
        <f ca="1">T26+NORMINV(RAND(),0,'Total-Smoothed'!$AG$2)</f>
        <v>-0.16459942953197398</v>
      </c>
      <c r="U86" s="1">
        <f ca="1">U26+NORMINV(RAND(),0,'Total-Smoothed'!$AG$2)</f>
        <v>-5.6151154893390995E-2</v>
      </c>
      <c r="V86" s="1">
        <f ca="1">V26+NORMINV(RAND(),0,'Total-Smoothed'!$AG$2)</f>
        <v>1.0767468016496675</v>
      </c>
      <c r="W86" s="1">
        <f ca="1">W26+NORMINV(RAND(),0,'Total-Smoothed'!$AG$2)</f>
        <v>0.71351426124733808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1.0382957777751718</v>
      </c>
      <c r="E87" s="1">
        <f ca="1">E27+NORMINV(RAND(),0,'Total-Smoothed'!$AG$2)</f>
        <v>1.0600373809445265</v>
      </c>
      <c r="F87" s="1">
        <f ca="1">F27+NORMINV(RAND(),0,'Total-Smoothed'!$AG$2)</f>
        <v>0.27408838515686218</v>
      </c>
      <c r="G87" s="1">
        <f ca="1">G27+NORMINV(RAND(),0,'Total-Smoothed'!$AG$2)</f>
        <v>1.1059754724623092</v>
      </c>
      <c r="H87" s="1">
        <f ca="1">H27+NORMINV(RAND(),0,'Total-Smoothed'!$AG$2)</f>
        <v>0.10426767183889418</v>
      </c>
      <c r="I87" s="1">
        <f ca="1">I27+NORMINV(RAND(),0,'Total-Smoothed'!$AG$2)</f>
        <v>0.19859386161433332</v>
      </c>
      <c r="J87" s="1">
        <f ca="1">J27+NORMINV(RAND(),0,'Total-Smoothed'!$AG$2)</f>
        <v>1.0599761753053136</v>
      </c>
      <c r="K87" s="1">
        <f ca="1">K27+NORMINV(RAND(),0,'Total-Smoothed'!$AG$2)</f>
        <v>1.1403394277460166</v>
      </c>
      <c r="L87" s="1">
        <f ca="1">L27+NORMINV(RAND(),0,'Total-Smoothed'!$AG$2)</f>
        <v>0.79594384367737603</v>
      </c>
      <c r="M87" s="1">
        <f ca="1">M27+NORMINV(RAND(),0,'Total-Smoothed'!$AG$2)</f>
        <v>0.29518953158934347</v>
      </c>
      <c r="N87" s="1">
        <f ca="1">N27+NORMINV(RAND(),0,'Total-Smoothed'!$AG$2)</f>
        <v>4.1578263781478025E-2</v>
      </c>
      <c r="O87" s="1">
        <f ca="1">O27+NORMINV(RAND(),0,'Total-Smoothed'!$AG$2)</f>
        <v>-0.19287534087506342</v>
      </c>
      <c r="P87" s="1">
        <f ca="1">P27+NORMINV(RAND(),0,'Total-Smoothed'!$AG$2)</f>
        <v>-4.3409617526773379E-2</v>
      </c>
      <c r="Q87" s="1">
        <f ca="1">Q27+NORMINV(RAND(),0,'Total-Smoothed'!$AG$2)</f>
        <v>0.21972866452099477</v>
      </c>
      <c r="R87" s="1">
        <f ca="1">R27+NORMINV(RAND(),0,'Total-Smoothed'!$AG$2)</f>
        <v>1.01870756152032</v>
      </c>
      <c r="S87" s="1">
        <f ca="1">S27+NORMINV(RAND(),0,'Total-Smoothed'!$AG$2)</f>
        <v>0.37535294258113389</v>
      </c>
      <c r="T87" s="1">
        <f ca="1">T27+NORMINV(RAND(),0,'Total-Smoothed'!$AG$2)</f>
        <v>6.1001652018927689E-2</v>
      </c>
      <c r="U87" s="1">
        <f ca="1">U27+NORMINV(RAND(),0,'Total-Smoothed'!$AG$2)</f>
        <v>0.40753142221987215</v>
      </c>
      <c r="V87" s="1">
        <f ca="1">V27+NORMINV(RAND(),0,'Total-Smoothed'!$AG$2)</f>
        <v>-0.1385941529766502</v>
      </c>
      <c r="W87" s="1">
        <f ca="1">W27+NORMINV(RAND(),0,'Total-Smoothed'!$AG$2)</f>
        <v>4.1113381081909622E-2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1.0869655536819776</v>
      </c>
      <c r="E88" s="1">
        <f ca="1">E28+NORMINV(RAND(),0,'Total-Smoothed'!$AG$2)</f>
        <v>0.2005916871987079</v>
      </c>
      <c r="F88" s="1">
        <f ca="1">F28+NORMINV(RAND(),0,'Total-Smoothed'!$AG$2)</f>
        <v>0.77833757208958376</v>
      </c>
      <c r="G88" s="1">
        <f ca="1">G28+NORMINV(RAND(),0,'Total-Smoothed'!$AG$2)</f>
        <v>0.78631527178338412</v>
      </c>
      <c r="H88" s="1">
        <f ca="1">H28+NORMINV(RAND(),0,'Total-Smoothed'!$AG$2)</f>
        <v>4.6393570961551549E-2</v>
      </c>
      <c r="I88" s="1">
        <f ca="1">I28+NORMINV(RAND(),0,'Total-Smoothed'!$AG$2)</f>
        <v>0.98343906608458342</v>
      </c>
      <c r="J88" s="1">
        <f ca="1">J28+NORMINV(RAND(),0,'Total-Smoothed'!$AG$2)</f>
        <v>0.26515077264091202</v>
      </c>
      <c r="K88" s="1">
        <f ca="1">K28+NORMINV(RAND(),0,'Total-Smoothed'!$AG$2)</f>
        <v>0.59896118209273352</v>
      </c>
      <c r="L88" s="1">
        <f ca="1">L28+NORMINV(RAND(),0,'Total-Smoothed'!$AG$2)</f>
        <v>0.9079462124659029</v>
      </c>
      <c r="M88" s="1">
        <f ca="1">M28+NORMINV(RAND(),0,'Total-Smoothed'!$AG$2)</f>
        <v>-9.0567802157108121E-2</v>
      </c>
      <c r="N88" s="1">
        <f ca="1">N28+NORMINV(RAND(),0,'Total-Smoothed'!$AG$2)</f>
        <v>-5.5219225383726755E-2</v>
      </c>
      <c r="O88" s="1">
        <f ca="1">O28+NORMINV(RAND(),0,'Total-Smoothed'!$AG$2)</f>
        <v>0.9556232578188687</v>
      </c>
      <c r="P88" s="1">
        <f ca="1">P28+NORMINV(RAND(),0,'Total-Smoothed'!$AG$2)</f>
        <v>1.4549150496816328E-2</v>
      </c>
      <c r="Q88" s="1">
        <f ca="1">Q28+NORMINV(RAND(),0,'Total-Smoothed'!$AG$2)</f>
        <v>1.1781174625556932</v>
      </c>
      <c r="R88" s="1">
        <f ca="1">R28+NORMINV(RAND(),0,'Total-Smoothed'!$AG$2)</f>
        <v>1.1874056287139836</v>
      </c>
      <c r="S88" s="1">
        <f ca="1">S28+NORMINV(RAND(),0,'Total-Smoothed'!$AG$2)</f>
        <v>0.89257684616488064</v>
      </c>
      <c r="T88" s="1">
        <f ca="1">T28+NORMINV(RAND(),0,'Total-Smoothed'!$AG$2)</f>
        <v>0.29392029711111667</v>
      </c>
      <c r="U88" s="1">
        <f ca="1">U28+NORMINV(RAND(),0,'Total-Smoothed'!$AG$2)</f>
        <v>0.46536382956198796</v>
      </c>
      <c r="V88" s="1">
        <f ca="1">V28+NORMINV(RAND(),0,'Total-Smoothed'!$AG$2)</f>
        <v>0.91421383373970933</v>
      </c>
      <c r="W88" s="1">
        <f ca="1">W28+NORMINV(RAND(),0,'Total-Smoothed'!$AG$2)</f>
        <v>0.6305469913759858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1.0490433485939155</v>
      </c>
      <c r="E89" s="1">
        <f ca="1">E29+NORMINV(RAND(),0,'Total-Smoothed'!$AG$2)</f>
        <v>-8.8236608902989705E-4</v>
      </c>
      <c r="F89" s="1">
        <f ca="1">F29+NORMINV(RAND(),0,'Total-Smoothed'!$AG$2)</f>
        <v>0.93906265348808504</v>
      </c>
      <c r="G89" s="1">
        <f ca="1">G29+NORMINV(RAND(),0,'Total-Smoothed'!$AG$2)</f>
        <v>0.90147285348774053</v>
      </c>
      <c r="H89" s="1">
        <f ca="1">H29+NORMINV(RAND(),0,'Total-Smoothed'!$AG$2)</f>
        <v>0.99774848355393653</v>
      </c>
      <c r="I89" s="1">
        <f ca="1">I29+NORMINV(RAND(),0,'Total-Smoothed'!$AG$2)</f>
        <v>1.1300699056541613E-2</v>
      </c>
      <c r="J89" s="1">
        <f ca="1">J29+NORMINV(RAND(),0,'Total-Smoothed'!$AG$2)</f>
        <v>-5.7758963229773717E-2</v>
      </c>
      <c r="K89" s="1">
        <f ca="1">K29+NORMINV(RAND(),0,'Total-Smoothed'!$AG$2)</f>
        <v>-9.9403151123462735E-2</v>
      </c>
      <c r="L89" s="1">
        <f ca="1">L29+NORMINV(RAND(),0,'Total-Smoothed'!$AG$2)</f>
        <v>0.93060487157849747</v>
      </c>
      <c r="M89" s="1">
        <f ca="1">M29+NORMINV(RAND(),0,'Total-Smoothed'!$AG$2)</f>
        <v>0.10840121523012876</v>
      </c>
      <c r="N89" s="1">
        <f ca="1">N29+NORMINV(RAND(),0,'Total-Smoothed'!$AG$2)</f>
        <v>6.8958859598024946E-2</v>
      </c>
      <c r="O89" s="1">
        <f ca="1">O29+NORMINV(RAND(),0,'Total-Smoothed'!$AG$2)</f>
        <v>0.14390136487119062</v>
      </c>
      <c r="P89" s="1">
        <f ca="1">P29+NORMINV(RAND(),0,'Total-Smoothed'!$AG$2)</f>
        <v>9.4632023042694524E-2</v>
      </c>
      <c r="Q89" s="1">
        <f ca="1">Q29+NORMINV(RAND(),0,'Total-Smoothed'!$AG$2)</f>
        <v>-7.0319578094905966E-2</v>
      </c>
      <c r="R89" s="1">
        <f ca="1">R29+NORMINV(RAND(),0,'Total-Smoothed'!$AG$2)</f>
        <v>0.91960091098453633</v>
      </c>
      <c r="S89" s="1">
        <f ca="1">S29+NORMINV(RAND(),0,'Total-Smoothed'!$AG$2)</f>
        <v>0.57395589550594472</v>
      </c>
      <c r="T89" s="1">
        <f ca="1">T29+NORMINV(RAND(),0,'Total-Smoothed'!$AG$2)</f>
        <v>0.24543336077978301</v>
      </c>
      <c r="U89" s="1">
        <f ca="1">U29+NORMINV(RAND(),0,'Total-Smoothed'!$AG$2)</f>
        <v>-3.8295576288106752E-2</v>
      </c>
      <c r="V89" s="1">
        <f ca="1">V29+NORMINV(RAND(),0,'Total-Smoothed'!$AG$2)</f>
        <v>0.9452956259955575</v>
      </c>
      <c r="W89" s="1">
        <f ca="1">W29+NORMINV(RAND(),0,'Total-Smoothed'!$AG$2)</f>
        <v>0.21684843306339674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1.0414927511979934</v>
      </c>
      <c r="E90" s="1">
        <f ca="1">E30+NORMINV(RAND(),0,'Total-Smoothed'!$AG$2)</f>
        <v>0.22126164490243877</v>
      </c>
      <c r="F90" s="1">
        <f ca="1">F30+NORMINV(RAND(),0,'Total-Smoothed'!$AG$2)</f>
        <v>0.85928461439787629</v>
      </c>
      <c r="G90" s="1">
        <f ca="1">G30+NORMINV(RAND(),0,'Total-Smoothed'!$AG$2)</f>
        <v>0.75582441269060929</v>
      </c>
      <c r="H90" s="1">
        <f ca="1">H30+NORMINV(RAND(),0,'Total-Smoothed'!$AG$2)</f>
        <v>1.0073311215306096</v>
      </c>
      <c r="I90" s="1">
        <f ca="1">I30+NORMINV(RAND(),0,'Total-Smoothed'!$AG$2)</f>
        <v>-0.12037349205817705</v>
      </c>
      <c r="J90" s="1">
        <f ca="1">J30+NORMINV(RAND(),0,'Total-Smoothed'!$AG$2)</f>
        <v>-2.3167136472296485E-2</v>
      </c>
      <c r="K90" s="1">
        <f ca="1">K30+NORMINV(RAND(),0,'Total-Smoothed'!$AG$2)</f>
        <v>2.1284030089368744E-2</v>
      </c>
      <c r="L90" s="1">
        <f ca="1">L30+NORMINV(RAND(),0,'Total-Smoothed'!$AG$2)</f>
        <v>1.2078267257634281</v>
      </c>
      <c r="M90" s="1">
        <f ca="1">M30+NORMINV(RAND(),0,'Total-Smoothed'!$AG$2)</f>
        <v>-8.0559101407487205E-2</v>
      </c>
      <c r="N90" s="1">
        <f ca="1">N30+NORMINV(RAND(),0,'Total-Smoothed'!$AG$2)</f>
        <v>-0.11702055144849327</v>
      </c>
      <c r="O90" s="1">
        <f ca="1">O30+NORMINV(RAND(),0,'Total-Smoothed'!$AG$2)</f>
        <v>-5.3136980011530222E-2</v>
      </c>
      <c r="P90" s="1">
        <f ca="1">P30+NORMINV(RAND(),0,'Total-Smoothed'!$AG$2)</f>
        <v>6.3780045125668774E-3</v>
      </c>
      <c r="Q90" s="1">
        <f ca="1">Q30+NORMINV(RAND(),0,'Total-Smoothed'!$AG$2)</f>
        <v>2.4811470893985894E-2</v>
      </c>
      <c r="R90" s="1">
        <f ca="1">R30+NORMINV(RAND(),0,'Total-Smoothed'!$AG$2)</f>
        <v>1.0299763731708196</v>
      </c>
      <c r="S90" s="1">
        <f ca="1">S30+NORMINV(RAND(),0,'Total-Smoothed'!$AG$2)</f>
        <v>-3.6086195695489258E-3</v>
      </c>
      <c r="T90" s="1">
        <f ca="1">T30+NORMINV(RAND(),0,'Total-Smoothed'!$AG$2)</f>
        <v>0.16815439378278055</v>
      </c>
      <c r="U90" s="1">
        <f ca="1">U30+NORMINV(RAND(),0,'Total-Smoothed'!$AG$2)</f>
        <v>-7.4256126090738228E-2</v>
      </c>
      <c r="V90" s="1">
        <f ca="1">V30+NORMINV(RAND(),0,'Total-Smoothed'!$AG$2)</f>
        <v>0.76835022301857947</v>
      </c>
      <c r="W90" s="1">
        <f ca="1">W30+NORMINV(RAND(),0,'Total-Smoothed'!$AG$2)</f>
        <v>0.23014660376311447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0.83447325694409935</v>
      </c>
      <c r="E91" s="1">
        <f ca="1">E31+NORMINV(RAND(),0,'Total-Smoothed'!$AG$2)</f>
        <v>0.64759841450774602</v>
      </c>
      <c r="F91" s="1">
        <f ca="1">F31+NORMINV(RAND(),0,'Total-Smoothed'!$AG$2)</f>
        <v>-0.10559151013374264</v>
      </c>
      <c r="G91" s="1">
        <f ca="1">G31+NORMINV(RAND(),0,'Total-Smoothed'!$AG$2)</f>
        <v>0.4341478570282819</v>
      </c>
      <c r="H91" s="1">
        <f ca="1">H31+NORMINV(RAND(),0,'Total-Smoothed'!$AG$2)</f>
        <v>3.2546512859062633E-2</v>
      </c>
      <c r="I91" s="1">
        <f ca="1">I31+NORMINV(RAND(),0,'Total-Smoothed'!$AG$2)</f>
        <v>1.058924075526688</v>
      </c>
      <c r="J91" s="1">
        <f ca="1">J31+NORMINV(RAND(),0,'Total-Smoothed'!$AG$2)</f>
        <v>-0.14040686500369179</v>
      </c>
      <c r="K91" s="1">
        <f ca="1">K31+NORMINV(RAND(),0,'Total-Smoothed'!$AG$2)</f>
        <v>0.14180842967678714</v>
      </c>
      <c r="L91" s="1">
        <f ca="1">L31+NORMINV(RAND(),0,'Total-Smoothed'!$AG$2)</f>
        <v>0.73255554124884281</v>
      </c>
      <c r="M91" s="1">
        <f ca="1">M31+NORMINV(RAND(),0,'Total-Smoothed'!$AG$2)</f>
        <v>1.9513468103732595E-2</v>
      </c>
      <c r="N91" s="1">
        <f ca="1">N31+NORMINV(RAND(),0,'Total-Smoothed'!$AG$2)</f>
        <v>-4.7404864365384783E-2</v>
      </c>
      <c r="O91" s="1">
        <f ca="1">O31+NORMINV(RAND(),0,'Total-Smoothed'!$AG$2)</f>
        <v>1.0246438967665432</v>
      </c>
      <c r="P91" s="1">
        <f ca="1">P31+NORMINV(RAND(),0,'Total-Smoothed'!$AG$2)</f>
        <v>0.21336933016013704</v>
      </c>
      <c r="Q91" s="1">
        <f ca="1">Q31+NORMINV(RAND(),0,'Total-Smoothed'!$AG$2)</f>
        <v>1.0357320247310597</v>
      </c>
      <c r="R91" s="1">
        <f ca="1">R31+NORMINV(RAND(),0,'Total-Smoothed'!$AG$2)</f>
        <v>-1.8234271909496863E-2</v>
      </c>
      <c r="S91" s="1">
        <f ca="1">S31+NORMINV(RAND(),0,'Total-Smoothed'!$AG$2)</f>
        <v>0.77710196708177592</v>
      </c>
      <c r="T91" s="1">
        <f ca="1">T31+NORMINV(RAND(),0,'Total-Smoothed'!$AG$2)</f>
        <v>0.68484938487246683</v>
      </c>
      <c r="U91" s="1">
        <f ca="1">U31+NORMINV(RAND(),0,'Total-Smoothed'!$AG$2)</f>
        <v>0.21088039011978776</v>
      </c>
      <c r="V91" s="1">
        <f ca="1">V31+NORMINV(RAND(),0,'Total-Smoothed'!$AG$2)</f>
        <v>0.90394402535338403</v>
      </c>
      <c r="W91" s="1">
        <f ca="1">W31+NORMINV(RAND(),0,'Total-Smoothed'!$AG$2)</f>
        <v>0.72169194012934501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-3.0802942273787798E-2</v>
      </c>
      <c r="E92" s="1">
        <f ca="1">E32+NORMINV(RAND(),0,'Total-Smoothed'!$AG$2)</f>
        <v>6.0315395137582863E-2</v>
      </c>
      <c r="F92" s="1">
        <f ca="1">F32+NORMINV(RAND(),0,'Total-Smoothed'!$AG$2)</f>
        <v>-0.11787008703387036</v>
      </c>
      <c r="G92" s="1">
        <f ca="1">G32+NORMINV(RAND(),0,'Total-Smoothed'!$AG$2)</f>
        <v>0.67105835050674778</v>
      </c>
      <c r="H92" s="1">
        <f ca="1">H32+NORMINV(RAND(),0,'Total-Smoothed'!$AG$2)</f>
        <v>5.9137197675733916E-2</v>
      </c>
      <c r="I92" s="1">
        <f ca="1">I32+NORMINV(RAND(),0,'Total-Smoothed'!$AG$2)</f>
        <v>1.0613742891472759</v>
      </c>
      <c r="J92" s="1">
        <f ca="1">J32+NORMINV(RAND(),0,'Total-Smoothed'!$AG$2)</f>
        <v>0.28047760220764545</v>
      </c>
      <c r="K92" s="1">
        <f ca="1">K32+NORMINV(RAND(),0,'Total-Smoothed'!$AG$2)</f>
        <v>1.1710588302176612</v>
      </c>
      <c r="L92" s="1">
        <f ca="1">L32+NORMINV(RAND(),0,'Total-Smoothed'!$AG$2)</f>
        <v>0.99189598239339249</v>
      </c>
      <c r="M92" s="1">
        <f ca="1">M32+NORMINV(RAND(),0,'Total-Smoothed'!$AG$2)</f>
        <v>4.554836222161722E-2</v>
      </c>
      <c r="N92" s="1">
        <f ca="1">N32+NORMINV(RAND(),0,'Total-Smoothed'!$AG$2)</f>
        <v>-8.6708280431909465E-2</v>
      </c>
      <c r="O92" s="1">
        <f ca="1">O32+NORMINV(RAND(),0,'Total-Smoothed'!$AG$2)</f>
        <v>-0.1054086731448915</v>
      </c>
      <c r="P92" s="1">
        <f ca="1">P32+NORMINV(RAND(),0,'Total-Smoothed'!$AG$2)</f>
        <v>0.91241391582663867</v>
      </c>
      <c r="Q92" s="1">
        <f ca="1">Q32+NORMINV(RAND(),0,'Total-Smoothed'!$AG$2)</f>
        <v>0.13317183004338023</v>
      </c>
      <c r="R92" s="1">
        <f ca="1">R32+NORMINV(RAND(),0,'Total-Smoothed'!$AG$2)</f>
        <v>-0.18402920723484631</v>
      </c>
      <c r="S92" s="1">
        <f ca="1">S32+NORMINV(RAND(),0,'Total-Smoothed'!$AG$2)</f>
        <v>0.77228305047018819</v>
      </c>
      <c r="T92" s="1">
        <f ca="1">T32+NORMINV(RAND(),0,'Total-Smoothed'!$AG$2)</f>
        <v>0.17087739609302471</v>
      </c>
      <c r="U92" s="1">
        <f ca="1">U32+NORMINV(RAND(),0,'Total-Smoothed'!$AG$2)</f>
        <v>0.51733075474026557</v>
      </c>
      <c r="V92" s="1">
        <f ca="1">V32+NORMINV(RAND(),0,'Total-Smoothed'!$AG$2)</f>
        <v>0.15124978925536764</v>
      </c>
      <c r="W92" s="1">
        <f ca="1">W32+NORMINV(RAND(),0,'Total-Smoothed'!$AG$2)</f>
        <v>0.11091280112155649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0.33088920546696898</v>
      </c>
      <c r="E93" s="1">
        <f ca="1">E33+NORMINV(RAND(),0,'Total-Smoothed'!$AG$2)</f>
        <v>0.30315840022095353</v>
      </c>
      <c r="F93" s="1">
        <f ca="1">F33+NORMINV(RAND(),0,'Total-Smoothed'!$AG$2)</f>
        <v>5.6480474944549802E-2</v>
      </c>
      <c r="G93" s="1">
        <f ca="1">G33+NORMINV(RAND(),0,'Total-Smoothed'!$AG$2)</f>
        <v>2.6249158469415695E-2</v>
      </c>
      <c r="H93" s="1">
        <f ca="1">H33+NORMINV(RAND(),0,'Total-Smoothed'!$AG$2)</f>
        <v>6.5332101093181216E-2</v>
      </c>
      <c r="I93" s="1">
        <f ca="1">I33+NORMINV(RAND(),0,'Total-Smoothed'!$AG$2)</f>
        <v>0.93241303980394064</v>
      </c>
      <c r="J93" s="1">
        <f ca="1">J33+NORMINV(RAND(),0,'Total-Smoothed'!$AG$2)</f>
        <v>-1.6424058022316869E-2</v>
      </c>
      <c r="K93" s="1">
        <f ca="1">K33+NORMINV(RAND(),0,'Total-Smoothed'!$AG$2)</f>
        <v>-9.6100794006610701E-2</v>
      </c>
      <c r="L93" s="1">
        <f ca="1">L33+NORMINV(RAND(),0,'Total-Smoothed'!$AG$2)</f>
        <v>-2.2901706153230488E-2</v>
      </c>
      <c r="M93" s="1">
        <f ca="1">M33+NORMINV(RAND(),0,'Total-Smoothed'!$AG$2)</f>
        <v>7.3603895335833489E-2</v>
      </c>
      <c r="N93" s="1">
        <f ca="1">N33+NORMINV(RAND(),0,'Total-Smoothed'!$AG$2)</f>
        <v>0.11848611808531405</v>
      </c>
      <c r="O93" s="1">
        <f ca="1">O33+NORMINV(RAND(),0,'Total-Smoothed'!$AG$2)</f>
        <v>1.0199102042225481</v>
      </c>
      <c r="P93" s="1">
        <f ca="1">P33+NORMINV(RAND(),0,'Total-Smoothed'!$AG$2)</f>
        <v>1.0402571397372271</v>
      </c>
      <c r="Q93" s="1">
        <f ca="1">Q33+NORMINV(RAND(),0,'Total-Smoothed'!$AG$2)</f>
        <v>0.17196485764099922</v>
      </c>
      <c r="R93" s="1">
        <f ca="1">R33+NORMINV(RAND(),0,'Total-Smoothed'!$AG$2)</f>
        <v>2.0604931156003297E-2</v>
      </c>
      <c r="S93" s="1">
        <f ca="1">S33+NORMINV(RAND(),0,'Total-Smoothed'!$AG$2)</f>
        <v>-8.6578495720225357E-2</v>
      </c>
      <c r="T93" s="1">
        <f ca="1">T33+NORMINV(RAND(),0,'Total-Smoothed'!$AG$2)</f>
        <v>0.13796882756155182</v>
      </c>
      <c r="U93" s="1">
        <f ca="1">U33+NORMINV(RAND(),0,'Total-Smoothed'!$AG$2)</f>
        <v>-4.2492303264306877E-2</v>
      </c>
      <c r="V93" s="1">
        <f ca="1">V33+NORMINV(RAND(),0,'Total-Smoothed'!$AG$2)</f>
        <v>0.90823212774712692</v>
      </c>
      <c r="W93" s="1">
        <f ca="1">W33+NORMINV(RAND(),0,'Total-Smoothed'!$AG$2)</f>
        <v>0.80402312730687719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1.0041834195020896</v>
      </c>
      <c r="E94" s="1">
        <f ca="1">E34+NORMINV(RAND(),0,'Total-Smoothed'!$AG$2)</f>
        <v>0.83854516614342922</v>
      </c>
      <c r="F94" s="1">
        <f ca="1">F34+NORMINV(RAND(),0,'Total-Smoothed'!$AG$2)</f>
        <v>0.21786349662636667</v>
      </c>
      <c r="G94" s="1">
        <f ca="1">G34+NORMINV(RAND(),0,'Total-Smoothed'!$AG$2)</f>
        <v>0.13611259115403543</v>
      </c>
      <c r="H94" s="1">
        <f ca="1">H34+NORMINV(RAND(),0,'Total-Smoothed'!$AG$2)</f>
        <v>7.6627730867127181E-2</v>
      </c>
      <c r="I94" s="1">
        <f ca="1">I34+NORMINV(RAND(),0,'Total-Smoothed'!$AG$2)</f>
        <v>0.83436469884557485</v>
      </c>
      <c r="J94" s="1">
        <f ca="1">J34+NORMINV(RAND(),0,'Total-Smoothed'!$AG$2)</f>
        <v>0.84237932673103033</v>
      </c>
      <c r="K94" s="1">
        <f ca="1">K34+NORMINV(RAND(),0,'Total-Smoothed'!$AG$2)</f>
        <v>0.90642196203135406</v>
      </c>
      <c r="L94" s="1">
        <f ca="1">L34+NORMINV(RAND(),0,'Total-Smoothed'!$AG$2)</f>
        <v>0.21709065549659373</v>
      </c>
      <c r="M94" s="1">
        <f ca="1">M34+NORMINV(RAND(),0,'Total-Smoothed'!$AG$2)</f>
        <v>0.28006482941351529</v>
      </c>
      <c r="N94" s="1">
        <f ca="1">N34+NORMINV(RAND(),0,'Total-Smoothed'!$AG$2)</f>
        <v>1.6319830392311861E-2</v>
      </c>
      <c r="O94" s="1">
        <f ca="1">O34+NORMINV(RAND(),0,'Total-Smoothed'!$AG$2)</f>
        <v>0.88150366348031672</v>
      </c>
      <c r="P94" s="1">
        <f ca="1">P34+NORMINV(RAND(),0,'Total-Smoothed'!$AG$2)</f>
        <v>0.10676171685780821</v>
      </c>
      <c r="Q94" s="1">
        <f ca="1">Q34+NORMINV(RAND(),0,'Total-Smoothed'!$AG$2)</f>
        <v>0.86426420253879299</v>
      </c>
      <c r="R94" s="1">
        <f ca="1">R34+NORMINV(RAND(),0,'Total-Smoothed'!$AG$2)</f>
        <v>-7.8666797540901237E-2</v>
      </c>
      <c r="S94" s="1">
        <f ca="1">S34+NORMINV(RAND(),0,'Total-Smoothed'!$AG$2)</f>
        <v>1.0037122169946653</v>
      </c>
      <c r="T94" s="1">
        <f ca="1">T34+NORMINV(RAND(),0,'Total-Smoothed'!$AG$2)</f>
        <v>0.11389129697363248</v>
      </c>
      <c r="U94" s="1">
        <f ca="1">U34+NORMINV(RAND(),0,'Total-Smoothed'!$AG$2)</f>
        <v>1.080106225643676</v>
      </c>
      <c r="V94" s="1">
        <f ca="1">V34+NORMINV(RAND(),0,'Total-Smoothed'!$AG$2)</f>
        <v>1.1167024112593964</v>
      </c>
      <c r="W94" s="1">
        <f ca="1">W34+NORMINV(RAND(),0,'Total-Smoothed'!$AG$2)</f>
        <v>0.23382357687004895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-0.2276944367816881</v>
      </c>
      <c r="E95" s="1">
        <f ca="1">E35+NORMINV(RAND(),0,'Total-Smoothed'!$AG$2)</f>
        <v>0.1390520331557297</v>
      </c>
      <c r="F95" s="1">
        <f ca="1">F35+NORMINV(RAND(),0,'Total-Smoothed'!$AG$2)</f>
        <v>7.5514454852125537E-3</v>
      </c>
      <c r="G95" s="1">
        <f ca="1">G35+NORMINV(RAND(),0,'Total-Smoothed'!$AG$2)</f>
        <v>0.24345216785732557</v>
      </c>
      <c r="H95" s="1">
        <f ca="1">H35+NORMINV(RAND(),0,'Total-Smoothed'!$AG$2)</f>
        <v>-9.6820099573219964E-2</v>
      </c>
      <c r="I95" s="1">
        <f ca="1">I35+NORMINV(RAND(),0,'Total-Smoothed'!$AG$2)</f>
        <v>0.92962644828084962</v>
      </c>
      <c r="J95" s="1">
        <f ca="1">J35+NORMINV(RAND(),0,'Total-Smoothed'!$AG$2)</f>
        <v>0.37919648125630223</v>
      </c>
      <c r="K95" s="1">
        <f ca="1">K35+NORMINV(RAND(),0,'Total-Smoothed'!$AG$2)</f>
        <v>3.9972758932886245E-2</v>
      </c>
      <c r="L95" s="1">
        <f ca="1">L35+NORMINV(RAND(),0,'Total-Smoothed'!$AG$2)</f>
        <v>0.98876924894976037</v>
      </c>
      <c r="M95" s="1">
        <f ca="1">M35+NORMINV(RAND(),0,'Total-Smoothed'!$AG$2)</f>
        <v>0.21858872794445644</v>
      </c>
      <c r="N95" s="1">
        <f ca="1">N35+NORMINV(RAND(),0,'Total-Smoothed'!$AG$2)</f>
        <v>-4.1264144471600685E-2</v>
      </c>
      <c r="O95" s="1">
        <f ca="1">O35+NORMINV(RAND(),0,'Total-Smoothed'!$AG$2)</f>
        <v>5.6887227639641783E-2</v>
      </c>
      <c r="P95" s="1">
        <f ca="1">P35+NORMINV(RAND(),0,'Total-Smoothed'!$AG$2)</f>
        <v>1.1126713111055706</v>
      </c>
      <c r="Q95" s="1">
        <f ca="1">Q35+NORMINV(RAND(),0,'Total-Smoothed'!$AG$2)</f>
        <v>-9.4246732701762648E-3</v>
      </c>
      <c r="R95" s="1">
        <f ca="1">R35+NORMINV(RAND(),0,'Total-Smoothed'!$AG$2)</f>
        <v>9.8759168519857096E-2</v>
      </c>
      <c r="S95" s="1">
        <f ca="1">S35+NORMINV(RAND(),0,'Total-Smoothed'!$AG$2)</f>
        <v>0.1847413543277468</v>
      </c>
      <c r="T95" s="1">
        <f ca="1">T35+NORMINV(RAND(),0,'Total-Smoothed'!$AG$2)</f>
        <v>0.80324413374023007</v>
      </c>
      <c r="U95" s="1">
        <f ca="1">U35+NORMINV(RAND(),0,'Total-Smoothed'!$AG$2)</f>
        <v>0.29459098589752208</v>
      </c>
      <c r="V95" s="1">
        <f ca="1">V35+NORMINV(RAND(),0,'Total-Smoothed'!$AG$2)</f>
        <v>0.51825958645388459</v>
      </c>
      <c r="W95" s="1">
        <f ca="1">W35+NORMINV(RAND(),0,'Total-Smoothed'!$AG$2)</f>
        <v>1.0681500128893135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0.92276560593752754</v>
      </c>
      <c r="E96" s="1">
        <f ca="1">E36+NORMINV(RAND(),0,'Total-Smoothed'!$AG$2)</f>
        <v>1.0480359619824626</v>
      </c>
      <c r="F96" s="1">
        <f ca="1">F36+NORMINV(RAND(),0,'Total-Smoothed'!$AG$2)</f>
        <v>-1.7655379294486184E-2</v>
      </c>
      <c r="G96" s="1">
        <f ca="1">G36+NORMINV(RAND(),0,'Total-Smoothed'!$AG$2)</f>
        <v>2.943132043013871E-2</v>
      </c>
      <c r="H96" s="1">
        <f ca="1">H36+NORMINV(RAND(),0,'Total-Smoothed'!$AG$2)</f>
        <v>-6.5454017002713943E-2</v>
      </c>
      <c r="I96" s="1">
        <f ca="1">I36+NORMINV(RAND(),0,'Total-Smoothed'!$AG$2)</f>
        <v>1.0853291130465039</v>
      </c>
      <c r="J96" s="1">
        <f ca="1">J36+NORMINV(RAND(),0,'Total-Smoothed'!$AG$2)</f>
        <v>0.92383851722546162</v>
      </c>
      <c r="K96" s="1">
        <f ca="1">K36+NORMINV(RAND(),0,'Total-Smoothed'!$AG$2)</f>
        <v>1.0407892553898661</v>
      </c>
      <c r="L96" s="1">
        <f ca="1">L36+NORMINV(RAND(),0,'Total-Smoothed'!$AG$2)</f>
        <v>0.10553549190967462</v>
      </c>
      <c r="M96" s="1">
        <f ca="1">M36+NORMINV(RAND(),0,'Total-Smoothed'!$AG$2)</f>
        <v>-4.0286508794478794E-2</v>
      </c>
      <c r="N96" s="1">
        <f ca="1">N36+NORMINV(RAND(),0,'Total-Smoothed'!$AG$2)</f>
        <v>-5.965500887545977E-2</v>
      </c>
      <c r="O96" s="1">
        <f ca="1">O36+NORMINV(RAND(),0,'Total-Smoothed'!$AG$2)</f>
        <v>0.89210694746267993</v>
      </c>
      <c r="P96" s="1">
        <f ca="1">P36+NORMINV(RAND(),0,'Total-Smoothed'!$AG$2)</f>
        <v>0.61882195375277427</v>
      </c>
      <c r="Q96" s="1">
        <f ca="1">Q36+NORMINV(RAND(),0,'Total-Smoothed'!$AG$2)</f>
        <v>0.99750338625386703</v>
      </c>
      <c r="R96" s="1">
        <f ca="1">R36+NORMINV(RAND(),0,'Total-Smoothed'!$AG$2)</f>
        <v>4.7846438213672418E-2</v>
      </c>
      <c r="S96" s="1">
        <f ca="1">S36+NORMINV(RAND(),0,'Total-Smoothed'!$AG$2)</f>
        <v>0.94962068699322177</v>
      </c>
      <c r="T96" s="1">
        <f ca="1">T36+NORMINV(RAND(),0,'Total-Smoothed'!$AG$2)</f>
        <v>0.42090172857587044</v>
      </c>
      <c r="U96" s="1">
        <f ca="1">U36+NORMINV(RAND(),0,'Total-Smoothed'!$AG$2)</f>
        <v>1.0390711865571445</v>
      </c>
      <c r="V96" s="1">
        <f ca="1">V36+NORMINV(RAND(),0,'Total-Smoothed'!$AG$2)</f>
        <v>0.64051256582400851</v>
      </c>
      <c r="W96" s="1">
        <f ca="1">W36+NORMINV(RAND(),0,'Total-Smoothed'!$AG$2)</f>
        <v>0.80961238125158608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0.18216436576605788</v>
      </c>
      <c r="E97" s="1">
        <f ca="1">E37+NORMINV(RAND(),0,'Total-Smoothed'!$AG$2)</f>
        <v>0.97194456650658256</v>
      </c>
      <c r="F97" s="1">
        <f ca="1">F37+NORMINV(RAND(),0,'Total-Smoothed'!$AG$2)</f>
        <v>0.49617569943078021</v>
      </c>
      <c r="G97" s="1">
        <f ca="1">G37+NORMINV(RAND(),0,'Total-Smoothed'!$AG$2)</f>
        <v>1.016930972432295</v>
      </c>
      <c r="H97" s="1">
        <f ca="1">H37+NORMINV(RAND(),0,'Total-Smoothed'!$AG$2)</f>
        <v>8.8251726019984211E-2</v>
      </c>
      <c r="I97" s="1">
        <f ca="1">I37+NORMINV(RAND(),0,'Total-Smoothed'!$AG$2)</f>
        <v>0.16717845432461842</v>
      </c>
      <c r="J97" s="1">
        <f ca="1">J37+NORMINV(RAND(),0,'Total-Smoothed'!$AG$2)</f>
        <v>0.81306697446110765</v>
      </c>
      <c r="K97" s="1">
        <f ca="1">K37+NORMINV(RAND(),0,'Total-Smoothed'!$AG$2)</f>
        <v>1.0294984176783486</v>
      </c>
      <c r="L97" s="1">
        <f ca="1">L37+NORMINV(RAND(),0,'Total-Smoothed'!$AG$2)</f>
        <v>-5.1967043849298331E-2</v>
      </c>
      <c r="M97" s="1">
        <f ca="1">M37+NORMINV(RAND(),0,'Total-Smoothed'!$AG$2)</f>
        <v>5.5378889580651083E-2</v>
      </c>
      <c r="N97" s="1">
        <f ca="1">N37+NORMINV(RAND(),0,'Total-Smoothed'!$AG$2)</f>
        <v>-8.1848215748868205E-2</v>
      </c>
      <c r="O97" s="1">
        <f ca="1">O37+NORMINV(RAND(),0,'Total-Smoothed'!$AG$2)</f>
        <v>0.12121020632575827</v>
      </c>
      <c r="P97" s="1">
        <f ca="1">P37+NORMINV(RAND(),0,'Total-Smoothed'!$AG$2)</f>
        <v>0.95235311191624916</v>
      </c>
      <c r="Q97" s="1">
        <f ca="1">Q37+NORMINV(RAND(),0,'Total-Smoothed'!$AG$2)</f>
        <v>0.18273546013159903</v>
      </c>
      <c r="R97" s="1">
        <f ca="1">R37+NORMINV(RAND(),0,'Total-Smoothed'!$AG$2)</f>
        <v>0.94218357556269161</v>
      </c>
      <c r="S97" s="1">
        <f ca="1">S37+NORMINV(RAND(),0,'Total-Smoothed'!$AG$2)</f>
        <v>0.50048702484660212</v>
      </c>
      <c r="T97" s="1">
        <f ca="1">T37+NORMINV(RAND(),0,'Total-Smoothed'!$AG$2)</f>
        <v>0.48306160065577858</v>
      </c>
      <c r="U97" s="1">
        <f ca="1">U37+NORMINV(RAND(),0,'Total-Smoothed'!$AG$2)</f>
        <v>0.10694219852980089</v>
      </c>
      <c r="V97" s="1">
        <f ca="1">V37+NORMINV(RAND(),0,'Total-Smoothed'!$AG$2)</f>
        <v>-3.0363271998967285E-2</v>
      </c>
      <c r="W97" s="1">
        <f ca="1">W37+NORMINV(RAND(),0,'Total-Smoothed'!$AG$2)</f>
        <v>1.0960642665723315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-2.8310887084933081E-3</v>
      </c>
      <c r="E98" s="1">
        <f ca="1">E38+NORMINV(RAND(),0,'Total-Smoothed'!$AG$2)</f>
        <v>1.0088319156818664</v>
      </c>
      <c r="F98" s="1">
        <f ca="1">F38+NORMINV(RAND(),0,'Total-Smoothed'!$AG$2)</f>
        <v>9.3528390630135072E-2</v>
      </c>
      <c r="G98" s="1">
        <f ca="1">G38+NORMINV(RAND(),0,'Total-Smoothed'!$AG$2)</f>
        <v>1.102921191746046</v>
      </c>
      <c r="H98" s="1">
        <f ca="1">H38+NORMINV(RAND(),0,'Total-Smoothed'!$AG$2)</f>
        <v>0.19513977322126405</v>
      </c>
      <c r="I98" s="1">
        <f ca="1">I38+NORMINV(RAND(),0,'Total-Smoothed'!$AG$2)</f>
        <v>0.19838595914530943</v>
      </c>
      <c r="J98" s="1">
        <f ca="1">J38+NORMINV(RAND(),0,'Total-Smoothed'!$AG$2)</f>
        <v>0.44934086214607866</v>
      </c>
      <c r="K98" s="1">
        <f ca="1">K38+NORMINV(RAND(),0,'Total-Smoothed'!$AG$2)</f>
        <v>5.5407804414869102E-2</v>
      </c>
      <c r="L98" s="1">
        <f ca="1">L38+NORMINV(RAND(),0,'Total-Smoothed'!$AG$2)</f>
        <v>6.1666476166109541E-2</v>
      </c>
      <c r="M98" s="1">
        <f ca="1">M38+NORMINV(RAND(),0,'Total-Smoothed'!$AG$2)</f>
        <v>-1.6504018818636161E-2</v>
      </c>
      <c r="N98" s="1">
        <f ca="1">N38+NORMINV(RAND(),0,'Total-Smoothed'!$AG$2)</f>
        <v>0.38569529835720534</v>
      </c>
      <c r="O98" s="1">
        <f ca="1">O38+NORMINV(RAND(),0,'Total-Smoothed'!$AG$2)</f>
        <v>0.11613881566454472</v>
      </c>
      <c r="P98" s="1">
        <f ca="1">P38+NORMINV(RAND(),0,'Total-Smoothed'!$AG$2)</f>
        <v>1.0457344849705617</v>
      </c>
      <c r="Q98" s="1">
        <f ca="1">Q38+NORMINV(RAND(),0,'Total-Smoothed'!$AG$2)</f>
        <v>3.8543820367402414E-2</v>
      </c>
      <c r="R98" s="1">
        <f ca="1">R38+NORMINV(RAND(),0,'Total-Smoothed'!$AG$2)</f>
        <v>0.65422054898472282</v>
      </c>
      <c r="S98" s="1">
        <f ca="1">S38+NORMINV(RAND(),0,'Total-Smoothed'!$AG$2)</f>
        <v>7.6528093888466375E-2</v>
      </c>
      <c r="T98" s="1">
        <f ca="1">T38+NORMINV(RAND(),0,'Total-Smoothed'!$AG$2)</f>
        <v>0.73349348557046712</v>
      </c>
      <c r="U98" s="1">
        <f ca="1">U38+NORMINV(RAND(),0,'Total-Smoothed'!$AG$2)</f>
        <v>-1.6892308271151082E-2</v>
      </c>
      <c r="V98" s="1">
        <f ca="1">V38+NORMINV(RAND(),0,'Total-Smoothed'!$AG$2)</f>
        <v>-2.3347938251304434E-2</v>
      </c>
      <c r="W98" s="1">
        <f ca="1">W38+NORMINV(RAND(),0,'Total-Smoothed'!$AG$2)</f>
        <v>0.93308059683542111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1.0503813193855174</v>
      </c>
      <c r="E99" s="1">
        <f ca="1">E39+NORMINV(RAND(),0,'Total-Smoothed'!$AG$2)</f>
        <v>1.0481851067056855</v>
      </c>
      <c r="F99" s="1">
        <f ca="1">F39+NORMINV(RAND(),0,'Total-Smoothed'!$AG$2)</f>
        <v>1.0659393784583919</v>
      </c>
      <c r="G99" s="1">
        <f ca="1">G39+NORMINV(RAND(),0,'Total-Smoothed'!$AG$2)</f>
        <v>1.0017299310323367</v>
      </c>
      <c r="H99" s="1">
        <f ca="1">H39+NORMINV(RAND(),0,'Total-Smoothed'!$AG$2)</f>
        <v>-6.9828117667249182E-2</v>
      </c>
      <c r="I99" s="1">
        <f ca="1">I39+NORMINV(RAND(),0,'Total-Smoothed'!$AG$2)</f>
        <v>0.28069532504901806</v>
      </c>
      <c r="J99" s="1">
        <f ca="1">J39+NORMINV(RAND(),0,'Total-Smoothed'!$AG$2)</f>
        <v>0.12278640113843145</v>
      </c>
      <c r="K99" s="1">
        <f ca="1">K39+NORMINV(RAND(),0,'Total-Smoothed'!$AG$2)</f>
        <v>0.83385797812431783</v>
      </c>
      <c r="L99" s="1">
        <f ca="1">L39+NORMINV(RAND(),0,'Total-Smoothed'!$AG$2)</f>
        <v>-0.12107748189130058</v>
      </c>
      <c r="M99" s="1">
        <f ca="1">M39+NORMINV(RAND(),0,'Total-Smoothed'!$AG$2)</f>
        <v>6.6547485914775328E-2</v>
      </c>
      <c r="N99" s="1">
        <f ca="1">N39+NORMINV(RAND(),0,'Total-Smoothed'!$AG$2)</f>
        <v>0.44420778817462298</v>
      </c>
      <c r="O99" s="1">
        <f ca="1">O39+NORMINV(RAND(),0,'Total-Smoothed'!$AG$2)</f>
        <v>1.0170846731880854</v>
      </c>
      <c r="P99" s="1">
        <f ca="1">P39+NORMINV(RAND(),0,'Total-Smoothed'!$AG$2)</f>
        <v>0.79293226173144915</v>
      </c>
      <c r="Q99" s="1">
        <f ca="1">Q39+NORMINV(RAND(),0,'Total-Smoothed'!$AG$2)</f>
        <v>-5.2963469470676733E-2</v>
      </c>
      <c r="R99" s="1">
        <f ca="1">R39+NORMINV(RAND(),0,'Total-Smoothed'!$AG$2)</f>
        <v>1.0233300240024845</v>
      </c>
      <c r="S99" s="1">
        <f ca="1">S39+NORMINV(RAND(),0,'Total-Smoothed'!$AG$2)</f>
        <v>0.88265856434134327</v>
      </c>
      <c r="T99" s="1">
        <f ca="1">T39+NORMINV(RAND(),0,'Total-Smoothed'!$AG$2)</f>
        <v>5.0513698711977403E-2</v>
      </c>
      <c r="U99" s="1">
        <f ca="1">U39+NORMINV(RAND(),0,'Total-Smoothed'!$AG$2)</f>
        <v>0.13586781489805244</v>
      </c>
      <c r="V99" s="1">
        <f ca="1">V39+NORMINV(RAND(),0,'Total-Smoothed'!$AG$2)</f>
        <v>0.17077025261665121</v>
      </c>
      <c r="W99" s="1">
        <f ca="1">W39+NORMINV(RAND(),0,'Total-Smoothed'!$AG$2)</f>
        <v>0.9116097046731616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1.1235785444751099</v>
      </c>
      <c r="E100" s="1">
        <f ca="1">E40+NORMINV(RAND(),0,'Total-Smoothed'!$AG$2)</f>
        <v>0.83746173181154793</v>
      </c>
      <c r="F100" s="1">
        <f ca="1">F40+NORMINV(RAND(),0,'Total-Smoothed'!$AG$2)</f>
        <v>1.0702799618160377</v>
      </c>
      <c r="G100" s="1">
        <f ca="1">G40+NORMINV(RAND(),0,'Total-Smoothed'!$AG$2)</f>
        <v>0.26494649361628797</v>
      </c>
      <c r="H100" s="1">
        <f ca="1">H40+NORMINV(RAND(),0,'Total-Smoothed'!$AG$2)</f>
        <v>1.1914267702636339</v>
      </c>
      <c r="I100" s="1">
        <f ca="1">I40+NORMINV(RAND(),0,'Total-Smoothed'!$AG$2)</f>
        <v>0.10310401691307507</v>
      </c>
      <c r="J100" s="1">
        <f ca="1">J40+NORMINV(RAND(),0,'Total-Smoothed'!$AG$2)</f>
        <v>4.0644538207894806E-2</v>
      </c>
      <c r="K100" s="1">
        <f ca="1">K40+NORMINV(RAND(),0,'Total-Smoothed'!$AG$2)</f>
        <v>1.1949723571878619</v>
      </c>
      <c r="L100" s="1">
        <f ca="1">L40+NORMINV(RAND(),0,'Total-Smoothed'!$AG$2)</f>
        <v>-8.6311627463575305E-2</v>
      </c>
      <c r="M100" s="1">
        <f ca="1">M40+NORMINV(RAND(),0,'Total-Smoothed'!$AG$2)</f>
        <v>-1.5641329147431826E-2</v>
      </c>
      <c r="N100" s="1">
        <f ca="1">N40+NORMINV(RAND(),0,'Total-Smoothed'!$AG$2)</f>
        <v>1.2189923016676825</v>
      </c>
      <c r="O100" s="1">
        <f ca="1">O40+NORMINV(RAND(),0,'Total-Smoothed'!$AG$2)</f>
        <v>1.3458022163797101</v>
      </c>
      <c r="P100" s="1">
        <f ca="1">P40+NORMINV(RAND(),0,'Total-Smoothed'!$AG$2)</f>
        <v>0.84688806609144374</v>
      </c>
      <c r="Q100" s="1">
        <f ca="1">Q40+NORMINV(RAND(),0,'Total-Smoothed'!$AG$2)</f>
        <v>0.88364373537944874</v>
      </c>
      <c r="R100" s="1">
        <f ca="1">R40+NORMINV(RAND(),0,'Total-Smoothed'!$AG$2)</f>
        <v>0.7117308398257215</v>
      </c>
      <c r="S100" s="1">
        <f ca="1">S40+NORMINV(RAND(),0,'Total-Smoothed'!$AG$2)</f>
        <v>1.0798854741615536</v>
      </c>
      <c r="T100" s="1">
        <f ca="1">T40+NORMINV(RAND(),0,'Total-Smoothed'!$AG$2)</f>
        <v>-1.1133811336129507E-4</v>
      </c>
      <c r="U100" s="1">
        <f ca="1">U40+NORMINV(RAND(),0,'Total-Smoothed'!$AG$2)</f>
        <v>0.32928351588321836</v>
      </c>
      <c r="V100" s="1">
        <f ca="1">V40+NORMINV(RAND(),0,'Total-Smoothed'!$AG$2)</f>
        <v>0.63316663016684849</v>
      </c>
      <c r="W100" s="1">
        <f ca="1">W40+NORMINV(RAND(),0,'Total-Smoothed'!$AG$2)</f>
        <v>0.31725149778106404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0.30966005976186128</v>
      </c>
      <c r="E101" s="1">
        <f ca="1">E41+NORMINV(RAND(),0,'Total-Smoothed'!$AG$2)</f>
        <v>1.132704964887679</v>
      </c>
      <c r="F101" s="1">
        <f ca="1">F41+NORMINV(RAND(),0,'Total-Smoothed'!$AG$2)</f>
        <v>0.49523610177566008</v>
      </c>
      <c r="G101" s="1">
        <f ca="1">G41+NORMINV(RAND(),0,'Total-Smoothed'!$AG$2)</f>
        <v>0.749974162379897</v>
      </c>
      <c r="H101" s="1">
        <f ca="1">H41+NORMINV(RAND(),0,'Total-Smoothed'!$AG$2)</f>
        <v>0.99862729442686726</v>
      </c>
      <c r="I101" s="1">
        <f ca="1">I41+NORMINV(RAND(),0,'Total-Smoothed'!$AG$2)</f>
        <v>-2.2032766737521508E-2</v>
      </c>
      <c r="J101" s="1">
        <f ca="1">J41+NORMINV(RAND(),0,'Total-Smoothed'!$AG$2)</f>
        <v>0.89327955708949547</v>
      </c>
      <c r="K101" s="1">
        <f ca="1">K41+NORMINV(RAND(),0,'Total-Smoothed'!$AG$2)</f>
        <v>7.9134673957379872E-2</v>
      </c>
      <c r="L101" s="1">
        <f ca="1">L41+NORMINV(RAND(),0,'Total-Smoothed'!$AG$2)</f>
        <v>5.7616163079985148E-2</v>
      </c>
      <c r="M101" s="1">
        <f ca="1">M41+NORMINV(RAND(),0,'Total-Smoothed'!$AG$2)</f>
        <v>5.6307634039653817E-2</v>
      </c>
      <c r="N101" s="1">
        <f ca="1">N41+NORMINV(RAND(),0,'Total-Smoothed'!$AG$2)</f>
        <v>0.10319171189835363</v>
      </c>
      <c r="O101" s="1">
        <f ca="1">O41+NORMINV(RAND(),0,'Total-Smoothed'!$AG$2)</f>
        <v>7.3435927147920674E-2</v>
      </c>
      <c r="P101" s="1">
        <f ca="1">P41+NORMINV(RAND(),0,'Total-Smoothed'!$AG$2)</f>
        <v>0.14934866749637157</v>
      </c>
      <c r="Q101" s="1">
        <f ca="1">Q41+NORMINV(RAND(),0,'Total-Smoothed'!$AG$2)</f>
        <v>-3.0793634233012471E-2</v>
      </c>
      <c r="R101" s="1">
        <f ca="1">R41+NORMINV(RAND(),0,'Total-Smoothed'!$AG$2)</f>
        <v>0.90156338974628414</v>
      </c>
      <c r="S101" s="1">
        <f ca="1">S41+NORMINV(RAND(),0,'Total-Smoothed'!$AG$2)</f>
        <v>0.11331966482095858</v>
      </c>
      <c r="T101" s="1">
        <f ca="1">T41+NORMINV(RAND(),0,'Total-Smoothed'!$AG$2)</f>
        <v>0.456254932259332</v>
      </c>
      <c r="U101" s="1">
        <f ca="1">U41+NORMINV(RAND(),0,'Total-Smoothed'!$AG$2)</f>
        <v>0.27838388706898282</v>
      </c>
      <c r="V101" s="1">
        <f ca="1">V41+NORMINV(RAND(),0,'Total-Smoothed'!$AG$2)</f>
        <v>5.2019839599781778E-2</v>
      </c>
      <c r="W101" s="1">
        <f ca="1">W41+NORMINV(RAND(),0,'Total-Smoothed'!$AG$2)</f>
        <v>1.0807732099430696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0.20371951475509059</v>
      </c>
      <c r="E102" s="1">
        <f ca="1">E42+NORMINV(RAND(),0,'Total-Smoothed'!$AG$2)</f>
        <v>1.1125421880995785</v>
      </c>
      <c r="F102" s="1">
        <f ca="1">F42+NORMINV(RAND(),0,'Total-Smoothed'!$AG$2)</f>
        <v>-1.2011325872516168E-2</v>
      </c>
      <c r="G102" s="1">
        <f ca="1">G42+NORMINV(RAND(),0,'Total-Smoothed'!$AG$2)</f>
        <v>1.0809981424626365</v>
      </c>
      <c r="H102" s="1">
        <f ca="1">H42+NORMINV(RAND(),0,'Total-Smoothed'!$AG$2)</f>
        <v>6.9655083195218591E-3</v>
      </c>
      <c r="I102" s="1">
        <f ca="1">I42+NORMINV(RAND(),0,'Total-Smoothed'!$AG$2)</f>
        <v>1.0209546841166475</v>
      </c>
      <c r="J102" s="1">
        <f ca="1">J42+NORMINV(RAND(),0,'Total-Smoothed'!$AG$2)</f>
        <v>7.126815354188501E-2</v>
      </c>
      <c r="K102" s="1">
        <f ca="1">K42+NORMINV(RAND(),0,'Total-Smoothed'!$AG$2)</f>
        <v>-6.3139518846941134E-2</v>
      </c>
      <c r="L102" s="1">
        <f ca="1">L42+NORMINV(RAND(),0,'Total-Smoothed'!$AG$2)</f>
        <v>0.22662254300581364</v>
      </c>
      <c r="M102" s="1">
        <f ca="1">M42+NORMINV(RAND(),0,'Total-Smoothed'!$AG$2)</f>
        <v>8.9199907261534067E-2</v>
      </c>
      <c r="N102" s="1">
        <f ca="1">N42+NORMINV(RAND(),0,'Total-Smoothed'!$AG$2)</f>
        <v>2.465101683362303E-2</v>
      </c>
      <c r="O102" s="1">
        <f ca="1">O42+NORMINV(RAND(),0,'Total-Smoothed'!$AG$2)</f>
        <v>0.99181426822829089</v>
      </c>
      <c r="P102" s="1">
        <f ca="1">P42+NORMINV(RAND(),0,'Total-Smoothed'!$AG$2)</f>
        <v>0.86854331996522771</v>
      </c>
      <c r="Q102" s="1">
        <f ca="1">Q42+NORMINV(RAND(),0,'Total-Smoothed'!$AG$2)</f>
        <v>0.46035602985957869</v>
      </c>
      <c r="R102" s="1">
        <f ca="1">R42+NORMINV(RAND(),0,'Total-Smoothed'!$AG$2)</f>
        <v>0.16805625998373527</v>
      </c>
      <c r="S102" s="1">
        <f ca="1">S42+NORMINV(RAND(),0,'Total-Smoothed'!$AG$2)</f>
        <v>1.0866305536373471</v>
      </c>
      <c r="T102" s="1">
        <f ca="1">T42+NORMINV(RAND(),0,'Total-Smoothed'!$AG$2)</f>
        <v>1.0800775706845096</v>
      </c>
      <c r="U102" s="1">
        <f ca="1">U42+NORMINV(RAND(),0,'Total-Smoothed'!$AG$2)</f>
        <v>8.265317669751944E-2</v>
      </c>
      <c r="V102" s="1">
        <f ca="1">V42+NORMINV(RAND(),0,'Total-Smoothed'!$AG$2)</f>
        <v>1.0626837902269528</v>
      </c>
      <c r="W102" s="1">
        <f ca="1">W42+NORMINV(RAND(),0,'Total-Smoothed'!$AG$2)</f>
        <v>0.96699861509184348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0.10044581673649067</v>
      </c>
      <c r="E103" s="1">
        <f ca="1">E43+NORMINV(RAND(),0,'Total-Smoothed'!$AG$2)</f>
        <v>9.6194904538883214E-2</v>
      </c>
      <c r="F103" s="1">
        <f ca="1">F43+NORMINV(RAND(),0,'Total-Smoothed'!$AG$2)</f>
        <v>0.58889298331385009</v>
      </c>
      <c r="G103" s="1">
        <f ca="1">G43+NORMINV(RAND(),0,'Total-Smoothed'!$AG$2)</f>
        <v>-0.10691203730302831</v>
      </c>
      <c r="H103" s="1">
        <f ca="1">H43+NORMINV(RAND(),0,'Total-Smoothed'!$AG$2)</f>
        <v>0.99487745012115536</v>
      </c>
      <c r="I103" s="1">
        <f ca="1">I43+NORMINV(RAND(),0,'Total-Smoothed'!$AG$2)</f>
        <v>-9.1757017581878694E-2</v>
      </c>
      <c r="J103" s="1">
        <f ca="1">J43+NORMINV(RAND(),0,'Total-Smoothed'!$AG$2)</f>
        <v>2.3141651145050013E-2</v>
      </c>
      <c r="K103" s="1">
        <f ca="1">K43+NORMINV(RAND(),0,'Total-Smoothed'!$AG$2)</f>
        <v>6.9420339105467757E-2</v>
      </c>
      <c r="L103" s="1">
        <f ca="1">L43+NORMINV(RAND(),0,'Total-Smoothed'!$AG$2)</f>
        <v>0.77074238726958666</v>
      </c>
      <c r="M103" s="1">
        <f ca="1">M43+NORMINV(RAND(),0,'Total-Smoothed'!$AG$2)</f>
        <v>0.15033257378976012</v>
      </c>
      <c r="N103" s="1">
        <f ca="1">N43+NORMINV(RAND(),0,'Total-Smoothed'!$AG$2)</f>
        <v>1.0914242347019902</v>
      </c>
      <c r="O103" s="1">
        <f ca="1">O43+NORMINV(RAND(),0,'Total-Smoothed'!$AG$2)</f>
        <v>2.8939631497594542E-3</v>
      </c>
      <c r="P103" s="1">
        <f ca="1">P43+NORMINV(RAND(),0,'Total-Smoothed'!$AG$2)</f>
        <v>6.078243206615272E-2</v>
      </c>
      <c r="Q103" s="1">
        <f ca="1">Q43+NORMINV(RAND(),0,'Total-Smoothed'!$AG$2)</f>
        <v>0.9160485765945946</v>
      </c>
      <c r="R103" s="1">
        <f ca="1">R43+NORMINV(RAND(),0,'Total-Smoothed'!$AG$2)</f>
        <v>0.2435802376827591</v>
      </c>
      <c r="S103" s="1">
        <f ca="1">S43+NORMINV(RAND(),0,'Total-Smoothed'!$AG$2)</f>
        <v>0.94677393581839553</v>
      </c>
      <c r="T103" s="1">
        <f ca="1">T43+NORMINV(RAND(),0,'Total-Smoothed'!$AG$2)</f>
        <v>0.84495765675860368</v>
      </c>
      <c r="U103" s="1">
        <f ca="1">U43+NORMINV(RAND(),0,'Total-Smoothed'!$AG$2)</f>
        <v>-8.9227123296523381E-2</v>
      </c>
      <c r="V103" s="1">
        <f ca="1">V43+NORMINV(RAND(),0,'Total-Smoothed'!$AG$2)</f>
        <v>0.93572464652974829</v>
      </c>
      <c r="W103" s="1">
        <f ca="1">W43+NORMINV(RAND(),0,'Total-Smoothed'!$AG$2)</f>
        <v>0.21457211189492881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7.1023394394913744E-2</v>
      </c>
      <c r="E104" s="1">
        <f ca="1">E44+NORMINV(RAND(),0,'Total-Smoothed'!$AG$2)</f>
        <v>-4.7332041690126128E-2</v>
      </c>
      <c r="F104" s="1">
        <f ca="1">F44+NORMINV(RAND(),0,'Total-Smoothed'!$AG$2)</f>
        <v>0.96434198989067077</v>
      </c>
      <c r="G104" s="1">
        <f ca="1">G44+NORMINV(RAND(),0,'Total-Smoothed'!$AG$2)</f>
        <v>4.303070476450286E-2</v>
      </c>
      <c r="H104" s="1">
        <f ca="1">H44+NORMINV(RAND(),0,'Total-Smoothed'!$AG$2)</f>
        <v>1.1477015163337854</v>
      </c>
      <c r="I104" s="1">
        <f ca="1">I44+NORMINV(RAND(),0,'Total-Smoothed'!$AG$2)</f>
        <v>3.2941679418945921E-2</v>
      </c>
      <c r="J104" s="1">
        <f ca="1">J44+NORMINV(RAND(),0,'Total-Smoothed'!$AG$2)</f>
        <v>-3.4734110195507074E-2</v>
      </c>
      <c r="K104" s="1">
        <f ca="1">K44+NORMINV(RAND(),0,'Total-Smoothed'!$AG$2)</f>
        <v>0.86389238106713406</v>
      </c>
      <c r="L104" s="1">
        <f ca="1">L44+NORMINV(RAND(),0,'Total-Smoothed'!$AG$2)</f>
        <v>0.67603736262962622</v>
      </c>
      <c r="M104" s="1">
        <f ca="1">M44+NORMINV(RAND(),0,'Total-Smoothed'!$AG$2)</f>
        <v>8.8238932863426323E-2</v>
      </c>
      <c r="N104" s="1">
        <f ca="1">N44+NORMINV(RAND(),0,'Total-Smoothed'!$AG$2)</f>
        <v>0.95384181537542934</v>
      </c>
      <c r="O104" s="1">
        <f ca="1">O44+NORMINV(RAND(),0,'Total-Smoothed'!$AG$2)</f>
        <v>0.47512398084850765</v>
      </c>
      <c r="P104" s="1">
        <f ca="1">P44+NORMINV(RAND(),0,'Total-Smoothed'!$AG$2)</f>
        <v>0.17447072179257034</v>
      </c>
      <c r="Q104" s="1">
        <f ca="1">Q44+NORMINV(RAND(),0,'Total-Smoothed'!$AG$2)</f>
        <v>0.94264659702208864</v>
      </c>
      <c r="R104" s="1">
        <f ca="1">R44+NORMINV(RAND(),0,'Total-Smoothed'!$AG$2)</f>
        <v>0.28475107940531463</v>
      </c>
      <c r="S104" s="1">
        <f ca="1">S44+NORMINV(RAND(),0,'Total-Smoothed'!$AG$2)</f>
        <v>0.92756174047827267</v>
      </c>
      <c r="T104" s="1">
        <f ca="1">T44+NORMINV(RAND(),0,'Total-Smoothed'!$AG$2)</f>
        <v>0.60828969999113669</v>
      </c>
      <c r="U104" s="1">
        <f ca="1">U44+NORMINV(RAND(),0,'Total-Smoothed'!$AG$2)</f>
        <v>4.2302648189603678E-2</v>
      </c>
      <c r="V104" s="1">
        <f ca="1">V44+NORMINV(RAND(),0,'Total-Smoothed'!$AG$2)</f>
        <v>0.76673454612238712</v>
      </c>
      <c r="W104" s="1">
        <f ca="1">W44+NORMINV(RAND(),0,'Total-Smoothed'!$AG$2)</f>
        <v>4.8786300441650159E-2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-2.6900066316043643E-4</v>
      </c>
      <c r="E105" s="1">
        <f ca="1">E45+NORMINV(RAND(),0,'Total-Smoothed'!$AG$2)</f>
        <v>-4.8397043413813894E-2</v>
      </c>
      <c r="F105" s="1">
        <f ca="1">F45+NORMINV(RAND(),0,'Total-Smoothed'!$AG$2)</f>
        <v>4.0551158977396425E-2</v>
      </c>
      <c r="G105" s="1">
        <f ca="1">G45+NORMINV(RAND(),0,'Total-Smoothed'!$AG$2)</f>
        <v>0.25393440782188115</v>
      </c>
      <c r="H105" s="1">
        <f ca="1">H45+NORMINV(RAND(),0,'Total-Smoothed'!$AG$2)</f>
        <v>0.72474406718076501</v>
      </c>
      <c r="I105" s="1">
        <f ca="1">I45+NORMINV(RAND(),0,'Total-Smoothed'!$AG$2)</f>
        <v>0.93073653297076253</v>
      </c>
      <c r="J105" s="1">
        <f ca="1">J45+NORMINV(RAND(),0,'Total-Smoothed'!$AG$2)</f>
        <v>-0.15166128491981187</v>
      </c>
      <c r="K105" s="1">
        <f ca="1">K45+NORMINV(RAND(),0,'Total-Smoothed'!$AG$2)</f>
        <v>-3.5180476174521358E-2</v>
      </c>
      <c r="L105" s="1">
        <f ca="1">L45+NORMINV(RAND(),0,'Total-Smoothed'!$AG$2)</f>
        <v>9.4055748906401726E-3</v>
      </c>
      <c r="M105" s="1">
        <f ca="1">M45+NORMINV(RAND(),0,'Total-Smoothed'!$AG$2)</f>
        <v>-9.6832043787194871E-2</v>
      </c>
      <c r="N105" s="1">
        <f ca="1">N45+NORMINV(RAND(),0,'Total-Smoothed'!$AG$2)</f>
        <v>9.3901656069122444E-2</v>
      </c>
      <c r="O105" s="1">
        <f ca="1">O45+NORMINV(RAND(),0,'Total-Smoothed'!$AG$2)</f>
        <v>0.79912330917711205</v>
      </c>
      <c r="P105" s="1">
        <f ca="1">P45+NORMINV(RAND(),0,'Total-Smoothed'!$AG$2)</f>
        <v>1.1161369738146061</v>
      </c>
      <c r="Q105" s="1">
        <f ca="1">Q45+NORMINV(RAND(),0,'Total-Smoothed'!$AG$2)</f>
        <v>0.8580422083469913</v>
      </c>
      <c r="R105" s="1">
        <f ca="1">R45+NORMINV(RAND(),0,'Total-Smoothed'!$AG$2)</f>
        <v>-0.11861093279711435</v>
      </c>
      <c r="S105" s="1">
        <f ca="1">S45+NORMINV(RAND(),0,'Total-Smoothed'!$AG$2)</f>
        <v>0.96088000044922528</v>
      </c>
      <c r="T105" s="1">
        <f ca="1">T45+NORMINV(RAND(),0,'Total-Smoothed'!$AG$2)</f>
        <v>0.95444638815777538</v>
      </c>
      <c r="U105" s="1">
        <f ca="1">U45+NORMINV(RAND(),0,'Total-Smoothed'!$AG$2)</f>
        <v>-3.7437358043287378E-2</v>
      </c>
      <c r="V105" s="1">
        <f ca="1">V45+NORMINV(RAND(),0,'Total-Smoothed'!$AG$2)</f>
        <v>1.0865555760666705</v>
      </c>
      <c r="W105" s="1">
        <f ca="1">W45+NORMINV(RAND(),0,'Total-Smoothed'!$AG$2)</f>
        <v>0.47552797160778815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-7.2634101715865165E-2</v>
      </c>
      <c r="E106" s="1">
        <f ca="1">E46+NORMINV(RAND(),0,'Total-Smoothed'!$AG$2)</f>
        <v>-0.10899093144255362</v>
      </c>
      <c r="F106" s="1">
        <f ca="1">F46+NORMINV(RAND(),0,'Total-Smoothed'!$AG$2)</f>
        <v>0.26686654046933989</v>
      </c>
      <c r="G106" s="1">
        <f ca="1">G46+NORMINV(RAND(),0,'Total-Smoothed'!$AG$2)</f>
        <v>5.134790903733321E-2</v>
      </c>
      <c r="H106" s="1">
        <f ca="1">H46+NORMINV(RAND(),0,'Total-Smoothed'!$AG$2)</f>
        <v>0.28331906119918743</v>
      </c>
      <c r="I106" s="1">
        <f ca="1">I46+NORMINV(RAND(),0,'Total-Smoothed'!$AG$2)</f>
        <v>0.13279219899334527</v>
      </c>
      <c r="J106" s="1">
        <f ca="1">J46+NORMINV(RAND(),0,'Total-Smoothed'!$AG$2)</f>
        <v>0.14162019799840575</v>
      </c>
      <c r="K106" s="1">
        <f ca="1">K46+NORMINV(RAND(),0,'Total-Smoothed'!$AG$2)</f>
        <v>1.0280528232201678</v>
      </c>
      <c r="L106" s="1">
        <f ca="1">L46+NORMINV(RAND(),0,'Total-Smoothed'!$AG$2)</f>
        <v>0.34283472257920694</v>
      </c>
      <c r="M106" s="1">
        <f ca="1">M46+NORMINV(RAND(),0,'Total-Smoothed'!$AG$2)</f>
        <v>1.6795190052553324E-2</v>
      </c>
      <c r="N106" s="1">
        <f ca="1">N46+NORMINV(RAND(),0,'Total-Smoothed'!$AG$2)</f>
        <v>0.93180665243833616</v>
      </c>
      <c r="O106" s="1">
        <f ca="1">O46+NORMINV(RAND(),0,'Total-Smoothed'!$AG$2)</f>
        <v>3.1618757924367406E-2</v>
      </c>
      <c r="P106" s="1">
        <f ca="1">P46+NORMINV(RAND(),0,'Total-Smoothed'!$AG$2)</f>
        <v>0.77436990580920595</v>
      </c>
      <c r="Q106" s="1">
        <f ca="1">Q46+NORMINV(RAND(),0,'Total-Smoothed'!$AG$2)</f>
        <v>0.22629723287780007</v>
      </c>
      <c r="R106" s="1">
        <f ca="1">R46+NORMINV(RAND(),0,'Total-Smoothed'!$AG$2)</f>
        <v>-5.3738759744740953E-2</v>
      </c>
      <c r="S106" s="1">
        <f ca="1">S46+NORMINV(RAND(),0,'Total-Smoothed'!$AG$2)</f>
        <v>0.87841751579084026</v>
      </c>
      <c r="T106" s="1">
        <f ca="1">T46+NORMINV(RAND(),0,'Total-Smoothed'!$AG$2)</f>
        <v>-3.6401685491129668E-2</v>
      </c>
      <c r="U106" s="1">
        <f ca="1">U46+NORMINV(RAND(),0,'Total-Smoothed'!$AG$2)</f>
        <v>0.14799015995521045</v>
      </c>
      <c r="V106" s="1">
        <f ca="1">V46+NORMINV(RAND(),0,'Total-Smoothed'!$AG$2)</f>
        <v>-6.7739609325349726E-2</v>
      </c>
      <c r="W106" s="1">
        <f ca="1">W46+NORMINV(RAND(),0,'Total-Smoothed'!$AG$2)</f>
        <v>-0.13900048098895268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0.96298366332413976</v>
      </c>
      <c r="E107" s="1">
        <f ca="1">E47+NORMINV(RAND(),0,'Total-Smoothed'!$AG$2)</f>
        <v>0.11797130618509692</v>
      </c>
      <c r="F107" s="1">
        <f ca="1">F47+NORMINV(RAND(),0,'Total-Smoothed'!$AG$2)</f>
        <v>0.95426963949905308</v>
      </c>
      <c r="G107" s="1">
        <f ca="1">G47+NORMINV(RAND(),0,'Total-Smoothed'!$AG$2)</f>
        <v>0.16010331018966512</v>
      </c>
      <c r="H107" s="1">
        <f ca="1">H47+NORMINV(RAND(),0,'Total-Smoothed'!$AG$2)</f>
        <v>0.9126039643678765</v>
      </c>
      <c r="I107" s="1">
        <f ca="1">I47+NORMINV(RAND(),0,'Total-Smoothed'!$AG$2)</f>
        <v>3.5112833025370813E-2</v>
      </c>
      <c r="J107" s="1">
        <f ca="1">J47+NORMINV(RAND(),0,'Total-Smoothed'!$AG$2)</f>
        <v>-2.7921872158577655E-2</v>
      </c>
      <c r="K107" s="1">
        <f ca="1">K47+NORMINV(RAND(),0,'Total-Smoothed'!$AG$2)</f>
        <v>1.1173070173803608</v>
      </c>
      <c r="L107" s="1">
        <f ca="1">L47+NORMINV(RAND(),0,'Total-Smoothed'!$AG$2)</f>
        <v>0.83279057667404099</v>
      </c>
      <c r="M107" s="1">
        <f ca="1">M47+NORMINV(RAND(),0,'Total-Smoothed'!$AG$2)</f>
        <v>4.7504254436185833E-2</v>
      </c>
      <c r="N107" s="1">
        <f ca="1">N47+NORMINV(RAND(),0,'Total-Smoothed'!$AG$2)</f>
        <v>1.0125047427880602</v>
      </c>
      <c r="O107" s="1">
        <f ca="1">O47+NORMINV(RAND(),0,'Total-Smoothed'!$AG$2)</f>
        <v>9.0658965962960011E-2</v>
      </c>
      <c r="P107" s="1">
        <f ca="1">P47+NORMINV(RAND(),0,'Total-Smoothed'!$AG$2)</f>
        <v>0.57680281875255224</v>
      </c>
      <c r="Q107" s="1">
        <f ca="1">Q47+NORMINV(RAND(),0,'Total-Smoothed'!$AG$2)</f>
        <v>0.55354928167084394</v>
      </c>
      <c r="R107" s="1">
        <f ca="1">R47+NORMINV(RAND(),0,'Total-Smoothed'!$AG$2)</f>
        <v>1.0727321214032233</v>
      </c>
      <c r="S107" s="1">
        <f ca="1">S47+NORMINV(RAND(),0,'Total-Smoothed'!$AG$2)</f>
        <v>1.0420644610125693</v>
      </c>
      <c r="T107" s="1">
        <f ca="1">T47+NORMINV(RAND(),0,'Total-Smoothed'!$AG$2)</f>
        <v>2.1163080732269607E-2</v>
      </c>
      <c r="U107" s="1">
        <f ca="1">U47+NORMINV(RAND(),0,'Total-Smoothed'!$AG$2)</f>
        <v>-8.6257578117419367E-2</v>
      </c>
      <c r="V107" s="1">
        <f ca="1">V47+NORMINV(RAND(),0,'Total-Smoothed'!$AG$2)</f>
        <v>5.3981400982386123E-2</v>
      </c>
      <c r="W107" s="1">
        <f ca="1">W47+NORMINV(RAND(),0,'Total-Smoothed'!$AG$2)</f>
        <v>-8.6940563486776798E-2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0.15171619875448206</v>
      </c>
      <c r="E108" s="1">
        <f ca="1">E48+NORMINV(RAND(),0,'Total-Smoothed'!$AG$2)</f>
        <v>0.33192301540148522</v>
      </c>
      <c r="F108" s="1">
        <f ca="1">F48+NORMINV(RAND(),0,'Total-Smoothed'!$AG$2)</f>
        <v>0.89182179669667772</v>
      </c>
      <c r="G108" s="1">
        <f ca="1">G48+NORMINV(RAND(),0,'Total-Smoothed'!$AG$2)</f>
        <v>0.18154313989726276</v>
      </c>
      <c r="H108" s="1">
        <f ca="1">H48+NORMINV(RAND(),0,'Total-Smoothed'!$AG$2)</f>
        <v>0.96100657566808734</v>
      </c>
      <c r="I108" s="1">
        <f ca="1">I48+NORMINV(RAND(),0,'Total-Smoothed'!$AG$2)</f>
        <v>0.23947917169370475</v>
      </c>
      <c r="J108" s="1">
        <f ca="1">J48+NORMINV(RAND(),0,'Total-Smoothed'!$AG$2)</f>
        <v>-0.11860343761895623</v>
      </c>
      <c r="K108" s="1">
        <f ca="1">K48+NORMINV(RAND(),0,'Total-Smoothed'!$AG$2)</f>
        <v>0.34119193534976144</v>
      </c>
      <c r="L108" s="1">
        <f ca="1">L48+NORMINV(RAND(),0,'Total-Smoothed'!$AG$2)</f>
        <v>0.14024702016823293</v>
      </c>
      <c r="M108" s="1">
        <f ca="1">M48+NORMINV(RAND(),0,'Total-Smoothed'!$AG$2)</f>
        <v>0.10369163614308313</v>
      </c>
      <c r="N108" s="1">
        <f ca="1">N48+NORMINV(RAND(),0,'Total-Smoothed'!$AG$2)</f>
        <v>0.89996805903557997</v>
      </c>
      <c r="O108" s="1">
        <f ca="1">O48+NORMINV(RAND(),0,'Total-Smoothed'!$AG$2)</f>
        <v>0.95172805186821829</v>
      </c>
      <c r="P108" s="1">
        <f ca="1">P48+NORMINV(RAND(),0,'Total-Smoothed'!$AG$2)</f>
        <v>1.0192198461769444</v>
      </c>
      <c r="Q108" s="1">
        <f ca="1">Q48+NORMINV(RAND(),0,'Total-Smoothed'!$AG$2)</f>
        <v>0.80472203966165834</v>
      </c>
      <c r="R108" s="1">
        <f ca="1">R48+NORMINV(RAND(),0,'Total-Smoothed'!$AG$2)</f>
        <v>0.11180750080295007</v>
      </c>
      <c r="S108" s="1">
        <f ca="1">S48+NORMINV(RAND(),0,'Total-Smoothed'!$AG$2)</f>
        <v>0.98730184441550739</v>
      </c>
      <c r="T108" s="1">
        <f ca="1">T48+NORMINV(RAND(),0,'Total-Smoothed'!$AG$2)</f>
        <v>0.24288179692379597</v>
      </c>
      <c r="U108" s="1">
        <f ca="1">U48+NORMINV(RAND(),0,'Total-Smoothed'!$AG$2)</f>
        <v>-0.14851302945186989</v>
      </c>
      <c r="V108" s="1">
        <f ca="1">V48+NORMINV(RAND(),0,'Total-Smoothed'!$AG$2)</f>
        <v>1.0009323519585813</v>
      </c>
      <c r="W108" s="1">
        <f ca="1">W48+NORMINV(RAND(),0,'Total-Smoothed'!$AG$2)</f>
        <v>0.45673762208389512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8.3794157754604595E-2</v>
      </c>
      <c r="E111" s="1">
        <f ca="1">(E61+0.6*(F61+D61)+0.15*G1)/(1+2*0.6+0.15)</f>
        <v>0.11573815733681578</v>
      </c>
      <c r="F111" s="1">
        <f ca="1">(F61+0.6*(G61+E61)+0.15*(D61+H61))/(1+2*0.6+2*0.15)</f>
        <v>0.10541339693151579</v>
      </c>
      <c r="G111" s="1">
        <f t="shared" ref="G111:H126" ca="1" si="10">(G61+0.6*(H61+F61)+0.15*(E61+I61))/(1+2*0.6+2*0.15)</f>
        <v>0.23703426964715274</v>
      </c>
      <c r="H111" s="1">
        <f ca="1">(H61+0.6*(I61+G61)+0.15*(F61+J61))/(1+2*0.6+2*0.15)</f>
        <v>0.40582973573442482</v>
      </c>
      <c r="I111" s="1">
        <f t="shared" ref="I111:U126" ca="1" si="11">(I61+0.6*(J61+H61)+0.15*(G61+K61))/(1+2*0.6+2*0.15)</f>
        <v>0.3804646032371462</v>
      </c>
      <c r="J111" s="1">
        <f t="shared" ca="1" si="11"/>
        <v>0.36874923534699267</v>
      </c>
      <c r="K111" s="1">
        <f t="shared" ca="1" si="11"/>
        <v>0.38293894666334266</v>
      </c>
      <c r="L111" s="1">
        <f t="shared" ca="1" si="11"/>
        <v>0.45667055202694584</v>
      </c>
      <c r="M111" s="1">
        <f t="shared" ca="1" si="11"/>
        <v>0.30683847505510553</v>
      </c>
      <c r="N111" s="1">
        <f t="shared" ca="1" si="11"/>
        <v>0.10773384294815695</v>
      </c>
      <c r="O111" s="1">
        <f t="shared" ca="1" si="11"/>
        <v>2.7910659766233487E-2</v>
      </c>
      <c r="P111" s="1">
        <f t="shared" ca="1" si="11"/>
        <v>6.5921870801128407E-2</v>
      </c>
      <c r="Q111" s="1">
        <f t="shared" ca="1" si="11"/>
        <v>0.11820188783267718</v>
      </c>
      <c r="R111" s="1">
        <f t="shared" ca="1" si="11"/>
        <v>0.14340375876871031</v>
      </c>
      <c r="S111" s="1">
        <f t="shared" ca="1" si="11"/>
        <v>0.14908921505946113</v>
      </c>
      <c r="T111" s="1">
        <f t="shared" ca="1" si="11"/>
        <v>0.11652247923835075</v>
      </c>
      <c r="U111" s="1">
        <f t="shared" ca="1" si="11"/>
        <v>6.6742381004778806E-2</v>
      </c>
      <c r="V111" s="1">
        <f ca="1">(V61+0.6*(W61+U61)+0.15*T1)/(1+2*0.6+0.15)</f>
        <v>0.12021029680246681</v>
      </c>
      <c r="W111" s="1">
        <f ca="1">(W61+0.6*(V61)+0.15*U61)/(1+0.6+0.15)</f>
        <v>0.22207098078378537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0.15138595551776454</v>
      </c>
      <c r="E112" s="1">
        <f t="shared" ref="E112:E158" ca="1" si="13">(E62+0.6*(F62+D62)+0.15*G2)/(1+2*0.6+0.15)</f>
        <v>0.21531458982459126</v>
      </c>
      <c r="F112" s="1">
        <f t="shared" ref="F112:U127" ca="1" si="14">(F62+0.6*(G62+E62)+0.15*(D62+H62))/(1+2*0.6+2*0.15)</f>
        <v>0.25151286172407644</v>
      </c>
      <c r="G112" s="1">
        <f t="shared" ca="1" si="10"/>
        <v>0.33804859083141581</v>
      </c>
      <c r="H112" s="1">
        <f t="shared" ca="1" si="10"/>
        <v>0.44658765234379522</v>
      </c>
      <c r="I112" s="1">
        <f t="shared" ca="1" si="11"/>
        <v>0.40841304516510835</v>
      </c>
      <c r="J112" s="1">
        <f t="shared" ca="1" si="11"/>
        <v>0.39925517780912578</v>
      </c>
      <c r="K112" s="1">
        <f t="shared" ca="1" si="11"/>
        <v>0.40573661596322186</v>
      </c>
      <c r="L112" s="1">
        <f t="shared" ca="1" si="11"/>
        <v>0.42832483517313086</v>
      </c>
      <c r="M112" s="1">
        <f t="shared" ca="1" si="11"/>
        <v>0.25095140988544273</v>
      </c>
      <c r="N112" s="1">
        <f t="shared" ca="1" si="11"/>
        <v>8.8597051659238604E-2</v>
      </c>
      <c r="O112" s="1">
        <f t="shared" ca="1" si="11"/>
        <v>2.4834214912479856E-2</v>
      </c>
      <c r="P112" s="1">
        <f t="shared" ca="1" si="11"/>
        <v>1.4322132983658952E-2</v>
      </c>
      <c r="Q112" s="1">
        <f t="shared" ca="1" si="11"/>
        <v>1.0584233509352317E-2</v>
      </c>
      <c r="R112" s="1">
        <f t="shared" ca="1" si="11"/>
        <v>2.5994995501460894E-2</v>
      </c>
      <c r="S112" s="1">
        <f t="shared" ca="1" si="11"/>
        <v>6.7756377594866052E-2</v>
      </c>
      <c r="T112" s="1">
        <f t="shared" ca="1" si="11"/>
        <v>9.054180139093819E-2</v>
      </c>
      <c r="U112" s="1">
        <f t="shared" ca="1" si="11"/>
        <v>6.5897901290600594E-2</v>
      </c>
      <c r="V112" s="1">
        <f t="shared" ref="V112:V158" ca="1" si="15">(V62+0.6*(W62+U62)+0.15*T2)/(1+2*0.6+0.15)</f>
        <v>9.7587983004934167E-2</v>
      </c>
      <c r="W112" s="1">
        <f t="shared" ref="W112:W157" ca="1" si="16">(W62+0.6*(V62)+0.15*U62)/(1+0.6+0.15)</f>
        <v>0.14841352503932942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0.12143635580863053</v>
      </c>
      <c r="E113" s="1">
        <f t="shared" ca="1" si="13"/>
        <v>0.15202424709412876</v>
      </c>
      <c r="F113" s="1">
        <f t="shared" ca="1" si="14"/>
        <v>0.21821849468160978</v>
      </c>
      <c r="G113" s="1">
        <f t="shared" ca="1" si="10"/>
        <v>0.36257033315287601</v>
      </c>
      <c r="H113" s="1">
        <f t="shared" ca="1" si="10"/>
        <v>0.50614815760979881</v>
      </c>
      <c r="I113" s="1">
        <f t="shared" ca="1" si="11"/>
        <v>0.37494055644094537</v>
      </c>
      <c r="J113" s="1">
        <f t="shared" ca="1" si="11"/>
        <v>0.28442398181064688</v>
      </c>
      <c r="K113" s="1">
        <f t="shared" ca="1" si="11"/>
        <v>0.31057673618738074</v>
      </c>
      <c r="L113" s="1">
        <f t="shared" ca="1" si="11"/>
        <v>0.39388170698661573</v>
      </c>
      <c r="M113" s="1">
        <f t="shared" ca="1" si="11"/>
        <v>0.26231575280150465</v>
      </c>
      <c r="N113" s="1">
        <f t="shared" ca="1" si="11"/>
        <v>9.0825386952673365E-2</v>
      </c>
      <c r="O113" s="1">
        <f t="shared" ca="1" si="11"/>
        <v>-2.5810268014021604E-2</v>
      </c>
      <c r="P113" s="1">
        <f t="shared" ca="1" si="11"/>
        <v>-3.8839598372632254E-2</v>
      </c>
      <c r="Q113" s="1">
        <f t="shared" ca="1" si="11"/>
        <v>4.9656957848540351E-3</v>
      </c>
      <c r="R113" s="1">
        <f t="shared" ca="1" si="11"/>
        <v>2.6666186040238578E-2</v>
      </c>
      <c r="S113" s="1">
        <f t="shared" ca="1" si="11"/>
        <v>2.9155485445364643E-2</v>
      </c>
      <c r="T113" s="1">
        <f t="shared" ca="1" si="11"/>
        <v>8.057441389577813E-2</v>
      </c>
      <c r="U113" s="1">
        <f t="shared" ca="1" si="11"/>
        <v>0.12510712988816836</v>
      </c>
      <c r="V113" s="1">
        <f t="shared" ca="1" si="15"/>
        <v>0.19402983272794949</v>
      </c>
      <c r="W113" s="1">
        <f t="shared" ca="1" si="16"/>
        <v>0.27390421986080088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6.183304011788144E-2</v>
      </c>
      <c r="E114" s="1">
        <f t="shared" ca="1" si="13"/>
        <v>0.10888964788012975</v>
      </c>
      <c r="F114" s="1">
        <f t="shared" ca="1" si="14"/>
        <v>9.3817608172778996E-2</v>
      </c>
      <c r="G114" s="1">
        <f t="shared" ca="1" si="10"/>
        <v>0.21170834624176957</v>
      </c>
      <c r="H114" s="1">
        <f t="shared" ca="1" si="10"/>
        <v>0.40995723792952432</v>
      </c>
      <c r="I114" s="1">
        <f t="shared" ca="1" si="11"/>
        <v>0.39894927426769911</v>
      </c>
      <c r="J114" s="1">
        <f t="shared" ca="1" si="11"/>
        <v>0.41061962903428045</v>
      </c>
      <c r="K114" s="1">
        <f t="shared" ca="1" si="11"/>
        <v>0.39352412836056005</v>
      </c>
      <c r="L114" s="1">
        <f t="shared" ca="1" si="11"/>
        <v>0.3952295154332649</v>
      </c>
      <c r="M114" s="1">
        <f t="shared" ca="1" si="11"/>
        <v>0.19447172758970704</v>
      </c>
      <c r="N114" s="1">
        <f t="shared" ca="1" si="11"/>
        <v>3.8296125929279903E-2</v>
      </c>
      <c r="O114" s="1">
        <f t="shared" ca="1" si="11"/>
        <v>4.7494213791570185E-3</v>
      </c>
      <c r="P114" s="1">
        <f t="shared" ca="1" si="11"/>
        <v>3.2931638431601698E-2</v>
      </c>
      <c r="Q114" s="1">
        <f t="shared" ca="1" si="11"/>
        <v>3.8721501986045334E-2</v>
      </c>
      <c r="R114" s="1">
        <f t="shared" ca="1" si="11"/>
        <v>2.8936291757416265E-2</v>
      </c>
      <c r="S114" s="1">
        <f t="shared" ca="1" si="11"/>
        <v>4.5084388967831235E-2</v>
      </c>
      <c r="T114" s="1">
        <f t="shared" ca="1" si="11"/>
        <v>0.14749685549064026</v>
      </c>
      <c r="U114" s="1">
        <f t="shared" ca="1" si="11"/>
        <v>0.20360727832866118</v>
      </c>
      <c r="V114" s="1">
        <f t="shared" ca="1" si="15"/>
        <v>0.2043117852598437</v>
      </c>
      <c r="W114" s="1">
        <f t="shared" ca="1" si="16"/>
        <v>0.22142314904697355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7.3371681222933471E-2</v>
      </c>
      <c r="E115" s="1">
        <f t="shared" ca="1" si="13"/>
        <v>0.13741460656623344</v>
      </c>
      <c r="F115" s="1">
        <f t="shared" ca="1" si="14"/>
        <v>0.19227182797430631</v>
      </c>
      <c r="G115" s="1">
        <f t="shared" ca="1" si="10"/>
        <v>0.37601267022817431</v>
      </c>
      <c r="H115" s="1">
        <f t="shared" ca="1" si="10"/>
        <v>0.53038392414927049</v>
      </c>
      <c r="I115" s="1">
        <f t="shared" ca="1" si="11"/>
        <v>0.42525632170993938</v>
      </c>
      <c r="J115" s="1">
        <f t="shared" ca="1" si="11"/>
        <v>0.3746629651994437</v>
      </c>
      <c r="K115" s="1">
        <f t="shared" ca="1" si="11"/>
        <v>0.37611011547830786</v>
      </c>
      <c r="L115" s="1">
        <f t="shared" ca="1" si="11"/>
        <v>0.40339863993951086</v>
      </c>
      <c r="M115" s="1">
        <f t="shared" ca="1" si="11"/>
        <v>0.2097006165661941</v>
      </c>
      <c r="N115" s="1">
        <f t="shared" ca="1" si="11"/>
        <v>4.2907342446391862E-2</v>
      </c>
      <c r="O115" s="1">
        <f t="shared" ca="1" si="11"/>
        <v>-2.8695882313495718E-2</v>
      </c>
      <c r="P115" s="1">
        <f t="shared" ca="1" si="11"/>
        <v>-3.3808917112987752E-2</v>
      </c>
      <c r="Q115" s="1">
        <f t="shared" ca="1" si="11"/>
        <v>-1.3636547285330402E-2</v>
      </c>
      <c r="R115" s="1">
        <f t="shared" ca="1" si="11"/>
        <v>-4.5852738632323066E-2</v>
      </c>
      <c r="S115" s="1">
        <f t="shared" ca="1" si="11"/>
        <v>-3.7497104859771258E-2</v>
      </c>
      <c r="T115" s="1">
        <f t="shared" ca="1" si="11"/>
        <v>3.5631818065924838E-2</v>
      </c>
      <c r="U115" s="1">
        <f t="shared" ca="1" si="11"/>
        <v>0.1389868495213234</v>
      </c>
      <c r="V115" s="1">
        <f t="shared" ca="1" si="15"/>
        <v>0.21810352677308817</v>
      </c>
      <c r="W115" s="1">
        <f t="shared" ca="1" si="16"/>
        <v>0.19900168127618495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0.11654825551645469</v>
      </c>
      <c r="E116" s="1">
        <f t="shared" ca="1" si="13"/>
        <v>0.14554083565282841</v>
      </c>
      <c r="F116" s="1">
        <f t="shared" ca="1" si="14"/>
        <v>0.14033151089308382</v>
      </c>
      <c r="G116" s="1">
        <f t="shared" ca="1" si="10"/>
        <v>0.2626784958484405</v>
      </c>
      <c r="H116" s="1">
        <f t="shared" ca="1" si="10"/>
        <v>0.44479441721942586</v>
      </c>
      <c r="I116" s="1">
        <f t="shared" ca="1" si="11"/>
        <v>0.43384533550683824</v>
      </c>
      <c r="J116" s="1">
        <f t="shared" ca="1" si="11"/>
        <v>0.45155922174346425</v>
      </c>
      <c r="K116" s="1">
        <f t="shared" ca="1" si="11"/>
        <v>0.4177361446621039</v>
      </c>
      <c r="L116" s="1">
        <f t="shared" ca="1" si="11"/>
        <v>0.39262937907716933</v>
      </c>
      <c r="M116" s="1">
        <f t="shared" ca="1" si="11"/>
        <v>0.2353195164008961</v>
      </c>
      <c r="N116" s="1">
        <f t="shared" ca="1" si="11"/>
        <v>9.8561194005576808E-2</v>
      </c>
      <c r="O116" s="1">
        <f t="shared" ca="1" si="11"/>
        <v>2.0765027074789331E-3</v>
      </c>
      <c r="P116" s="1">
        <f t="shared" ca="1" si="11"/>
        <v>-2.9314317597657763E-3</v>
      </c>
      <c r="Q116" s="1">
        <f t="shared" ca="1" si="11"/>
        <v>1.7754462973512818E-2</v>
      </c>
      <c r="R116" s="1">
        <f t="shared" ca="1" si="11"/>
        <v>3.4907603143648033E-2</v>
      </c>
      <c r="S116" s="1">
        <f t="shared" ca="1" si="11"/>
        <v>6.039931452334054E-2</v>
      </c>
      <c r="T116" s="1">
        <f t="shared" ca="1" si="11"/>
        <v>0.13978809250033225</v>
      </c>
      <c r="U116" s="1">
        <f t="shared" ca="1" si="11"/>
        <v>0.19500379638631588</v>
      </c>
      <c r="V116" s="1">
        <f t="shared" ca="1" si="15"/>
        <v>0.19720953539960354</v>
      </c>
      <c r="W116" s="1">
        <f t="shared" ca="1" si="16"/>
        <v>0.17847926743667636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0.18364743043197515</v>
      </c>
      <c r="E117" s="1">
        <f t="shared" ca="1" si="13"/>
        <v>0.16346150329834933</v>
      </c>
      <c r="F117" s="1">
        <f t="shared" ca="1" si="14"/>
        <v>0.19410635151433553</v>
      </c>
      <c r="G117" s="1">
        <f t="shared" ca="1" si="10"/>
        <v>0.3473795845376052</v>
      </c>
      <c r="H117" s="1">
        <f t="shared" ca="1" si="10"/>
        <v>0.50586558128734871</v>
      </c>
      <c r="I117" s="1">
        <f t="shared" ca="1" si="11"/>
        <v>0.45469769576479058</v>
      </c>
      <c r="J117" s="1">
        <f t="shared" ca="1" si="11"/>
        <v>0.45161342877753097</v>
      </c>
      <c r="K117" s="1">
        <f t="shared" ca="1" si="11"/>
        <v>0.44556284329270623</v>
      </c>
      <c r="L117" s="1">
        <f t="shared" ca="1" si="11"/>
        <v>0.45726763216544997</v>
      </c>
      <c r="M117" s="1">
        <f t="shared" ca="1" si="11"/>
        <v>0.28048363383503078</v>
      </c>
      <c r="N117" s="1">
        <f t="shared" ca="1" si="11"/>
        <v>8.903322535613227E-2</v>
      </c>
      <c r="O117" s="1">
        <f t="shared" ca="1" si="11"/>
        <v>-1.1363568015758102E-2</v>
      </c>
      <c r="P117" s="1">
        <f t="shared" ca="1" si="11"/>
        <v>-1.1331683932107615E-2</v>
      </c>
      <c r="Q117" s="1">
        <f t="shared" ca="1" si="11"/>
        <v>1.6889884656848743E-3</v>
      </c>
      <c r="R117" s="1">
        <f t="shared" ca="1" si="11"/>
        <v>5.4976152113477617E-2</v>
      </c>
      <c r="S117" s="1">
        <f t="shared" ca="1" si="11"/>
        <v>0.11556970994765792</v>
      </c>
      <c r="T117" s="1">
        <f t="shared" ca="1" si="11"/>
        <v>0.14894157289358873</v>
      </c>
      <c r="U117" s="1">
        <f t="shared" ca="1" si="11"/>
        <v>0.1694941030456904</v>
      </c>
      <c r="V117" s="1">
        <f t="shared" ca="1" si="15"/>
        <v>0.26182321157134392</v>
      </c>
      <c r="W117" s="1">
        <f t="shared" ca="1" si="16"/>
        <v>0.40248019364058657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8.209607135862973E-2</v>
      </c>
      <c r="E118" s="1">
        <f t="shared" ca="1" si="13"/>
        <v>0.13562409449249296</v>
      </c>
      <c r="F118" s="1">
        <f t="shared" ca="1" si="14"/>
        <v>0.19259079567176177</v>
      </c>
      <c r="G118" s="1">
        <f t="shared" ca="1" si="10"/>
        <v>0.31896069156253282</v>
      </c>
      <c r="H118" s="1">
        <f t="shared" ca="1" si="10"/>
        <v>0.45385463727114461</v>
      </c>
      <c r="I118" s="1">
        <f t="shared" ca="1" si="11"/>
        <v>0.38736371591307844</v>
      </c>
      <c r="J118" s="1">
        <f t="shared" ca="1" si="11"/>
        <v>0.34665082976969924</v>
      </c>
      <c r="K118" s="1">
        <f t="shared" ca="1" si="11"/>
        <v>0.36106292912650528</v>
      </c>
      <c r="L118" s="1">
        <f t="shared" ca="1" si="11"/>
        <v>0.45165464982518061</v>
      </c>
      <c r="M118" s="1">
        <f t="shared" ca="1" si="11"/>
        <v>0.24644334782095489</v>
      </c>
      <c r="N118" s="1">
        <f t="shared" ca="1" si="11"/>
        <v>3.174146324741349E-2</v>
      </c>
      <c r="O118" s="1">
        <f t="shared" ca="1" si="11"/>
        <v>-1.6113471270836906E-2</v>
      </c>
      <c r="P118" s="1">
        <f t="shared" ca="1" si="11"/>
        <v>-6.5497948420765615E-3</v>
      </c>
      <c r="Q118" s="1">
        <f t="shared" ca="1" si="11"/>
        <v>-3.7980658368121181E-3</v>
      </c>
      <c r="R118" s="1">
        <f t="shared" ca="1" si="11"/>
        <v>2.0010417692825154E-2</v>
      </c>
      <c r="S118" s="1">
        <f t="shared" ca="1" si="11"/>
        <v>4.5389826864821875E-2</v>
      </c>
      <c r="T118" s="1">
        <f t="shared" ca="1" si="11"/>
        <v>9.2600485720985976E-2</v>
      </c>
      <c r="U118" s="1">
        <f t="shared" ca="1" si="11"/>
        <v>0.13585002490331813</v>
      </c>
      <c r="V118" s="1">
        <f t="shared" ca="1" si="15"/>
        <v>0.18981096886901955</v>
      </c>
      <c r="W118" s="1">
        <f t="shared" ca="1" si="16"/>
        <v>0.23999514796225982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7.8695518189746669E-2</v>
      </c>
      <c r="E119" s="1">
        <f t="shared" ca="1" si="13"/>
        <v>0.14037105992911023</v>
      </c>
      <c r="F119" s="1">
        <f t="shared" ca="1" si="14"/>
        <v>0.18359696451597918</v>
      </c>
      <c r="G119" s="1">
        <f t="shared" ca="1" si="10"/>
        <v>0.30839754991701163</v>
      </c>
      <c r="H119" s="1">
        <f t="shared" ca="1" si="10"/>
        <v>0.45922533391927906</v>
      </c>
      <c r="I119" s="1">
        <f t="shared" ca="1" si="11"/>
        <v>0.38777218981092682</v>
      </c>
      <c r="J119" s="1">
        <f t="shared" ca="1" si="11"/>
        <v>0.35065627414871792</v>
      </c>
      <c r="K119" s="1">
        <f t="shared" ca="1" si="11"/>
        <v>0.36746079883991251</v>
      </c>
      <c r="L119" s="1">
        <f t="shared" ca="1" si="11"/>
        <v>0.46326828079331417</v>
      </c>
      <c r="M119" s="1">
        <f t="shared" ca="1" si="11"/>
        <v>0.29625104366892968</v>
      </c>
      <c r="N119" s="1">
        <f t="shared" ca="1" si="11"/>
        <v>0.12157382007458697</v>
      </c>
      <c r="O119" s="1">
        <f t="shared" ca="1" si="11"/>
        <v>4.4645966725798694E-2</v>
      </c>
      <c r="P119" s="1">
        <f t="shared" ca="1" si="11"/>
        <v>3.3727872389715988E-2</v>
      </c>
      <c r="Q119" s="1">
        <f t="shared" ca="1" si="11"/>
        <v>4.2021760576884448E-2</v>
      </c>
      <c r="R119" s="1">
        <f t="shared" ca="1" si="11"/>
        <v>3.3790758314507577E-2</v>
      </c>
      <c r="S119" s="1">
        <f t="shared" ca="1" si="11"/>
        <v>2.0125452647364473E-2</v>
      </c>
      <c r="T119" s="1">
        <f t="shared" ca="1" si="11"/>
        <v>3.5163767986963815E-2</v>
      </c>
      <c r="U119" s="1">
        <f t="shared" ca="1" si="11"/>
        <v>7.615195021830784E-2</v>
      </c>
      <c r="V119" s="1">
        <f t="shared" ca="1" si="15"/>
        <v>0.14265272556647512</v>
      </c>
      <c r="W119" s="1">
        <f t="shared" ca="1" si="16"/>
        <v>0.18024176143563947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0.10189985130366577</v>
      </c>
      <c r="E120" s="1">
        <f t="shared" ca="1" si="13"/>
        <v>9.9698288055611969E-2</v>
      </c>
      <c r="F120" s="1">
        <f t="shared" ca="1" si="14"/>
        <v>9.3887696662469614E-2</v>
      </c>
      <c r="G120" s="1">
        <f t="shared" ca="1" si="10"/>
        <v>0.20689106236689625</v>
      </c>
      <c r="H120" s="1">
        <f t="shared" ca="1" si="10"/>
        <v>0.40460643217886788</v>
      </c>
      <c r="I120" s="1">
        <f t="shared" ca="1" si="11"/>
        <v>0.47172430557442935</v>
      </c>
      <c r="J120" s="1">
        <f t="shared" ca="1" si="11"/>
        <v>0.53575752436336521</v>
      </c>
      <c r="K120" s="1">
        <f t="shared" ca="1" si="11"/>
        <v>0.50271924505952859</v>
      </c>
      <c r="L120" s="1">
        <f t="shared" ca="1" si="11"/>
        <v>0.46645147483258265</v>
      </c>
      <c r="M120" s="1">
        <f t="shared" ca="1" si="11"/>
        <v>0.25285169964849491</v>
      </c>
      <c r="N120" s="1">
        <f t="shared" ca="1" si="11"/>
        <v>0.10633317517091165</v>
      </c>
      <c r="O120" s="1">
        <f t="shared" ca="1" si="11"/>
        <v>0.12504235262482213</v>
      </c>
      <c r="P120" s="1">
        <f t="shared" ca="1" si="11"/>
        <v>0.17254288644358212</v>
      </c>
      <c r="Q120" s="1">
        <f t="shared" ca="1" si="11"/>
        <v>0.12742912038744175</v>
      </c>
      <c r="R120" s="1">
        <f t="shared" ca="1" si="11"/>
        <v>0.10368874091015338</v>
      </c>
      <c r="S120" s="1">
        <f t="shared" ca="1" si="11"/>
        <v>0.1147120267687253</v>
      </c>
      <c r="T120" s="1">
        <f t="shared" ca="1" si="11"/>
        <v>0.1348430393154908</v>
      </c>
      <c r="U120" s="1">
        <f t="shared" ca="1" si="11"/>
        <v>0.14456832195598837</v>
      </c>
      <c r="V120" s="1">
        <f t="shared" ca="1" si="15"/>
        <v>0.15682666859052818</v>
      </c>
      <c r="W120" s="1">
        <f t="shared" ca="1" si="16"/>
        <v>0.17867899568253201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0.12980258626092667</v>
      </c>
      <c r="E121" s="1">
        <f t="shared" ca="1" si="13"/>
        <v>0.14643420098247431</v>
      </c>
      <c r="F121" s="1">
        <f t="shared" ca="1" si="14"/>
        <v>0.18389540484208705</v>
      </c>
      <c r="G121" s="1">
        <f t="shared" ca="1" si="10"/>
        <v>0.3373530314441191</v>
      </c>
      <c r="H121" s="1">
        <f t="shared" ca="1" si="10"/>
        <v>0.51784368726635033</v>
      </c>
      <c r="I121" s="1">
        <f t="shared" ca="1" si="11"/>
        <v>0.50675503515362175</v>
      </c>
      <c r="J121" s="1">
        <f t="shared" ca="1" si="11"/>
        <v>0.49210135451724507</v>
      </c>
      <c r="K121" s="1">
        <f t="shared" ca="1" si="11"/>
        <v>0.46684444065807745</v>
      </c>
      <c r="L121" s="1">
        <f t="shared" ca="1" si="11"/>
        <v>0.45273349972974997</v>
      </c>
      <c r="M121" s="1">
        <f t="shared" ca="1" si="11"/>
        <v>0.22622510472348512</v>
      </c>
      <c r="N121" s="1">
        <f t="shared" ca="1" si="11"/>
        <v>5.5732242816359287E-2</v>
      </c>
      <c r="O121" s="1">
        <f t="shared" ca="1" si="11"/>
        <v>1.9774249139028338E-2</v>
      </c>
      <c r="P121" s="1">
        <f t="shared" ca="1" si="11"/>
        <v>6.2522640009175817E-2</v>
      </c>
      <c r="Q121" s="1">
        <f t="shared" ca="1" si="11"/>
        <v>0.12282086068132472</v>
      </c>
      <c r="R121" s="1">
        <f t="shared" ca="1" si="11"/>
        <v>0.134198251651722</v>
      </c>
      <c r="S121" s="1">
        <f t="shared" ca="1" si="11"/>
        <v>0.12756336532840706</v>
      </c>
      <c r="T121" s="1">
        <f t="shared" ca="1" si="11"/>
        <v>0.15829129215200483</v>
      </c>
      <c r="U121" s="1">
        <f t="shared" ca="1" si="11"/>
        <v>0.16623536635364242</v>
      </c>
      <c r="V121" s="1">
        <f t="shared" ca="1" si="15"/>
        <v>0.15244165125326886</v>
      </c>
      <c r="W121" s="1">
        <f t="shared" ca="1" si="16"/>
        <v>0.17320042832748819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0.18014913300489263</v>
      </c>
      <c r="E122" s="1">
        <f t="shared" ca="1" si="13"/>
        <v>0.22570422870667478</v>
      </c>
      <c r="F122" s="1">
        <f t="shared" ca="1" si="14"/>
        <v>0.28983744728342431</v>
      </c>
      <c r="G122" s="1">
        <f t="shared" ca="1" si="10"/>
        <v>0.40145593945514185</v>
      </c>
      <c r="H122" s="1">
        <f t="shared" ca="1" si="10"/>
        <v>0.49532167136244165</v>
      </c>
      <c r="I122" s="1">
        <f t="shared" ca="1" si="11"/>
        <v>0.3949241191416723</v>
      </c>
      <c r="J122" s="1">
        <f t="shared" ca="1" si="11"/>
        <v>0.34155383413289647</v>
      </c>
      <c r="K122" s="1">
        <f t="shared" ca="1" si="11"/>
        <v>0.36788887448672764</v>
      </c>
      <c r="L122" s="1">
        <f t="shared" ca="1" si="11"/>
        <v>0.45956685707437844</v>
      </c>
      <c r="M122" s="1">
        <f t="shared" ca="1" si="11"/>
        <v>0.2998633694252329</v>
      </c>
      <c r="N122" s="1">
        <f t="shared" ca="1" si="11"/>
        <v>0.1203003645974476</v>
      </c>
      <c r="O122" s="1">
        <f t="shared" ca="1" si="11"/>
        <v>1.9625428479152468E-2</v>
      </c>
      <c r="P122" s="1">
        <f t="shared" ca="1" si="11"/>
        <v>5.0707784583286898E-3</v>
      </c>
      <c r="Q122" s="1">
        <f t="shared" ca="1" si="11"/>
        <v>4.8753647300349694E-2</v>
      </c>
      <c r="R122" s="1">
        <f t="shared" ca="1" si="11"/>
        <v>6.3089019418304498E-2</v>
      </c>
      <c r="S122" s="1">
        <f t="shared" ca="1" si="11"/>
        <v>6.1749962397510363E-2</v>
      </c>
      <c r="T122" s="1">
        <f t="shared" ca="1" si="11"/>
        <v>3.7509028605495147E-2</v>
      </c>
      <c r="U122" s="1">
        <f t="shared" ca="1" si="11"/>
        <v>1.9402992883222232E-2</v>
      </c>
      <c r="V122" s="1">
        <f t="shared" ca="1" si="15"/>
        <v>5.0386295193933936E-2</v>
      </c>
      <c r="W122" s="1">
        <f t="shared" ca="1" si="16"/>
        <v>9.5582581586738824E-2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-2.4280163176921648E-2</v>
      </c>
      <c r="E123" s="1">
        <f t="shared" ca="1" si="13"/>
        <v>-1.0233569551264165E-4</v>
      </c>
      <c r="F123" s="1">
        <f t="shared" ca="1" si="14"/>
        <v>8.7482315882528167E-2</v>
      </c>
      <c r="G123" s="1">
        <f t="shared" ca="1" si="10"/>
        <v>0.32131353867653256</v>
      </c>
      <c r="H123" s="1">
        <f t="shared" ca="1" si="10"/>
        <v>0.50073764072601668</v>
      </c>
      <c r="I123" s="1">
        <f t="shared" ca="1" si="11"/>
        <v>0.38525727413065813</v>
      </c>
      <c r="J123" s="1">
        <f t="shared" ca="1" si="11"/>
        <v>0.35011563580069271</v>
      </c>
      <c r="K123" s="1">
        <f t="shared" ca="1" si="11"/>
        <v>0.33304787566898725</v>
      </c>
      <c r="L123" s="1">
        <f t="shared" ca="1" si="11"/>
        <v>0.36375045948668772</v>
      </c>
      <c r="M123" s="1">
        <f t="shared" ca="1" si="11"/>
        <v>0.19712810570758293</v>
      </c>
      <c r="N123" s="1">
        <f t="shared" ca="1" si="11"/>
        <v>5.1818144733096969E-2</v>
      </c>
      <c r="O123" s="1">
        <f t="shared" ca="1" si="11"/>
        <v>-1.657535470498523E-2</v>
      </c>
      <c r="P123" s="1">
        <f t="shared" ca="1" si="11"/>
        <v>-4.5317896759102735E-2</v>
      </c>
      <c r="Q123" s="1">
        <f t="shared" ca="1" si="11"/>
        <v>-2.843881970485037E-2</v>
      </c>
      <c r="R123" s="1">
        <f t="shared" ca="1" si="11"/>
        <v>1.7993392558966953E-2</v>
      </c>
      <c r="S123" s="1">
        <f t="shared" ca="1" si="11"/>
        <v>0.10348430369114432</v>
      </c>
      <c r="T123" s="1">
        <f t="shared" ca="1" si="11"/>
        <v>0.18421284741688573</v>
      </c>
      <c r="U123" s="1">
        <f t="shared" ca="1" si="11"/>
        <v>0.16876219079466734</v>
      </c>
      <c r="V123" s="1">
        <f t="shared" ca="1" si="15"/>
        <v>0.14041339782281612</v>
      </c>
      <c r="W123" s="1">
        <f t="shared" ca="1" si="16"/>
        <v>0.17663973964635754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9.3084859784222804E-2</v>
      </c>
      <c r="E124" s="1">
        <f t="shared" ca="1" si="13"/>
        <v>0.1225258432532951</v>
      </c>
      <c r="F124" s="1">
        <f t="shared" ca="1" si="14"/>
        <v>0.14566076022410185</v>
      </c>
      <c r="G124" s="1">
        <f t="shared" ca="1" si="10"/>
        <v>0.27946956666341694</v>
      </c>
      <c r="H124" s="1">
        <f t="shared" ca="1" si="10"/>
        <v>0.45018127436536171</v>
      </c>
      <c r="I124" s="1">
        <f t="shared" ca="1" si="11"/>
        <v>0.40825495560631503</v>
      </c>
      <c r="J124" s="1">
        <f t="shared" ca="1" si="11"/>
        <v>0.40397864684069662</v>
      </c>
      <c r="K124" s="1">
        <f t="shared" ca="1" si="11"/>
        <v>0.43115044261478569</v>
      </c>
      <c r="L124" s="1">
        <f t="shared" ca="1" si="11"/>
        <v>0.48188124605265586</v>
      </c>
      <c r="M124" s="1">
        <f t="shared" ca="1" si="11"/>
        <v>0.29184559687041622</v>
      </c>
      <c r="N124" s="1">
        <f t="shared" ca="1" si="11"/>
        <v>9.1459745704241271E-2</v>
      </c>
      <c r="O124" s="1">
        <f t="shared" ca="1" si="11"/>
        <v>6.6817293848906209E-2</v>
      </c>
      <c r="P124" s="1">
        <f t="shared" ca="1" si="11"/>
        <v>0.11344662580003417</v>
      </c>
      <c r="Q124" s="1">
        <f t="shared" ca="1" si="11"/>
        <v>7.1403919717147962E-2</v>
      </c>
      <c r="R124" s="1">
        <f t="shared" ca="1" si="11"/>
        <v>2.6210808846459127E-2</v>
      </c>
      <c r="S124" s="1">
        <f t="shared" ca="1" si="11"/>
        <v>8.0777540741693021E-2</v>
      </c>
      <c r="T124" s="1">
        <f t="shared" ca="1" si="11"/>
        <v>0.16114812532484285</v>
      </c>
      <c r="U124" s="1">
        <f t="shared" ca="1" si="11"/>
        <v>0.22109034572656383</v>
      </c>
      <c r="V124" s="1">
        <f t="shared" ca="1" si="15"/>
        <v>0.2669745374328526</v>
      </c>
      <c r="W124" s="1">
        <f t="shared" ca="1" si="16"/>
        <v>0.2859229742800426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0.20582943050884411</v>
      </c>
      <c r="E125" s="1">
        <f t="shared" ca="1" si="13"/>
        <v>0.18674053385902861</v>
      </c>
      <c r="F125" s="1">
        <f t="shared" ca="1" si="14"/>
        <v>0.18229726553577325</v>
      </c>
      <c r="G125" s="1">
        <f t="shared" ca="1" si="10"/>
        <v>0.27602047493738302</v>
      </c>
      <c r="H125" s="1">
        <f t="shared" ca="1" si="10"/>
        <v>0.39311602996244888</v>
      </c>
      <c r="I125" s="1">
        <f t="shared" ca="1" si="11"/>
        <v>0.39985130547687009</v>
      </c>
      <c r="J125" s="1">
        <f t="shared" ca="1" si="11"/>
        <v>0.44921567891079717</v>
      </c>
      <c r="K125" s="1">
        <f t="shared" ca="1" si="11"/>
        <v>0.43885834593742273</v>
      </c>
      <c r="L125" s="1">
        <f t="shared" ca="1" si="11"/>
        <v>0.425080125286944</v>
      </c>
      <c r="M125" s="1">
        <f t="shared" ca="1" si="11"/>
        <v>0.22131248638477108</v>
      </c>
      <c r="N125" s="1">
        <f t="shared" ca="1" si="11"/>
        <v>0.10986429769566801</v>
      </c>
      <c r="O125" s="1">
        <f t="shared" ca="1" si="11"/>
        <v>7.36827532863987E-2</v>
      </c>
      <c r="P125" s="1">
        <f t="shared" ca="1" si="11"/>
        <v>5.6360530614236751E-2</v>
      </c>
      <c r="Q125" s="1">
        <f t="shared" ca="1" si="11"/>
        <v>1.8031426779622616E-2</v>
      </c>
      <c r="R125" s="1">
        <f t="shared" ca="1" si="11"/>
        <v>-7.9202465171217106E-3</v>
      </c>
      <c r="S125" s="1">
        <f t="shared" ca="1" si="11"/>
        <v>9.2261927605332087E-3</v>
      </c>
      <c r="T125" s="1">
        <f t="shared" ca="1" si="11"/>
        <v>9.3317092567981291E-2</v>
      </c>
      <c r="U125" s="1">
        <f t="shared" ca="1" si="11"/>
        <v>0.14964732847014667</v>
      </c>
      <c r="V125" s="1">
        <f t="shared" ca="1" si="15"/>
        <v>9.2333696644787272E-2</v>
      </c>
      <c r="W125" s="1">
        <f t="shared" ca="1" si="16"/>
        <v>1.6528450393613052E-2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2.0340066895740354E-2</v>
      </c>
      <c r="E126" s="1">
        <f t="shared" ca="1" si="13"/>
        <v>5.2078365946303912E-2</v>
      </c>
      <c r="F126" s="1">
        <f t="shared" ca="1" si="14"/>
        <v>0.11398660333273536</v>
      </c>
      <c r="G126" s="1">
        <f t="shared" ca="1" si="10"/>
        <v>0.30433299544845893</v>
      </c>
      <c r="H126" s="1">
        <f t="shared" ca="1" si="10"/>
        <v>0.498014324042653</v>
      </c>
      <c r="I126" s="1">
        <f t="shared" ca="1" si="11"/>
        <v>0.46109041088751351</v>
      </c>
      <c r="J126" s="1">
        <f t="shared" ca="1" si="11"/>
        <v>0.38571329058182807</v>
      </c>
      <c r="K126" s="1">
        <f t="shared" ca="1" si="11"/>
        <v>0.3443303765541349</v>
      </c>
      <c r="L126" s="1">
        <f t="shared" ca="1" si="11"/>
        <v>0.3662836674393477</v>
      </c>
      <c r="M126" s="1">
        <f t="shared" ca="1" si="11"/>
        <v>0.20417026515768155</v>
      </c>
      <c r="N126" s="1">
        <f t="shared" ca="1" si="11"/>
        <v>8.8077691124043928E-2</v>
      </c>
      <c r="O126" s="1">
        <f t="shared" ca="1" si="11"/>
        <v>2.3801284833584048E-2</v>
      </c>
      <c r="P126" s="1">
        <f t="shared" ca="1" si="11"/>
        <v>1.1895764872603214E-3</v>
      </c>
      <c r="Q126" s="1">
        <f t="shared" ca="1" si="11"/>
        <v>-1.2113329271895892E-2</v>
      </c>
      <c r="R126" s="1">
        <f t="shared" ca="1" si="11"/>
        <v>-3.4276782791826811E-2</v>
      </c>
      <c r="S126" s="1">
        <f t="shared" ca="1" si="11"/>
        <v>-5.0500180137482531E-2</v>
      </c>
      <c r="T126" s="1">
        <f t="shared" ca="1" si="11"/>
        <v>5.7534594343852698E-2</v>
      </c>
      <c r="U126" s="1">
        <f t="shared" ca="1" si="11"/>
        <v>0.13514787282084859</v>
      </c>
      <c r="V126" s="1">
        <f t="shared" ca="1" si="15"/>
        <v>0.18358307558375073</v>
      </c>
      <c r="W126" s="1">
        <f t="shared" ca="1" si="16"/>
        <v>0.23291092135428021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9.5363508831871932E-2</v>
      </c>
      <c r="E127" s="1">
        <f t="shared" ca="1" si="13"/>
        <v>0.11222746358312707</v>
      </c>
      <c r="F127" s="1">
        <f t="shared" ca="1" si="14"/>
        <v>0.17246730204863012</v>
      </c>
      <c r="G127" s="1">
        <f t="shared" ca="1" si="14"/>
        <v>0.33790219243792396</v>
      </c>
      <c r="H127" s="1">
        <f t="shared" ca="1" si="14"/>
        <v>0.50244033373650165</v>
      </c>
      <c r="I127" s="1">
        <f t="shared" ca="1" si="14"/>
        <v>0.46211920785987859</v>
      </c>
      <c r="J127" s="1">
        <f t="shared" ca="1" si="14"/>
        <v>0.45216504434712246</v>
      </c>
      <c r="K127" s="1">
        <f t="shared" ca="1" si="14"/>
        <v>0.4081678111205454</v>
      </c>
      <c r="L127" s="1">
        <f t="shared" ca="1" si="14"/>
        <v>0.42366836277041714</v>
      </c>
      <c r="M127" s="1">
        <f t="shared" ca="1" si="14"/>
        <v>0.26948092598148804</v>
      </c>
      <c r="N127" s="1">
        <f t="shared" ca="1" si="14"/>
        <v>8.3692104566746056E-2</v>
      </c>
      <c r="O127" s="1">
        <f t="shared" ca="1" si="14"/>
        <v>-3.1998295516114515E-2</v>
      </c>
      <c r="P127" s="1">
        <f t="shared" ca="1" si="14"/>
        <v>-2.950718625221798E-2</v>
      </c>
      <c r="Q127" s="1">
        <f t="shared" ca="1" si="14"/>
        <v>1.7632354487467129E-2</v>
      </c>
      <c r="R127" s="1">
        <f t="shared" ca="1" si="14"/>
        <v>2.5168858216337832E-2</v>
      </c>
      <c r="S127" s="1">
        <f t="shared" ca="1" si="14"/>
        <v>6.1556700863181969E-2</v>
      </c>
      <c r="T127" s="1">
        <f t="shared" ca="1" si="14"/>
        <v>0.12724505038913017</v>
      </c>
      <c r="U127" s="1">
        <f t="shared" ca="1" si="14"/>
        <v>0.11266118589743621</v>
      </c>
      <c r="V127" s="1">
        <f t="shared" ca="1" si="15"/>
        <v>7.2466352005384607E-2</v>
      </c>
      <c r="W127" s="1">
        <f t="shared" ca="1" si="16"/>
        <v>8.3642575207415762E-2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0.12246666084265198</v>
      </c>
      <c r="E128" s="1">
        <f t="shared" ca="1" si="13"/>
        <v>0.20512657937948334</v>
      </c>
      <c r="F128" s="1">
        <f t="shared" ref="F128:U143" ca="1" si="17">(F78+0.6*(G78+E78)+0.15*(D78+H78))/(1+2*0.6+2*0.15)</f>
        <v>0.1909376080479383</v>
      </c>
      <c r="G128" s="1">
        <f t="shared" ca="1" si="17"/>
        <v>0.2923838231140567</v>
      </c>
      <c r="H128" s="1">
        <f t="shared" ca="1" si="17"/>
        <v>0.48047257806219446</v>
      </c>
      <c r="I128" s="1">
        <f t="shared" ca="1" si="17"/>
        <v>0.49557372931149357</v>
      </c>
      <c r="J128" s="1">
        <f t="shared" ca="1" si="17"/>
        <v>0.47855210151710281</v>
      </c>
      <c r="K128" s="1">
        <f t="shared" ca="1" si="17"/>
        <v>0.40247846240636298</v>
      </c>
      <c r="L128" s="1">
        <f t="shared" ca="1" si="17"/>
        <v>0.37644538588806142</v>
      </c>
      <c r="M128" s="1">
        <f t="shared" ca="1" si="17"/>
        <v>0.22067770742405624</v>
      </c>
      <c r="N128" s="1">
        <f t="shared" ca="1" si="17"/>
        <v>4.8697797511977121E-2</v>
      </c>
      <c r="O128" s="1">
        <f t="shared" ca="1" si="17"/>
        <v>-2.2829700386591406E-2</v>
      </c>
      <c r="P128" s="1">
        <f t="shared" ca="1" si="17"/>
        <v>-3.3498762675655942E-2</v>
      </c>
      <c r="Q128" s="1">
        <f t="shared" ca="1" si="17"/>
        <v>-5.0292519141436912E-2</v>
      </c>
      <c r="R128" s="1">
        <f t="shared" ca="1" si="17"/>
        <v>-6.6873503677485319E-2</v>
      </c>
      <c r="S128" s="1">
        <f t="shared" ca="1" si="17"/>
        <v>-1.3278107906492875E-2</v>
      </c>
      <c r="T128" s="1">
        <f t="shared" ca="1" si="17"/>
        <v>7.6530293759428436E-2</v>
      </c>
      <c r="U128" s="1">
        <f t="shared" ca="1" si="17"/>
        <v>0.13804970755898061</v>
      </c>
      <c r="V128" s="1">
        <f t="shared" ca="1" si="15"/>
        <v>0.1895484582727478</v>
      </c>
      <c r="W128" s="1">
        <f t="shared" ca="1" si="16"/>
        <v>0.19921211394312571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0.25672439562144322</v>
      </c>
      <c r="E129" s="1">
        <f t="shared" ca="1" si="13"/>
        <v>0.20586899073195764</v>
      </c>
      <c r="F129" s="1">
        <f t="shared" ca="1" si="17"/>
        <v>0.19402801365533279</v>
      </c>
      <c r="G129" s="1">
        <f t="shared" ca="1" si="17"/>
        <v>0.32726305166975322</v>
      </c>
      <c r="H129" s="1">
        <f t="shared" ca="1" si="17"/>
        <v>0.5012749985062831</v>
      </c>
      <c r="I129" s="1">
        <f t="shared" ca="1" si="17"/>
        <v>0.45542989381675286</v>
      </c>
      <c r="J129" s="1">
        <f t="shared" ca="1" si="17"/>
        <v>0.43835611211152409</v>
      </c>
      <c r="K129" s="1">
        <f t="shared" ca="1" si="17"/>
        <v>0.44895546654812624</v>
      </c>
      <c r="L129" s="1">
        <f t="shared" ca="1" si="17"/>
        <v>0.51635557575234814</v>
      </c>
      <c r="M129" s="1">
        <f t="shared" ca="1" si="17"/>
        <v>0.32472417121154373</v>
      </c>
      <c r="N129" s="1">
        <f t="shared" ca="1" si="17"/>
        <v>0.11695510068553823</v>
      </c>
      <c r="O129" s="1">
        <f t="shared" ca="1" si="17"/>
        <v>-1.2043995748533039E-2</v>
      </c>
      <c r="P129" s="1">
        <f t="shared" ca="1" si="17"/>
        <v>-3.7102402196471193E-2</v>
      </c>
      <c r="Q129" s="1">
        <f t="shared" ca="1" si="17"/>
        <v>-3.5951212698258024E-2</v>
      </c>
      <c r="R129" s="1">
        <f t="shared" ca="1" si="17"/>
        <v>-2.1357983191702658E-2</v>
      </c>
      <c r="S129" s="1">
        <f t="shared" ca="1" si="17"/>
        <v>6.8850311808866402E-2</v>
      </c>
      <c r="T129" s="1">
        <f t="shared" ca="1" si="17"/>
        <v>0.1831068317749262</v>
      </c>
      <c r="U129" s="1">
        <f t="shared" ca="1" si="17"/>
        <v>0.18202510538898703</v>
      </c>
      <c r="V129" s="1">
        <f t="shared" ca="1" si="15"/>
        <v>8.8401657553043439E-2</v>
      </c>
      <c r="W129" s="1">
        <f t="shared" ca="1" si="16"/>
        <v>3.4837935710191913E-2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0.20038029803783294</v>
      </c>
      <c r="E130" s="1">
        <f t="shared" ca="1" si="13"/>
        <v>0.19262289635094806</v>
      </c>
      <c r="F130" s="1">
        <f t="shared" ca="1" si="17"/>
        <v>0.22541642932258571</v>
      </c>
      <c r="G130" s="1">
        <f t="shared" ca="1" si="17"/>
        <v>0.39493899298604074</v>
      </c>
      <c r="H130" s="1">
        <f t="shared" ca="1" si="17"/>
        <v>0.51068230898365474</v>
      </c>
      <c r="I130" s="1">
        <f t="shared" ca="1" si="17"/>
        <v>0.46983100303402275</v>
      </c>
      <c r="J130" s="1">
        <f t="shared" ca="1" si="17"/>
        <v>0.49878899223435685</v>
      </c>
      <c r="K130" s="1">
        <f t="shared" ca="1" si="17"/>
        <v>0.51172961611608969</v>
      </c>
      <c r="L130" s="1">
        <f t="shared" ca="1" si="17"/>
        <v>0.55636887525553624</v>
      </c>
      <c r="M130" s="1">
        <f t="shared" ca="1" si="17"/>
        <v>0.32121499468005882</v>
      </c>
      <c r="N130" s="1">
        <f t="shared" ca="1" si="17"/>
        <v>0.11579315718121645</v>
      </c>
      <c r="O130" s="1">
        <f t="shared" ca="1" si="17"/>
        <v>8.0111953921341544E-2</v>
      </c>
      <c r="P130" s="1">
        <f t="shared" ca="1" si="17"/>
        <v>0.12120460005795046</v>
      </c>
      <c r="Q130" s="1">
        <f t="shared" ca="1" si="17"/>
        <v>0.12067971777039177</v>
      </c>
      <c r="R130" s="1">
        <f t="shared" ca="1" si="17"/>
        <v>5.1584893227845929E-2</v>
      </c>
      <c r="S130" s="1">
        <f t="shared" ca="1" si="17"/>
        <v>3.2883018372905776E-3</v>
      </c>
      <c r="T130" s="1">
        <f t="shared" ca="1" si="17"/>
        <v>4.2787585390111904E-2</v>
      </c>
      <c r="U130" s="1">
        <f t="shared" ca="1" si="17"/>
        <v>0.17391542549276129</v>
      </c>
      <c r="V130" s="1">
        <f t="shared" ca="1" si="15"/>
        <v>0.29177153431092562</v>
      </c>
      <c r="W130" s="1">
        <f t="shared" ca="1" si="16"/>
        <v>0.28570033121516075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0.13168885174226488</v>
      </c>
      <c r="E131" s="1">
        <f t="shared" ca="1" si="13"/>
        <v>0.12722588122336481</v>
      </c>
      <c r="F131" s="1">
        <f t="shared" ca="1" si="17"/>
        <v>0.1115508372760405</v>
      </c>
      <c r="G131" s="1">
        <f t="shared" ca="1" si="17"/>
        <v>0.23166756133374311</v>
      </c>
      <c r="H131" s="1">
        <f t="shared" ca="1" si="17"/>
        <v>0.3910998885226688</v>
      </c>
      <c r="I131" s="1">
        <f t="shared" ca="1" si="17"/>
        <v>0.33592072380213356</v>
      </c>
      <c r="J131" s="1">
        <f t="shared" ca="1" si="17"/>
        <v>0.36926342703547038</v>
      </c>
      <c r="K131" s="1">
        <f t="shared" ca="1" si="17"/>
        <v>0.42407320736562604</v>
      </c>
      <c r="L131" s="1">
        <f t="shared" ca="1" si="17"/>
        <v>0.41955485875359244</v>
      </c>
      <c r="M131" s="1">
        <f t="shared" ca="1" si="17"/>
        <v>0.21560771651400445</v>
      </c>
      <c r="N131" s="1">
        <f t="shared" ca="1" si="17"/>
        <v>9.5739673231652264E-2</v>
      </c>
      <c r="O131" s="1">
        <f t="shared" ca="1" si="17"/>
        <v>9.6160505398871152E-2</v>
      </c>
      <c r="P131" s="1">
        <f t="shared" ca="1" si="17"/>
        <v>9.0210775508501123E-2</v>
      </c>
      <c r="Q131" s="1">
        <f t="shared" ca="1" si="17"/>
        <v>4.0206502060252516E-2</v>
      </c>
      <c r="R131" s="1">
        <f t="shared" ca="1" si="17"/>
        <v>-2.5032737197230863E-2</v>
      </c>
      <c r="S131" s="1">
        <f t="shared" ca="1" si="17"/>
        <v>-2.9936535038557355E-2</v>
      </c>
      <c r="T131" s="1">
        <f t="shared" ca="1" si="17"/>
        <v>3.132963044079061E-2</v>
      </c>
      <c r="U131" s="1">
        <f t="shared" ca="1" si="17"/>
        <v>7.6567522953973413E-2</v>
      </c>
      <c r="V131" s="1">
        <f t="shared" ca="1" si="15"/>
        <v>0.11674705747568655</v>
      </c>
      <c r="W131" s="1">
        <f t="shared" ca="1" si="16"/>
        <v>0.1139253730737884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0.11585008308075555</v>
      </c>
      <c r="E132" s="1">
        <f t="shared" ca="1" si="13"/>
        <v>0.16430323204706879</v>
      </c>
      <c r="F132" s="1">
        <f t="shared" ca="1" si="17"/>
        <v>0.2578774139051247</v>
      </c>
      <c r="G132" s="1">
        <f t="shared" ca="1" si="17"/>
        <v>0.40061462074896703</v>
      </c>
      <c r="H132" s="1">
        <f t="shared" ca="1" si="17"/>
        <v>0.49123391223643609</v>
      </c>
      <c r="I132" s="1">
        <f t="shared" ca="1" si="17"/>
        <v>0.30768214768011048</v>
      </c>
      <c r="J132" s="1">
        <f t="shared" ca="1" si="17"/>
        <v>0.19545708569159809</v>
      </c>
      <c r="K132" s="1">
        <f t="shared" ca="1" si="17"/>
        <v>0.23687048679394809</v>
      </c>
      <c r="L132" s="1">
        <f t="shared" ca="1" si="17"/>
        <v>0.36517013612037369</v>
      </c>
      <c r="M132" s="1">
        <f t="shared" ca="1" si="17"/>
        <v>0.22056860420098343</v>
      </c>
      <c r="N132" s="1">
        <f t="shared" ca="1" si="17"/>
        <v>1.874515531154743E-2</v>
      </c>
      <c r="O132" s="1">
        <f t="shared" ca="1" si="17"/>
        <v>-4.8552017190496878E-2</v>
      </c>
      <c r="P132" s="1">
        <f t="shared" ca="1" si="17"/>
        <v>-2.020023688029525E-3</v>
      </c>
      <c r="Q132" s="1">
        <f t="shared" ca="1" si="17"/>
        <v>7.1287385053952601E-2</v>
      </c>
      <c r="R132" s="1">
        <f t="shared" ca="1" si="17"/>
        <v>9.2576836445564401E-2</v>
      </c>
      <c r="S132" s="1">
        <f t="shared" ca="1" si="17"/>
        <v>0.10492647263832962</v>
      </c>
      <c r="T132" s="1">
        <f t="shared" ca="1" si="17"/>
        <v>0.14915348692494323</v>
      </c>
      <c r="U132" s="1">
        <f t="shared" ca="1" si="17"/>
        <v>0.17022389684251005</v>
      </c>
      <c r="V132" s="1">
        <f t="shared" ca="1" si="15"/>
        <v>0.19327039762532514</v>
      </c>
      <c r="W132" s="1">
        <f t="shared" ca="1" si="16"/>
        <v>0.24280202396243569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0.25087842521103781</v>
      </c>
      <c r="E133" s="1">
        <f t="shared" ca="1" si="13"/>
        <v>0.17053072634601968</v>
      </c>
      <c r="F133" s="1">
        <f t="shared" ca="1" si="17"/>
        <v>6.149802633802056E-2</v>
      </c>
      <c r="G133" s="1">
        <f t="shared" ca="1" si="17"/>
        <v>0.17363420292099416</v>
      </c>
      <c r="H133" s="1">
        <f t="shared" ca="1" si="17"/>
        <v>0.39311930908638509</v>
      </c>
      <c r="I133" s="1">
        <f t="shared" ca="1" si="17"/>
        <v>0.40859719744571399</v>
      </c>
      <c r="J133" s="1">
        <f t="shared" ca="1" si="17"/>
        <v>0.39848834011854056</v>
      </c>
      <c r="K133" s="1">
        <f t="shared" ca="1" si="17"/>
        <v>0.38746402822163961</v>
      </c>
      <c r="L133" s="1">
        <f t="shared" ca="1" si="17"/>
        <v>0.45091508074738529</v>
      </c>
      <c r="M133" s="1">
        <f t="shared" ca="1" si="17"/>
        <v>0.34738503121711523</v>
      </c>
      <c r="N133" s="1">
        <f t="shared" ca="1" si="17"/>
        <v>0.21337860864485289</v>
      </c>
      <c r="O133" s="1">
        <f t="shared" ca="1" si="17"/>
        <v>0.1156157013803637</v>
      </c>
      <c r="P133" s="1">
        <f t="shared" ca="1" si="17"/>
        <v>7.2871492120153147E-2</v>
      </c>
      <c r="Q133" s="1">
        <f t="shared" ca="1" si="17"/>
        <v>2.666382623001471E-2</v>
      </c>
      <c r="R133" s="1">
        <f t="shared" ca="1" si="17"/>
        <v>-1.8961413925411126E-2</v>
      </c>
      <c r="S133" s="1">
        <f t="shared" ca="1" si="17"/>
        <v>9.1564214463010461E-3</v>
      </c>
      <c r="T133" s="1">
        <f t="shared" ca="1" si="17"/>
        <v>9.539769155822761E-2</v>
      </c>
      <c r="U133" s="1">
        <f t="shared" ca="1" si="17"/>
        <v>0.13202660899283758</v>
      </c>
      <c r="V133" s="1">
        <f t="shared" ca="1" si="15"/>
        <v>0.1438850251125641</v>
      </c>
      <c r="W133" s="1">
        <f t="shared" ca="1" si="16"/>
        <v>0.12586560453454476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2.9373636717258258E-2</v>
      </c>
      <c r="E134" s="1">
        <f t="shared" ca="1" si="13"/>
        <v>9.6396097225160182E-2</v>
      </c>
      <c r="F134" s="1">
        <f t="shared" ca="1" si="17"/>
        <v>0.15617148268055264</v>
      </c>
      <c r="G134" s="1">
        <f t="shared" ca="1" si="17"/>
        <v>0.28850798137605993</v>
      </c>
      <c r="H134" s="1">
        <f t="shared" ca="1" si="17"/>
        <v>0.41940219856798311</v>
      </c>
      <c r="I134" s="1">
        <f t="shared" ca="1" si="17"/>
        <v>0.3593939511359131</v>
      </c>
      <c r="J134" s="1">
        <f t="shared" ca="1" si="17"/>
        <v>0.25834695264602692</v>
      </c>
      <c r="K134" s="1">
        <f t="shared" ca="1" si="17"/>
        <v>0.28930548317902272</v>
      </c>
      <c r="L134" s="1">
        <f t="shared" ca="1" si="17"/>
        <v>0.36489569099981545</v>
      </c>
      <c r="M134" s="1">
        <f t="shared" ca="1" si="17"/>
        <v>0.21595907065503242</v>
      </c>
      <c r="N134" s="1">
        <f t="shared" ca="1" si="17"/>
        <v>0.11580652136597036</v>
      </c>
      <c r="O134" s="1">
        <f t="shared" ca="1" si="17"/>
        <v>0.19567384477485941</v>
      </c>
      <c r="P134" s="1">
        <f t="shared" ca="1" si="17"/>
        <v>0.29284254759055056</v>
      </c>
      <c r="Q134" s="1">
        <f t="shared" ca="1" si="17"/>
        <v>0.22367482557399554</v>
      </c>
      <c r="R134" s="1">
        <f t="shared" ca="1" si="17"/>
        <v>0.17127295665673631</v>
      </c>
      <c r="S134" s="1">
        <f t="shared" ca="1" si="17"/>
        <v>0.23579987643040029</v>
      </c>
      <c r="T134" s="1">
        <f t="shared" ca="1" si="17"/>
        <v>0.34646004959972759</v>
      </c>
      <c r="U134" s="1">
        <f t="shared" ca="1" si="17"/>
        <v>0.36488830530327993</v>
      </c>
      <c r="V134" s="1">
        <f t="shared" ca="1" si="15"/>
        <v>0.51814660684503555</v>
      </c>
      <c r="W134" s="1">
        <f t="shared" ca="1" si="16"/>
        <v>0.7072857474989297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0.57551039245450397</v>
      </c>
      <c r="E135" s="1">
        <f t="shared" ca="1" si="13"/>
        <v>0.52090431392395031</v>
      </c>
      <c r="F135" s="1">
        <f t="shared" ca="1" si="17"/>
        <v>0.62208924054506154</v>
      </c>
      <c r="G135" s="1">
        <f t="shared" ca="1" si="17"/>
        <v>0.6863392592048716</v>
      </c>
      <c r="H135" s="1">
        <f t="shared" ca="1" si="17"/>
        <v>0.63088008216978131</v>
      </c>
      <c r="I135" s="1">
        <f t="shared" ca="1" si="17"/>
        <v>0.43452922887160944</v>
      </c>
      <c r="J135" s="1">
        <f t="shared" ca="1" si="17"/>
        <v>0.32943125797120587</v>
      </c>
      <c r="K135" s="1">
        <f t="shared" ca="1" si="17"/>
        <v>0.39108658211058556</v>
      </c>
      <c r="L135" s="1">
        <f t="shared" ca="1" si="17"/>
        <v>0.28335704648158133</v>
      </c>
      <c r="M135" s="1">
        <f t="shared" ca="1" si="17"/>
        <v>0.14667241917665602</v>
      </c>
      <c r="N135" s="1">
        <f t="shared" ca="1" si="17"/>
        <v>0.24424675419462233</v>
      </c>
      <c r="O135" s="1">
        <f t="shared" ca="1" si="17"/>
        <v>0.4719993320367214</v>
      </c>
      <c r="P135" s="1">
        <f t="shared" ca="1" si="17"/>
        <v>0.56276743514622285</v>
      </c>
      <c r="Q135" s="1">
        <f t="shared" ca="1" si="17"/>
        <v>0.74895495879510465</v>
      </c>
      <c r="R135" s="1">
        <f t="shared" ca="1" si="17"/>
        <v>0.83677431383986056</v>
      </c>
      <c r="S135" s="1">
        <f t="shared" ca="1" si="17"/>
        <v>0.67894095552309397</v>
      </c>
      <c r="T135" s="1">
        <f t="shared" ca="1" si="17"/>
        <v>0.37809562137499447</v>
      </c>
      <c r="U135" s="1">
        <f t="shared" ca="1" si="17"/>
        <v>0.3501538787223788</v>
      </c>
      <c r="V135" s="1">
        <f t="shared" ca="1" si="15"/>
        <v>0.43489682270544366</v>
      </c>
      <c r="W135" s="1">
        <f t="shared" ca="1" si="16"/>
        <v>0.27696274235844315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1.0651239335478153</v>
      </c>
      <c r="E136" s="1">
        <f t="shared" ca="1" si="13"/>
        <v>0.95813592551993598</v>
      </c>
      <c r="F136" s="1">
        <f t="shared" ca="1" si="17"/>
        <v>0.80758706391528712</v>
      </c>
      <c r="G136" s="1">
        <f t="shared" ca="1" si="17"/>
        <v>0.64968399695846424</v>
      </c>
      <c r="H136" s="1">
        <f t="shared" ca="1" si="17"/>
        <v>0.4858779537793444</v>
      </c>
      <c r="I136" s="1">
        <f t="shared" ca="1" si="17"/>
        <v>0.29000923020893576</v>
      </c>
      <c r="J136" s="1">
        <f t="shared" ca="1" si="17"/>
        <v>0.19211368406028734</v>
      </c>
      <c r="K136" s="1">
        <f t="shared" ca="1" si="17"/>
        <v>0.13394026279912491</v>
      </c>
      <c r="L136" s="1">
        <f t="shared" ca="1" si="17"/>
        <v>0.16433543329015438</v>
      </c>
      <c r="M136" s="1">
        <f t="shared" ca="1" si="17"/>
        <v>0.32799243846340959</v>
      </c>
      <c r="N136" s="1">
        <f t="shared" ca="1" si="17"/>
        <v>0.62250077520436564</v>
      </c>
      <c r="O136" s="1">
        <f t="shared" ca="1" si="17"/>
        <v>0.78757084435623992</v>
      </c>
      <c r="P136" s="1">
        <f t="shared" ca="1" si="17"/>
        <v>0.72220729627495284</v>
      </c>
      <c r="Q136" s="1">
        <f t="shared" ca="1" si="17"/>
        <v>0.64465784102860324</v>
      </c>
      <c r="R136" s="1">
        <f t="shared" ca="1" si="17"/>
        <v>0.57712748319324558</v>
      </c>
      <c r="S136" s="1">
        <f t="shared" ca="1" si="17"/>
        <v>0.27502778170944353</v>
      </c>
      <c r="T136" s="1">
        <f t="shared" ca="1" si="17"/>
        <v>7.1262828691320973E-2</v>
      </c>
      <c r="U136" s="1">
        <f t="shared" ca="1" si="17"/>
        <v>0.24459695027241429</v>
      </c>
      <c r="V136" s="1">
        <f t="shared" ca="1" si="15"/>
        <v>0.63043177253703653</v>
      </c>
      <c r="W136" s="1">
        <f t="shared" ca="1" si="16"/>
        <v>0.7720798108589314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0.98024655092309543</v>
      </c>
      <c r="E137" s="1">
        <f t="shared" ca="1" si="13"/>
        <v>0.84941186327818996</v>
      </c>
      <c r="F137" s="1">
        <f t="shared" ca="1" si="17"/>
        <v>0.69803224585722945</v>
      </c>
      <c r="G137" s="1">
        <f t="shared" ca="1" si="17"/>
        <v>0.60871351721743683</v>
      </c>
      <c r="H137" s="1">
        <f t="shared" ca="1" si="17"/>
        <v>0.43484758254168232</v>
      </c>
      <c r="I137" s="1">
        <f t="shared" ca="1" si="17"/>
        <v>0.49363496197284273</v>
      </c>
      <c r="J137" s="1">
        <f t="shared" ca="1" si="17"/>
        <v>0.7993471504995856</v>
      </c>
      <c r="K137" s="1">
        <f t="shared" ca="1" si="17"/>
        <v>0.93118357924647266</v>
      </c>
      <c r="L137" s="1">
        <f t="shared" ca="1" si="17"/>
        <v>0.72899775405664446</v>
      </c>
      <c r="M137" s="1">
        <f t="shared" ca="1" si="17"/>
        <v>0.37592896363811956</v>
      </c>
      <c r="N137" s="1">
        <f t="shared" ca="1" si="17"/>
        <v>8.633876485305457E-2</v>
      </c>
      <c r="O137" s="1">
        <f t="shared" ca="1" si="17"/>
        <v>-4.6694569482275954E-2</v>
      </c>
      <c r="P137" s="1">
        <f t="shared" ca="1" si="17"/>
        <v>5.2698100182422061E-2</v>
      </c>
      <c r="Q137" s="1">
        <f t="shared" ca="1" si="17"/>
        <v>0.33291162846921329</v>
      </c>
      <c r="R137" s="1">
        <f t="shared" ca="1" si="17"/>
        <v>0.55135813238216813</v>
      </c>
      <c r="S137" s="1">
        <f t="shared" ca="1" si="17"/>
        <v>0.44690699348632501</v>
      </c>
      <c r="T137" s="1">
        <f t="shared" ca="1" si="17"/>
        <v>0.26509971287243267</v>
      </c>
      <c r="U137" s="1">
        <f t="shared" ca="1" si="17"/>
        <v>0.16937834807787805</v>
      </c>
      <c r="V137" s="1">
        <f t="shared" ca="1" si="15"/>
        <v>5.965648042741227E-2</v>
      </c>
      <c r="W137" s="1">
        <f t="shared" ca="1" si="16"/>
        <v>1.0906630073657327E-2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0.75661211532265138</v>
      </c>
      <c r="E138" s="1">
        <f t="shared" ca="1" si="13"/>
        <v>0.62301002666452965</v>
      </c>
      <c r="F138" s="1">
        <f t="shared" ca="1" si="17"/>
        <v>0.61619424647014731</v>
      </c>
      <c r="G138" s="1">
        <f t="shared" ca="1" si="17"/>
        <v>0.58350342824262358</v>
      </c>
      <c r="H138" s="1">
        <f t="shared" ca="1" si="17"/>
        <v>0.50590777015676258</v>
      </c>
      <c r="I138" s="1">
        <f t="shared" ca="1" si="17"/>
        <v>0.55126285613099169</v>
      </c>
      <c r="J138" s="1">
        <f t="shared" ca="1" si="17"/>
        <v>0.54309675562456816</v>
      </c>
      <c r="K138" s="1">
        <f t="shared" ca="1" si="17"/>
        <v>0.57470002509837748</v>
      </c>
      <c r="L138" s="1">
        <f t="shared" ca="1" si="17"/>
        <v>0.49778878900634238</v>
      </c>
      <c r="M138" s="1">
        <f t="shared" ca="1" si="17"/>
        <v>0.26170242243157515</v>
      </c>
      <c r="N138" s="1">
        <f t="shared" ca="1" si="17"/>
        <v>0.24087534098309496</v>
      </c>
      <c r="O138" s="1">
        <f t="shared" ca="1" si="17"/>
        <v>0.43774146477860409</v>
      </c>
      <c r="P138" s="1">
        <f t="shared" ca="1" si="17"/>
        <v>0.58584861728843673</v>
      </c>
      <c r="Q138" s="1">
        <f t="shared" ca="1" si="17"/>
        <v>0.87060813827189421</v>
      </c>
      <c r="R138" s="1">
        <f t="shared" ca="1" si="17"/>
        <v>0.99043705243500713</v>
      </c>
      <c r="S138" s="1">
        <f t="shared" ca="1" si="17"/>
        <v>0.81115783819103715</v>
      </c>
      <c r="T138" s="1">
        <f t="shared" ca="1" si="17"/>
        <v>0.56957104876611675</v>
      </c>
      <c r="U138" s="1">
        <f t="shared" ca="1" si="17"/>
        <v>0.56748515348144535</v>
      </c>
      <c r="V138" s="1">
        <f t="shared" ca="1" si="15"/>
        <v>0.69621716012872059</v>
      </c>
      <c r="W138" s="1">
        <f t="shared" ca="1" si="16"/>
        <v>0.71364563774520551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0.67964190112212008</v>
      </c>
      <c r="E139" s="1">
        <f t="shared" ca="1" si="13"/>
        <v>0.56984307879156193</v>
      </c>
      <c r="F139" s="1">
        <f t="shared" ca="1" si="17"/>
        <v>0.71457428829979563</v>
      </c>
      <c r="G139" s="1">
        <f t="shared" ca="1" si="17"/>
        <v>0.82604891426323213</v>
      </c>
      <c r="H139" s="1">
        <f t="shared" ca="1" si="17"/>
        <v>0.67104326744770104</v>
      </c>
      <c r="I139" s="1">
        <f t="shared" ca="1" si="17"/>
        <v>0.27824194664227242</v>
      </c>
      <c r="J139" s="1">
        <f t="shared" ca="1" si="17"/>
        <v>7.1453027519975482E-2</v>
      </c>
      <c r="K139" s="1">
        <f t="shared" ca="1" si="17"/>
        <v>0.17690387241150879</v>
      </c>
      <c r="L139" s="1">
        <f t="shared" ca="1" si="17"/>
        <v>0.37507347779909389</v>
      </c>
      <c r="M139" s="1">
        <f t="shared" ca="1" si="17"/>
        <v>0.28592567439928057</v>
      </c>
      <c r="N139" s="1">
        <f t="shared" ca="1" si="17"/>
        <v>0.14965037674079815</v>
      </c>
      <c r="O139" s="1">
        <f t="shared" ca="1" si="17"/>
        <v>9.9107256010362285E-2</v>
      </c>
      <c r="P139" s="1">
        <f t="shared" ca="1" si="17"/>
        <v>0.11482602427833979</v>
      </c>
      <c r="Q139" s="1">
        <f t="shared" ca="1" si="17"/>
        <v>0.25835950855120116</v>
      </c>
      <c r="R139" s="1">
        <f t="shared" ca="1" si="17"/>
        <v>0.50911700360181245</v>
      </c>
      <c r="S139" s="1">
        <f t="shared" ca="1" si="17"/>
        <v>0.50267367416283382</v>
      </c>
      <c r="T139" s="1">
        <f t="shared" ca="1" si="17"/>
        <v>0.33862561314299999</v>
      </c>
      <c r="U139" s="1">
        <f t="shared" ca="1" si="17"/>
        <v>0.3179049860249995</v>
      </c>
      <c r="V139" s="1">
        <f t="shared" ca="1" si="15"/>
        <v>0.45760737874924745</v>
      </c>
      <c r="W139" s="1">
        <f t="shared" ca="1" si="16"/>
        <v>0.44473226983858011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0.74465281731379318</v>
      </c>
      <c r="E140" s="1">
        <f t="shared" ca="1" si="13"/>
        <v>0.64239492096168527</v>
      </c>
      <c r="F140" s="1">
        <f t="shared" ca="1" si="17"/>
        <v>0.7011439319451982</v>
      </c>
      <c r="G140" s="1">
        <f t="shared" ca="1" si="17"/>
        <v>0.756370830869736</v>
      </c>
      <c r="H140" s="1">
        <f t="shared" ca="1" si="17"/>
        <v>0.60560771823956228</v>
      </c>
      <c r="I140" s="1">
        <f t="shared" ca="1" si="17"/>
        <v>0.23467646615752299</v>
      </c>
      <c r="J140" s="1">
        <f t="shared" ca="1" si="17"/>
        <v>9.9861145376209687E-2</v>
      </c>
      <c r="K140" s="1">
        <f t="shared" ca="1" si="17"/>
        <v>0.28077595785767923</v>
      </c>
      <c r="L140" s="1">
        <f t="shared" ca="1" si="17"/>
        <v>0.46049341191377541</v>
      </c>
      <c r="M140" s="1">
        <f t="shared" ca="1" si="17"/>
        <v>0.22765866427725978</v>
      </c>
      <c r="N140" s="1">
        <f t="shared" ca="1" si="17"/>
        <v>-6.0429963034017934E-3</v>
      </c>
      <c r="O140" s="1">
        <f t="shared" ca="1" si="17"/>
        <v>-5.1153861100044509E-2</v>
      </c>
      <c r="P140" s="1">
        <f t="shared" ca="1" si="17"/>
        <v>5.0530428920155704E-2</v>
      </c>
      <c r="Q140" s="1">
        <f t="shared" ca="1" si="17"/>
        <v>0.25524490302674241</v>
      </c>
      <c r="R140" s="1">
        <f t="shared" ca="1" si="17"/>
        <v>0.42755117748391358</v>
      </c>
      <c r="S140" s="1">
        <f t="shared" ca="1" si="17"/>
        <v>0.2831412569292393</v>
      </c>
      <c r="T140" s="1">
        <f t="shared" ca="1" si="17"/>
        <v>0.15647381432600724</v>
      </c>
      <c r="U140" s="1">
        <f t="shared" ca="1" si="17"/>
        <v>0.20865093664764506</v>
      </c>
      <c r="V140" s="1">
        <f t="shared" ca="1" si="15"/>
        <v>0.37863170622212988</v>
      </c>
      <c r="W140" s="1">
        <f t="shared" ca="1" si="16"/>
        <v>0.38858189637751506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0.68982490235924876</v>
      </c>
      <c r="E141" s="1">
        <f t="shared" ca="1" si="13"/>
        <v>0.49116062238040847</v>
      </c>
      <c r="F141" s="1">
        <f t="shared" ca="1" si="17"/>
        <v>0.26940368730333936</v>
      </c>
      <c r="G141" s="1">
        <f t="shared" ca="1" si="17"/>
        <v>0.25851969286745557</v>
      </c>
      <c r="H141" s="1">
        <f t="shared" ca="1" si="17"/>
        <v>0.35659596644857178</v>
      </c>
      <c r="I141" s="1">
        <f t="shared" ca="1" si="17"/>
        <v>0.43224052289826831</v>
      </c>
      <c r="J141" s="1">
        <f t="shared" ca="1" si="17"/>
        <v>0.27791917849383163</v>
      </c>
      <c r="K141" s="1">
        <f t="shared" ca="1" si="17"/>
        <v>0.26354530678737637</v>
      </c>
      <c r="L141" s="1">
        <f t="shared" ca="1" si="17"/>
        <v>0.32047076820471726</v>
      </c>
      <c r="M141" s="1">
        <f t="shared" ca="1" si="17"/>
        <v>0.24222868928012278</v>
      </c>
      <c r="N141" s="1">
        <f t="shared" ca="1" si="17"/>
        <v>0.28839131410725105</v>
      </c>
      <c r="O141" s="1">
        <f t="shared" ca="1" si="17"/>
        <v>0.51300376006744541</v>
      </c>
      <c r="P141" s="1">
        <f t="shared" ca="1" si="17"/>
        <v>0.57589960504698667</v>
      </c>
      <c r="Q141" s="1">
        <f t="shared" ca="1" si="17"/>
        <v>0.56922997570347666</v>
      </c>
      <c r="R141" s="1">
        <f t="shared" ca="1" si="17"/>
        <v>0.48167957217323804</v>
      </c>
      <c r="S141" s="1">
        <f t="shared" ca="1" si="17"/>
        <v>0.54562515883487406</v>
      </c>
      <c r="T141" s="1">
        <f t="shared" ca="1" si="17"/>
        <v>0.56419810488399524</v>
      </c>
      <c r="U141" s="1">
        <f t="shared" ca="1" si="17"/>
        <v>0.55559020893478661</v>
      </c>
      <c r="V141" s="1">
        <f t="shared" ca="1" si="15"/>
        <v>0.66878188234164404</v>
      </c>
      <c r="W141" s="1">
        <f t="shared" ca="1" si="16"/>
        <v>0.74039452220533908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-7.0252675693249344E-3</v>
      </c>
      <c r="E142" s="1">
        <f t="shared" ca="1" si="13"/>
        <v>4.0621947894888488E-2</v>
      </c>
      <c r="F142" s="1">
        <f t="shared" ca="1" si="17"/>
        <v>0.13008171946520797</v>
      </c>
      <c r="G142" s="1">
        <f t="shared" ca="1" si="17"/>
        <v>0.32162882781383789</v>
      </c>
      <c r="H142" s="1">
        <f t="shared" ca="1" si="17"/>
        <v>0.44919516349768573</v>
      </c>
      <c r="I142" s="1">
        <f t="shared" ca="1" si="17"/>
        <v>0.61658429847438589</v>
      </c>
      <c r="J142" s="1">
        <f t="shared" ca="1" si="17"/>
        <v>0.71103698033479057</v>
      </c>
      <c r="K142" s="1">
        <f t="shared" ca="1" si="17"/>
        <v>0.8402085514734472</v>
      </c>
      <c r="L142" s="1">
        <f t="shared" ca="1" si="17"/>
        <v>0.70037027844932798</v>
      </c>
      <c r="M142" s="1">
        <f t="shared" ca="1" si="17"/>
        <v>0.29940340278376898</v>
      </c>
      <c r="N142" s="1">
        <f t="shared" ca="1" si="17"/>
        <v>6.5208807098852267E-2</v>
      </c>
      <c r="O142" s="1">
        <f t="shared" ca="1" si="17"/>
        <v>0.16672909477267825</v>
      </c>
      <c r="P142" s="1">
        <f t="shared" ca="1" si="17"/>
        <v>0.35538447472628742</v>
      </c>
      <c r="Q142" s="1">
        <f t="shared" ca="1" si="17"/>
        <v>0.26809352471890002</v>
      </c>
      <c r="R142" s="1">
        <f t="shared" ca="1" si="17"/>
        <v>0.20869496714449776</v>
      </c>
      <c r="S142" s="1">
        <f t="shared" ca="1" si="17"/>
        <v>0.34478694060105686</v>
      </c>
      <c r="T142" s="1">
        <f t="shared" ca="1" si="17"/>
        <v>0.37589150660895004</v>
      </c>
      <c r="U142" s="1">
        <f t="shared" ca="1" si="17"/>
        <v>0.33723457747522512</v>
      </c>
      <c r="V142" s="1">
        <f t="shared" ca="1" si="15"/>
        <v>0.24072166926487695</v>
      </c>
      <c r="W142" s="1">
        <f t="shared" ca="1" si="16"/>
        <v>0.15957845022046677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0.29786075248069915</v>
      </c>
      <c r="E143" s="1">
        <f t="shared" ca="1" si="13"/>
        <v>0.23250221636930418</v>
      </c>
      <c r="F143" s="1">
        <f t="shared" ca="1" si="17"/>
        <v>0.12542328245711754</v>
      </c>
      <c r="G143" s="1">
        <f t="shared" ca="1" si="17"/>
        <v>0.11386896803831537</v>
      </c>
      <c r="H143" s="1">
        <f t="shared" ca="1" si="17"/>
        <v>0.25861515303821198</v>
      </c>
      <c r="I143" s="1">
        <f t="shared" ca="1" si="17"/>
        <v>0.38051204812635203</v>
      </c>
      <c r="J143" s="1">
        <f t="shared" ca="1" si="17"/>
        <v>0.19669113947882946</v>
      </c>
      <c r="K143" s="1">
        <f t="shared" ca="1" si="17"/>
        <v>1.2482515103610804E-2</v>
      </c>
      <c r="L143" s="1">
        <f t="shared" ca="1" si="17"/>
        <v>-8.4362145384988992E-3</v>
      </c>
      <c r="M143" s="1">
        <f t="shared" ca="1" si="17"/>
        <v>0.10781038161098969</v>
      </c>
      <c r="N143" s="1">
        <f t="shared" ca="1" si="17"/>
        <v>0.37087915714317699</v>
      </c>
      <c r="O143" s="1">
        <f t="shared" ca="1" si="17"/>
        <v>0.70079658874503903</v>
      </c>
      <c r="P143" s="1">
        <f t="shared" ca="1" si="17"/>
        <v>0.71049833369662108</v>
      </c>
      <c r="Q143" s="1">
        <f t="shared" ca="1" si="17"/>
        <v>0.37939274258091438</v>
      </c>
      <c r="R143" s="1">
        <f t="shared" ca="1" si="17"/>
        <v>9.9428257361313777E-2</v>
      </c>
      <c r="S143" s="1">
        <f t="shared" ca="1" si="17"/>
        <v>1.1194657066724624E-2</v>
      </c>
      <c r="T143" s="1">
        <f t="shared" ca="1" si="17"/>
        <v>7.9940762802520798E-2</v>
      </c>
      <c r="U143" s="1">
        <f t="shared" ref="U143:U158" ca="1" si="18">(U93+0.6*(V93+T93)+0.15*(S93+W93))/(1+2*0.6+2*0.15)</f>
        <v>0.2771379858635592</v>
      </c>
      <c r="V143" s="1">
        <f t="shared" ca="1" si="15"/>
        <v>0.59176622220113573</v>
      </c>
      <c r="W143" s="1">
        <f t="shared" ca="1" si="16"/>
        <v>0.76719346198028993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0.87999431067548695</v>
      </c>
      <c r="E144" s="1">
        <f t="shared" ca="1" si="13"/>
        <v>0.67458438971085233</v>
      </c>
      <c r="F144" s="1">
        <f t="shared" ref="F144:T158" ca="1" si="19">(F94+0.6*(G94+E94)+0.15*(D94+H94))/(1+2*0.6+2*0.15)</f>
        <v>0.38591192942409114</v>
      </c>
      <c r="G144" s="1">
        <f t="shared" ca="1" si="19"/>
        <v>0.22549752295939296</v>
      </c>
      <c r="H144" s="1">
        <f t="shared" ca="1" si="19"/>
        <v>0.32718021134820113</v>
      </c>
      <c r="I144" s="1">
        <f t="shared" ca="1" si="19"/>
        <v>0.61685964655291115</v>
      </c>
      <c r="J144" s="1">
        <f t="shared" ca="1" si="19"/>
        <v>0.77236363248469841</v>
      </c>
      <c r="K144" s="1">
        <f t="shared" ca="1" si="19"/>
        <v>0.68370735224271673</v>
      </c>
      <c r="L144" s="1">
        <f t="shared" ca="1" si="19"/>
        <v>0.42311504157280666</v>
      </c>
      <c r="M144" s="1">
        <f t="shared" ca="1" si="19"/>
        <v>0.27531998590944368</v>
      </c>
      <c r="N144" s="1">
        <f t="shared" ca="1" si="19"/>
        <v>0.30473551279270855</v>
      </c>
      <c r="O144" s="1">
        <f t="shared" ca="1" si="19"/>
        <v>0.45080077864929402</v>
      </c>
      <c r="P144" s="1">
        <f t="shared" ca="1" si="19"/>
        <v>0.45794815655879423</v>
      </c>
      <c r="Q144" s="1">
        <f t="shared" ca="1" si="19"/>
        <v>0.46556141448007382</v>
      </c>
      <c r="R144" s="1">
        <f t="shared" ca="1" si="19"/>
        <v>0.4300868025015559</v>
      </c>
      <c r="S144" s="1">
        <f t="shared" ca="1" si="19"/>
        <v>0.52660099235266977</v>
      </c>
      <c r="T144" s="1">
        <f t="shared" ca="1" si="19"/>
        <v>0.60795508184576463</v>
      </c>
      <c r="U144" s="1">
        <f t="shared" ca="1" si="18"/>
        <v>0.80163712786528019</v>
      </c>
      <c r="V144" s="1">
        <f t="shared" ca="1" si="15"/>
        <v>0.82215331607133235</v>
      </c>
      <c r="W144" s="1">
        <f t="shared" ca="1" si="16"/>
        <v>0.60906340426985039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-8.1788857180267655E-2</v>
      </c>
      <c r="E145" s="1">
        <f t="shared" ca="1" si="13"/>
        <v>1.4517548245891222E-2</v>
      </c>
      <c r="F145" s="1">
        <f t="shared" ca="1" si="19"/>
        <v>7.5350714255923795E-2</v>
      </c>
      <c r="G145" s="1">
        <f t="shared" ca="1" si="19"/>
        <v>0.1400770990480032</v>
      </c>
      <c r="H145" s="1">
        <f t="shared" ca="1" si="19"/>
        <v>0.26601570364836491</v>
      </c>
      <c r="I145" s="1">
        <f t="shared" ca="1" si="19"/>
        <v>0.4566264065236923</v>
      </c>
      <c r="J145" s="1">
        <f t="shared" ca="1" si="19"/>
        <v>0.43789935119640988</v>
      </c>
      <c r="K145" s="1">
        <f t="shared" ca="1" si="19"/>
        <v>0.41319378939612789</v>
      </c>
      <c r="L145" s="1">
        <f t="shared" ca="1" si="19"/>
        <v>0.47783839663754846</v>
      </c>
      <c r="M145" s="1">
        <f t="shared" ca="1" si="19"/>
        <v>0.32064831544689254</v>
      </c>
      <c r="N145" s="1">
        <f t="shared" ca="1" si="19"/>
        <v>0.17569500515486317</v>
      </c>
      <c r="O145" s="1">
        <f t="shared" ca="1" si="19"/>
        <v>0.29244245432846633</v>
      </c>
      <c r="P145" s="1">
        <f t="shared" ca="1" si="19"/>
        <v>0.45990923893379537</v>
      </c>
      <c r="Q145" s="1">
        <f t="shared" ca="1" si="19"/>
        <v>0.3014711607200754</v>
      </c>
      <c r="R145" s="1">
        <f t="shared" ca="1" si="19"/>
        <v>0.19653459755250779</v>
      </c>
      <c r="S145" s="1">
        <f t="shared" ca="1" si="19"/>
        <v>0.30748731303116034</v>
      </c>
      <c r="T145" s="1">
        <f t="shared" ca="1" si="19"/>
        <v>0.47335854044858106</v>
      </c>
      <c r="U145" s="1">
        <f t="shared" ca="1" si="18"/>
        <v>0.51017076923862004</v>
      </c>
      <c r="V145" s="1">
        <f t="shared" ca="1" si="15"/>
        <v>0.62642731307488764</v>
      </c>
      <c r="W145" s="1">
        <f t="shared" ca="1" si="16"/>
        <v>0.81331109294072712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0.88510792927590409</v>
      </c>
      <c r="E146" s="1">
        <f t="shared" ca="1" si="13"/>
        <v>0.68006472253969674</v>
      </c>
      <c r="F146" s="1">
        <f t="shared" ca="1" si="19"/>
        <v>0.30296869139731858</v>
      </c>
      <c r="G146" s="1">
        <f t="shared" ca="1" si="19"/>
        <v>0.11982817756246544</v>
      </c>
      <c r="H146" s="1">
        <f t="shared" ca="1" si="19"/>
        <v>0.29573188550916718</v>
      </c>
      <c r="I146" s="1">
        <f t="shared" ca="1" si="19"/>
        <v>0.70435715982126135</v>
      </c>
      <c r="J146" s="1">
        <f t="shared" ca="1" si="19"/>
        <v>0.88220870380933114</v>
      </c>
      <c r="K146" s="1">
        <f t="shared" ca="1" si="19"/>
        <v>0.72606802060350062</v>
      </c>
      <c r="L146" s="1">
        <f t="shared" ca="1" si="19"/>
        <v>0.33418586644776294</v>
      </c>
      <c r="M146" s="1">
        <f t="shared" ca="1" si="19"/>
        <v>0.11087048458157281</v>
      </c>
      <c r="N146" s="1">
        <f t="shared" ca="1" si="19"/>
        <v>0.22403634846993126</v>
      </c>
      <c r="O146" s="1">
        <f t="shared" ca="1" si="19"/>
        <v>0.54847585840319069</v>
      </c>
      <c r="P146" s="1">
        <f t="shared" ca="1" si="19"/>
        <v>0.70032674735337364</v>
      </c>
      <c r="Q146" s="1">
        <f t="shared" ca="1" si="19"/>
        <v>0.66950542664084822</v>
      </c>
      <c r="R146" s="1">
        <f t="shared" ca="1" si="19"/>
        <v>0.548831773804489</v>
      </c>
      <c r="S146" s="1">
        <f t="shared" ca="1" si="19"/>
        <v>0.61454230919543973</v>
      </c>
      <c r="T146" s="1">
        <f t="shared" ca="1" si="19"/>
        <v>0.68694828132469699</v>
      </c>
      <c r="U146" s="1">
        <f t="shared" ca="1" si="18"/>
        <v>0.77592188937351714</v>
      </c>
      <c r="V146" s="1">
        <f t="shared" ca="1" si="15"/>
        <v>0.76837136447201992</v>
      </c>
      <c r="W146" s="1">
        <f t="shared" ca="1" si="16"/>
        <v>0.7713031992740359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0.47986140604835681</v>
      </c>
      <c r="E147" s="1">
        <f t="shared" ca="1" si="13"/>
        <v>0.64621217260624908</v>
      </c>
      <c r="F147" s="1">
        <f t="shared" ca="1" si="19"/>
        <v>0.69202537462480529</v>
      </c>
      <c r="G147" s="1">
        <f t="shared" ca="1" si="19"/>
        <v>0.61538235233097338</v>
      </c>
      <c r="H147" s="1">
        <f t="shared" ca="1" si="19"/>
        <v>0.39804151326316617</v>
      </c>
      <c r="I147" s="1">
        <f t="shared" ca="1" si="19"/>
        <v>0.40597363325194802</v>
      </c>
      <c r="J147" s="1">
        <f t="shared" ca="1" si="19"/>
        <v>0.61460631999539628</v>
      </c>
      <c r="K147" s="1">
        <f t="shared" ca="1" si="19"/>
        <v>0.60781679105248987</v>
      </c>
      <c r="L147" s="1">
        <f t="shared" ca="1" si="19"/>
        <v>0.28345686172517492</v>
      </c>
      <c r="M147" s="1">
        <f t="shared" ca="1" si="19"/>
        <v>5.9078410968946879E-2</v>
      </c>
      <c r="N147" s="1">
        <f t="shared" ca="1" si="19"/>
        <v>6.3665260802008017E-2</v>
      </c>
      <c r="O147" s="1">
        <f t="shared" ca="1" si="19"/>
        <v>0.27169211859320974</v>
      </c>
      <c r="P147" s="1">
        <f t="shared" ca="1" si="19"/>
        <v>0.50550832630509479</v>
      </c>
      <c r="Q147" s="1">
        <f t="shared" ca="1" si="19"/>
        <v>0.56508482291792705</v>
      </c>
      <c r="R147" s="1">
        <f t="shared" ca="1" si="19"/>
        <v>0.62697170937416657</v>
      </c>
      <c r="S147" s="1">
        <f t="shared" ca="1" si="19"/>
        <v>0.55963431175075773</v>
      </c>
      <c r="T147" s="1">
        <f t="shared" ca="1" si="19"/>
        <v>0.3937168720864716</v>
      </c>
      <c r="U147" s="1">
        <f t="shared" ca="1" si="18"/>
        <v>0.24721755577469109</v>
      </c>
      <c r="V147" s="1">
        <f t="shared" ca="1" si="15"/>
        <v>0.318740683856303</v>
      </c>
      <c r="W147" s="1">
        <f t="shared" ca="1" si="16"/>
        <v>0.62507864751566922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0.35228418245436954</v>
      </c>
      <c r="E148" s="1">
        <f t="shared" ca="1" si="13"/>
        <v>0.5102767220573835</v>
      </c>
      <c r="F148" s="1">
        <f t="shared" ca="1" si="19"/>
        <v>0.55577062310551928</v>
      </c>
      <c r="G148" s="1">
        <f t="shared" ca="1" si="19"/>
        <v>0.58288190851238475</v>
      </c>
      <c r="H148" s="1">
        <f t="shared" ca="1" si="19"/>
        <v>0.42294178066900373</v>
      </c>
      <c r="I148" s="1">
        <f t="shared" ca="1" si="19"/>
        <v>0.30352947591594093</v>
      </c>
      <c r="J148" s="1">
        <f t="shared" ca="1" si="19"/>
        <v>0.25605522307611672</v>
      </c>
      <c r="K148" s="1">
        <f t="shared" ca="1" si="19"/>
        <v>0.1557177993804732</v>
      </c>
      <c r="L148" s="1">
        <f t="shared" ca="1" si="19"/>
        <v>8.4105668639736758E-2</v>
      </c>
      <c r="M148" s="1">
        <f t="shared" ca="1" si="19"/>
        <v>0.11105801556290593</v>
      </c>
      <c r="N148" s="1">
        <f t="shared" ca="1" si="19"/>
        <v>0.24463452825410048</v>
      </c>
      <c r="O148" s="1">
        <f t="shared" ca="1" si="19"/>
        <v>0.39132106235740793</v>
      </c>
      <c r="P148" s="1">
        <f t="shared" ca="1" si="19"/>
        <v>0.51781257747640763</v>
      </c>
      <c r="Q148" s="1">
        <f t="shared" ca="1" si="19"/>
        <v>0.43496675086940995</v>
      </c>
      <c r="R148" s="1">
        <f t="shared" ca="1" si="19"/>
        <v>0.39605915724775931</v>
      </c>
      <c r="S148" s="1">
        <f t="shared" ca="1" si="19"/>
        <v>0.36496169657440725</v>
      </c>
      <c r="T148" s="1">
        <f t="shared" ca="1" si="19"/>
        <v>0.34556233942034764</v>
      </c>
      <c r="U148" s="1">
        <f t="shared" ca="1" si="18"/>
        <v>0.22425452949157187</v>
      </c>
      <c r="V148" s="1">
        <f t="shared" ca="1" si="15"/>
        <v>0.27555958931372659</v>
      </c>
      <c r="W148" s="1">
        <f t="shared" ca="1" si="16"/>
        <v>0.52373599293940898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1.0509618801015359</v>
      </c>
      <c r="E149" s="1">
        <f t="shared" ca="1" si="13"/>
        <v>1.0492457554944812</v>
      </c>
      <c r="F149" s="1">
        <f t="shared" ca="1" si="19"/>
        <v>0.97718855254357817</v>
      </c>
      <c r="G149" s="1">
        <f t="shared" ca="1" si="19"/>
        <v>0.71949150090809111</v>
      </c>
      <c r="H149" s="1">
        <f t="shared" ca="1" si="19"/>
        <v>0.35117436116843487</v>
      </c>
      <c r="I149" s="1">
        <f t="shared" ca="1" si="19"/>
        <v>0.23512339260209023</v>
      </c>
      <c r="J149" s="1">
        <f t="shared" ca="1" si="19"/>
        <v>0.30515301724346017</v>
      </c>
      <c r="K149" s="1">
        <f t="shared" ca="1" si="19"/>
        <v>0.35478790052686615</v>
      </c>
      <c r="L149" s="1">
        <f t="shared" ca="1" si="19"/>
        <v>0.2016859699716454</v>
      </c>
      <c r="M149" s="1">
        <f t="shared" ca="1" si="19"/>
        <v>0.21522682695265169</v>
      </c>
      <c r="N149" s="1">
        <f t="shared" ca="1" si="19"/>
        <v>0.47806612024494466</v>
      </c>
      <c r="O149" s="1">
        <f t="shared" ca="1" si="19"/>
        <v>0.70456252223933746</v>
      </c>
      <c r="P149" s="1">
        <f t="shared" ca="1" si="19"/>
        <v>0.63661426231538409</v>
      </c>
      <c r="Q149" s="1">
        <f t="shared" ca="1" si="19"/>
        <v>0.52870215503963913</v>
      </c>
      <c r="R149" s="1">
        <f t="shared" ca="1" si="19"/>
        <v>0.6590655899965594</v>
      </c>
      <c r="S149" s="1">
        <f t="shared" ca="1" si="19"/>
        <v>0.61576017991365073</v>
      </c>
      <c r="T149" s="1">
        <f t="shared" ca="1" si="19"/>
        <v>0.33629782709939404</v>
      </c>
      <c r="U149" s="1">
        <f t="shared" ca="1" si="18"/>
        <v>0.21511137041896208</v>
      </c>
      <c r="V149" s="1">
        <f t="shared" ca="1" si="15"/>
        <v>0.34042841036569349</v>
      </c>
      <c r="W149" s="1">
        <f t="shared" ca="1" si="16"/>
        <v>0.59111544484449152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1.0209129016196825</v>
      </c>
      <c r="E150" s="1">
        <f t="shared" ca="1" si="13"/>
        <v>0.92205397258988764</v>
      </c>
      <c r="F150" s="1">
        <f t="shared" ca="1" si="19"/>
        <v>0.83159027771342031</v>
      </c>
      <c r="G150" s="1">
        <f t="shared" ca="1" si="19"/>
        <v>0.7052221580691137</v>
      </c>
      <c r="H150" s="1">
        <f t="shared" ca="1" si="19"/>
        <v>0.6315583006339367</v>
      </c>
      <c r="I150" s="1">
        <f t="shared" ca="1" si="19"/>
        <v>0.42453385184664583</v>
      </c>
      <c r="J150" s="1">
        <f t="shared" ca="1" si="19"/>
        <v>0.39410305363538634</v>
      </c>
      <c r="K150" s="1">
        <f t="shared" ca="1" si="19"/>
        <v>0.47227660271972</v>
      </c>
      <c r="L150" s="1">
        <f t="shared" ca="1" si="19"/>
        <v>0.32409300613680775</v>
      </c>
      <c r="M150" s="1">
        <f t="shared" ca="1" si="19"/>
        <v>0.41803330456406729</v>
      </c>
      <c r="N150" s="1">
        <f t="shared" ca="1" si="19"/>
        <v>0.85247011992049193</v>
      </c>
      <c r="O150" s="1">
        <f t="shared" ca="1" si="19"/>
        <v>1.0862123191879953</v>
      </c>
      <c r="P150" s="1">
        <f t="shared" ca="1" si="19"/>
        <v>0.98966564334838003</v>
      </c>
      <c r="Q150" s="1">
        <f t="shared" ca="1" si="19"/>
        <v>0.87306729300437491</v>
      </c>
      <c r="R150" s="1">
        <f t="shared" ca="1" si="19"/>
        <v>0.80674594989881387</v>
      </c>
      <c r="S150" s="1">
        <f t="shared" ca="1" si="19"/>
        <v>0.67551850515134793</v>
      </c>
      <c r="T150" s="1">
        <f t="shared" ca="1" si="19"/>
        <v>0.41884987056495493</v>
      </c>
      <c r="U150" s="1">
        <f t="shared" ca="1" si="18"/>
        <v>0.3674748947626813</v>
      </c>
      <c r="V150" s="1">
        <f t="shared" ca="1" si="15"/>
        <v>0.43756920781507147</v>
      </c>
      <c r="W150" s="1">
        <f t="shared" ca="1" si="16"/>
        <v>0.42659657329351763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0.60775340226332442</v>
      </c>
      <c r="E151" s="1">
        <f t="shared" ca="1" si="13"/>
        <v>0.73595432417454965</v>
      </c>
      <c r="F151" s="1">
        <f t="shared" ca="1" si="19"/>
        <v>0.72843467250580596</v>
      </c>
      <c r="G151" s="1">
        <f t="shared" ca="1" si="19"/>
        <v>0.72515721192957483</v>
      </c>
      <c r="H151" s="1">
        <f t="shared" ca="1" si="19"/>
        <v>0.65746779225682628</v>
      </c>
      <c r="I151" s="1">
        <f t="shared" ca="1" si="19"/>
        <v>0.49499106784915509</v>
      </c>
      <c r="J151" s="1">
        <f t="shared" ca="1" si="19"/>
        <v>0.43439088801897541</v>
      </c>
      <c r="K151" s="1">
        <f t="shared" ca="1" si="19"/>
        <v>0.26192533446175525</v>
      </c>
      <c r="L151" s="1">
        <f t="shared" ca="1" si="19"/>
        <v>0.11534089529055309</v>
      </c>
      <c r="M151" s="1">
        <f t="shared" ca="1" si="19"/>
        <v>7.0271179676980863E-2</v>
      </c>
      <c r="N151" s="1">
        <f t="shared" ca="1" si="19"/>
        <v>8.4833029278940736E-2</v>
      </c>
      <c r="O151" s="1">
        <f t="shared" ca="1" si="19"/>
        <v>9.1514901902300799E-2</v>
      </c>
      <c r="P151" s="1">
        <f t="shared" ca="1" si="19"/>
        <v>0.13025892339680487</v>
      </c>
      <c r="Q151" s="1">
        <f t="shared" ca="1" si="19"/>
        <v>0.25110677556316513</v>
      </c>
      <c r="R151" s="1">
        <f t="shared" ca="1" si="19"/>
        <v>0.41676781922496292</v>
      </c>
      <c r="S151" s="1">
        <f t="shared" ca="1" si="19"/>
        <v>0.38605967837988953</v>
      </c>
      <c r="T151" s="1">
        <f t="shared" ca="1" si="19"/>
        <v>0.33372581911808263</v>
      </c>
      <c r="U151" s="1">
        <f t="shared" ca="1" si="18"/>
        <v>0.30498507255962204</v>
      </c>
      <c r="V151" s="1">
        <f t="shared" ca="1" si="15"/>
        <v>0.38906982885404812</v>
      </c>
      <c r="W151" s="1">
        <f t="shared" ca="1" si="16"/>
        <v>0.65928154100759195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0.4968246449908344</v>
      </c>
      <c r="E152" s="1">
        <f t="shared" ca="1" si="13"/>
        <v>0.58422004316132892</v>
      </c>
      <c r="F152" s="1">
        <f t="shared" ca="1" si="19"/>
        <v>0.53428625037040178</v>
      </c>
      <c r="G152" s="1">
        <f t="shared" ca="1" si="19"/>
        <v>0.55919807310530945</v>
      </c>
      <c r="H152" s="1">
        <f t="shared" ca="1" si="19"/>
        <v>0.51081029136699896</v>
      </c>
      <c r="I152" s="1">
        <f t="shared" ca="1" si="19"/>
        <v>0.48822946991033839</v>
      </c>
      <c r="J152" s="1">
        <f t="shared" ca="1" si="19"/>
        <v>0.27239818416100359</v>
      </c>
      <c r="K152" s="1">
        <f t="shared" ca="1" si="19"/>
        <v>0.11284723511536213</v>
      </c>
      <c r="L152" s="1">
        <f t="shared" ca="1" si="19"/>
        <v>0.10265866064435825</v>
      </c>
      <c r="M152" s="1">
        <f t="shared" ca="1" si="19"/>
        <v>0.15170610222895942</v>
      </c>
      <c r="N152" s="1">
        <f t="shared" ca="1" si="19"/>
        <v>0.33501376062926969</v>
      </c>
      <c r="O152" s="1">
        <f t="shared" ca="1" si="19"/>
        <v>0.6440657043503073</v>
      </c>
      <c r="P152" s="1">
        <f t="shared" ca="1" si="19"/>
        <v>0.70750063613622127</v>
      </c>
      <c r="Q152" s="1">
        <f t="shared" ca="1" si="19"/>
        <v>0.55763300044352082</v>
      </c>
      <c r="R152" s="1">
        <f t="shared" ca="1" si="19"/>
        <v>0.55541653747174047</v>
      </c>
      <c r="S152" s="1">
        <f t="shared" ca="1" si="19"/>
        <v>0.76678489320874343</v>
      </c>
      <c r="T152" s="1">
        <f t="shared" ca="1" si="19"/>
        <v>0.78650352656681299</v>
      </c>
      <c r="U152" s="1">
        <f t="shared" ca="1" si="18"/>
        <v>0.67054174742151018</v>
      </c>
      <c r="V152" s="1">
        <f t="shared" ca="1" si="15"/>
        <v>0.77988292140449811</v>
      </c>
      <c r="W152" s="1">
        <f t="shared" ca="1" si="16"/>
        <v>0.92400392327579595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0.14085526111822749</v>
      </c>
      <c r="E153" s="1">
        <f t="shared" ca="1" si="13"/>
        <v>0.21795667428471813</v>
      </c>
      <c r="F153" s="1">
        <f t="shared" ca="1" si="19"/>
        <v>0.29870447747360396</v>
      </c>
      <c r="G153" s="1">
        <f t="shared" ca="1" si="19"/>
        <v>0.33760636232061025</v>
      </c>
      <c r="H153" s="1">
        <f t="shared" ca="1" si="19"/>
        <v>0.38699248494361849</v>
      </c>
      <c r="I153" s="1">
        <f t="shared" ca="1" si="19"/>
        <v>0.20537227537928421</v>
      </c>
      <c r="J153" s="1">
        <f t="shared" ca="1" si="19"/>
        <v>0.10983304786712592</v>
      </c>
      <c r="K153" s="1">
        <f t="shared" ca="1" si="19"/>
        <v>0.22181483823417275</v>
      </c>
      <c r="L153" s="1">
        <f t="shared" ca="1" si="19"/>
        <v>0.42791160715351173</v>
      </c>
      <c r="M153" s="1">
        <f t="shared" ca="1" si="19"/>
        <v>0.51139187692439614</v>
      </c>
      <c r="N153" s="1">
        <f t="shared" ca="1" si="19"/>
        <v>0.52323555190642512</v>
      </c>
      <c r="O153" s="1">
        <f t="shared" ca="1" si="19"/>
        <v>0.34167005430731934</v>
      </c>
      <c r="P153" s="1">
        <f t="shared" ca="1" si="19"/>
        <v>0.32495945070819104</v>
      </c>
      <c r="Q153" s="1">
        <f t="shared" ca="1" si="19"/>
        <v>0.49644654531566601</v>
      </c>
      <c r="R153" s="1">
        <f t="shared" ca="1" si="19"/>
        <v>0.59885390338170663</v>
      </c>
      <c r="S153" s="1">
        <f t="shared" ca="1" si="19"/>
        <v>0.68956795619116962</v>
      </c>
      <c r="T153" s="1">
        <f t="shared" ca="1" si="19"/>
        <v>0.6145525907614412</v>
      </c>
      <c r="U153" s="1">
        <f t="shared" ca="1" si="18"/>
        <v>0.46135366633339459</v>
      </c>
      <c r="V153" s="1">
        <f t="shared" ca="1" si="15"/>
        <v>0.48941771901650699</v>
      </c>
      <c r="W153" s="1">
        <f t="shared" ca="1" si="16"/>
        <v>0.43578447503902817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0.10701455306539354</v>
      </c>
      <c r="E154" s="1">
        <f t="shared" ca="1" si="13"/>
        <v>0.24669667611967003</v>
      </c>
      <c r="F154" s="1">
        <f t="shared" ca="1" si="19"/>
        <v>0.45782796973784068</v>
      </c>
      <c r="G154" s="1">
        <f t="shared" ca="1" si="19"/>
        <v>0.52323930166339971</v>
      </c>
      <c r="H154" s="1">
        <f t="shared" ca="1" si="19"/>
        <v>0.53309045151925161</v>
      </c>
      <c r="I154" s="1">
        <f t="shared" ca="1" si="19"/>
        <v>0.33470423439066332</v>
      </c>
      <c r="J154" s="1">
        <f t="shared" ca="1" si="19"/>
        <v>0.31077086317626101</v>
      </c>
      <c r="K154" s="1">
        <f t="shared" ca="1" si="19"/>
        <v>0.50674056974798454</v>
      </c>
      <c r="L154" s="1">
        <f t="shared" ca="1" si="19"/>
        <v>0.5540729227059803</v>
      </c>
      <c r="M154" s="1">
        <f t="shared" ca="1" si="19"/>
        <v>0.50680755758152229</v>
      </c>
      <c r="N154" s="1">
        <f t="shared" ca="1" si="19"/>
        <v>0.56777431050636773</v>
      </c>
      <c r="O154" s="1">
        <f t="shared" ca="1" si="19"/>
        <v>0.52269773305285383</v>
      </c>
      <c r="P154" s="1">
        <f t="shared" ca="1" si="19"/>
        <v>0.48436880109281583</v>
      </c>
      <c r="Q154" s="1">
        <f t="shared" ca="1" si="19"/>
        <v>0.57143301437593463</v>
      </c>
      <c r="R154" s="1">
        <f t="shared" ca="1" si="19"/>
        <v>0.6097160580692349</v>
      </c>
      <c r="S154" s="1">
        <f t="shared" ca="1" si="19"/>
        <v>0.64445143795915882</v>
      </c>
      <c r="T154" s="1">
        <f t="shared" ca="1" si="19"/>
        <v>0.53917247080840713</v>
      </c>
      <c r="U154" s="1">
        <f t="shared" ca="1" si="18"/>
        <v>0.40550776079828255</v>
      </c>
      <c r="V154" s="1">
        <f t="shared" ca="1" si="15"/>
        <v>0.36637783629835718</v>
      </c>
      <c r="W154" s="1">
        <f t="shared" ca="1" si="16"/>
        <v>0.29438424305344169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-1.3271173065622463E-2</v>
      </c>
      <c r="E155" s="1">
        <f t="shared" ca="1" si="13"/>
        <v>5.0094687552032753E-3</v>
      </c>
      <c r="F155" s="1">
        <f t="shared" ca="1" si="19"/>
        <v>0.10901793503995097</v>
      </c>
      <c r="G155" s="1">
        <f t="shared" ca="1" si="19"/>
        <v>0.33818498678012815</v>
      </c>
      <c r="H155" s="1">
        <f t="shared" ca="1" si="19"/>
        <v>0.56755204510599555</v>
      </c>
      <c r="I155" s="1">
        <f t="shared" ca="1" si="19"/>
        <v>0.52295971682977538</v>
      </c>
      <c r="J155" s="1">
        <f t="shared" ca="1" si="19"/>
        <v>0.19831791818745742</v>
      </c>
      <c r="K155" s="1">
        <f t="shared" ca="1" si="19"/>
        <v>1.8207084742043079E-3</v>
      </c>
      <c r="L155" s="1">
        <f t="shared" ca="1" si="19"/>
        <v>-3.1386352565597186E-2</v>
      </c>
      <c r="M155" s="1">
        <f t="shared" ca="1" si="19"/>
        <v>3.1897487895620517E-2</v>
      </c>
      <c r="N155" s="1">
        <f t="shared" ca="1" si="19"/>
        <v>0.27364311904354388</v>
      </c>
      <c r="O155" s="1">
        <f t="shared" ca="1" si="19"/>
        <v>0.65573120471652735</v>
      </c>
      <c r="P155" s="1">
        <f t="shared" ca="1" si="19"/>
        <v>0.84269195712794764</v>
      </c>
      <c r="Q155" s="1">
        <f t="shared" ca="1" si="19"/>
        <v>0.68822333176057471</v>
      </c>
      <c r="R155" s="1">
        <f t="shared" ca="1" si="19"/>
        <v>0.51333195871058912</v>
      </c>
      <c r="S155" s="1">
        <f t="shared" ca="1" si="19"/>
        <v>0.6341888004844709</v>
      </c>
      <c r="T155" s="1">
        <f t="shared" ca="1" si="19"/>
        <v>0.6614814680367086</v>
      </c>
      <c r="U155" s="1">
        <f t="shared" ca="1" si="18"/>
        <v>0.56105000651997272</v>
      </c>
      <c r="V155" s="1">
        <f t="shared" ca="1" si="15"/>
        <v>0.62725955072568962</v>
      </c>
      <c r="W155" s="1">
        <f t="shared" ca="1" si="16"/>
        <v>0.64105469345216992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-5.5999245434855065E-2</v>
      </c>
      <c r="E156" s="1">
        <f t="shared" ca="1" si="13"/>
        <v>6.2759709827792413E-3</v>
      </c>
      <c r="F156" s="1">
        <f t="shared" ca="1" si="19"/>
        <v>0.10555338837948239</v>
      </c>
      <c r="G156" s="1">
        <f t="shared" ca="1" si="19"/>
        <v>0.15401178406842736</v>
      </c>
      <c r="H156" s="1">
        <f t="shared" ca="1" si="19"/>
        <v>0.18203045471510254</v>
      </c>
      <c r="I156" s="1">
        <f t="shared" ca="1" si="19"/>
        <v>0.21986634574021052</v>
      </c>
      <c r="J156" s="1">
        <f t="shared" ca="1" si="19"/>
        <v>0.37282011155730904</v>
      </c>
      <c r="K156" s="1">
        <f t="shared" ca="1" si="19"/>
        <v>0.53646555356944803</v>
      </c>
      <c r="L156" s="1">
        <f t="shared" ca="1" si="19"/>
        <v>0.45230302324334037</v>
      </c>
      <c r="M156" s="1">
        <f t="shared" ca="1" si="19"/>
        <v>0.37621230089390384</v>
      </c>
      <c r="N156" s="1">
        <f t="shared" ca="1" si="19"/>
        <v>0.45137428619310016</v>
      </c>
      <c r="O156" s="1">
        <f t="shared" ca="1" si="19"/>
        <v>0.43671542252497825</v>
      </c>
      <c r="P156" s="1">
        <f t="shared" ca="1" si="19"/>
        <v>0.42433187367781827</v>
      </c>
      <c r="Q156" s="1">
        <f t="shared" ca="1" si="19"/>
        <v>0.31807254462950407</v>
      </c>
      <c r="R156" s="1">
        <f t="shared" ca="1" si="19"/>
        <v>0.28791412900166191</v>
      </c>
      <c r="S156" s="1">
        <f t="shared" ca="1" si="19"/>
        <v>0.35219054302970776</v>
      </c>
      <c r="T156" s="1">
        <f t="shared" ca="1" si="19"/>
        <v>0.22448846583839485</v>
      </c>
      <c r="U156" s="1">
        <f t="shared" ca="1" si="18"/>
        <v>7.8567175314242371E-2</v>
      </c>
      <c r="V156" s="1">
        <f t="shared" ca="1" si="15"/>
        <v>-2.225353274280641E-2</v>
      </c>
      <c r="W156" s="1">
        <f t="shared" ca="1" si="16"/>
        <v>-8.9968984337646246E-2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0.67251822454860333</v>
      </c>
      <c r="E157" s="1">
        <f t="shared" ca="1" si="13"/>
        <v>0.55586097356553721</v>
      </c>
      <c r="F157" s="1">
        <f t="shared" ca="1" si="19"/>
        <v>0.56098102139108508</v>
      </c>
      <c r="G157" s="1">
        <f t="shared" ca="1" si="19"/>
        <v>0.52127603735655714</v>
      </c>
      <c r="H157" s="1">
        <f t="shared" ca="1" si="19"/>
        <v>0.46747432615918771</v>
      </c>
      <c r="I157" s="1">
        <f t="shared" ca="1" si="19"/>
        <v>0.30301345499458165</v>
      </c>
      <c r="J157" s="1">
        <f t="shared" ca="1" si="19"/>
        <v>0.37013568769645955</v>
      </c>
      <c r="K157" s="1">
        <f t="shared" ca="1" si="19"/>
        <v>0.64504832128354894</v>
      </c>
      <c r="L157" s="1">
        <f t="shared" ca="1" si="19"/>
        <v>0.67174590814335655</v>
      </c>
      <c r="M157" s="1">
        <f t="shared" ca="1" si="19"/>
        <v>0.53435053744597794</v>
      </c>
      <c r="N157" s="1">
        <f t="shared" ca="1" si="19"/>
        <v>0.52273667373661481</v>
      </c>
      <c r="O157" s="1">
        <f t="shared" ca="1" si="19"/>
        <v>0.45376061332135276</v>
      </c>
      <c r="P157" s="1">
        <f t="shared" ca="1" si="19"/>
        <v>0.51044531878461086</v>
      </c>
      <c r="Q157" s="1">
        <f t="shared" ca="1" si="19"/>
        <v>0.6852715039242554</v>
      </c>
      <c r="R157" s="1">
        <f t="shared" ca="1" si="19"/>
        <v>0.84791810077439789</v>
      </c>
      <c r="S157" s="1">
        <f t="shared" ca="1" si="19"/>
        <v>0.70739813513075156</v>
      </c>
      <c r="T157" s="1">
        <f t="shared" ca="1" si="19"/>
        <v>0.30546169553088037</v>
      </c>
      <c r="U157" s="1">
        <f t="shared" ca="1" si="18"/>
        <v>4.0839078216097183E-2</v>
      </c>
      <c r="V157" s="1">
        <f t="shared" ca="1" si="15"/>
        <v>-2.022871658729003E-2</v>
      </c>
      <c r="W157" s="1">
        <f t="shared" ca="1" si="16"/>
        <v>-3.8565919779976018E-2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0.27693901571421414</v>
      </c>
      <c r="E158" s="1">
        <f t="shared" ca="1" si="13"/>
        <v>0.41201949475411959</v>
      </c>
      <c r="F158" s="1">
        <f t="shared" ca="1" si="19"/>
        <v>0.54672396241572474</v>
      </c>
      <c r="G158" s="1">
        <f t="shared" ca="1" si="19"/>
        <v>0.55158019655216006</v>
      </c>
      <c r="H158" s="1">
        <f t="shared" ca="1" si="19"/>
        <v>0.53184108659373042</v>
      </c>
      <c r="I158" s="1">
        <f t="shared" ca="1" si="19"/>
        <v>0.32933252632409482</v>
      </c>
      <c r="J158" s="1">
        <f t="shared" ca="1" si="19"/>
        <v>0.15799490639302863</v>
      </c>
      <c r="K158" s="1">
        <f t="shared" ca="1" si="19"/>
        <v>0.16226148242193825</v>
      </c>
      <c r="L158" s="1">
        <f ca="1">(L108+0.6*(M108+K108)+0.15*(J108+N108))/(1+2*0.6+2*0.15)</f>
        <v>0.20975274251057327</v>
      </c>
      <c r="M158" s="1">
        <f t="shared" ca="1" si="19"/>
        <v>0.36870347269922715</v>
      </c>
      <c r="N158" s="1">
        <f t="shared" ca="1" si="19"/>
        <v>0.68285596071765498</v>
      </c>
      <c r="O158" s="1">
        <f t="shared" ca="1" si="19"/>
        <v>0.89580113854657761</v>
      </c>
      <c r="P158" s="1">
        <f t="shared" ca="1" si="19"/>
        <v>0.88994249402825987</v>
      </c>
      <c r="Q158" s="1">
        <f t="shared" ca="1" si="19"/>
        <v>0.70967717291686161</v>
      </c>
      <c r="R158" s="1">
        <f t="shared" ca="1" si="19"/>
        <v>0.55053483108574419</v>
      </c>
      <c r="S158" s="1">
        <f t="shared" ca="1" si="19"/>
        <v>0.51941870983320926</v>
      </c>
      <c r="T158" s="1">
        <f t="shared" ca="1" si="19"/>
        <v>0.36522642552648327</v>
      </c>
      <c r="U158" s="1">
        <f t="shared" ca="1" si="18"/>
        <v>0.32575255194098673</v>
      </c>
      <c r="V158" s="1">
        <f t="shared" ca="1" si="15"/>
        <v>0.52262430107991331</v>
      </c>
      <c r="W158" s="1">
        <f ca="1">(W108+0.6*(V108)+0.15*U108)/(1+0.6+0.15)</f>
        <v>0.59144004505215053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0.11926500377437949</v>
      </c>
      <c r="E160" s="3">
        <f t="shared" ref="E160:W160" ca="1" si="20">AVERAGE(E111:E134)</f>
        <v>0.14257332225290356</v>
      </c>
      <c r="F160" s="3">
        <f t="shared" ca="1" si="20"/>
        <v>0.16828560079653299</v>
      </c>
      <c r="G160" s="3">
        <f t="shared" ca="1" si="20"/>
        <v>0.30568914864776942</v>
      </c>
      <c r="H160" s="3">
        <f t="shared" ca="1" si="20"/>
        <v>0.46300805271126078</v>
      </c>
      <c r="I160" s="3">
        <f t="shared" ca="1" si="20"/>
        <v>0.41558783324473209</v>
      </c>
      <c r="J160" s="3">
        <f t="shared" ca="1" si="20"/>
        <v>0.39525186518704852</v>
      </c>
      <c r="K160" s="3">
        <f t="shared" ca="1" si="20"/>
        <v>0.39394139255437777</v>
      </c>
      <c r="L160" s="3">
        <f t="shared" ca="1" si="20"/>
        <v>0.43047693698376926</v>
      </c>
      <c r="M160" s="3">
        <f t="shared" ca="1" si="20"/>
        <v>0.25465793222607136</v>
      </c>
      <c r="N160" s="3">
        <f t="shared" ca="1" si="20"/>
        <v>8.9235968040029992E-2</v>
      </c>
      <c r="O160" s="3">
        <f t="shared" ca="1" si="20"/>
        <v>2.9439149167401767E-2</v>
      </c>
      <c r="P160" s="3">
        <f t="shared" ca="1" si="20"/>
        <v>3.7260761254367947E-2</v>
      </c>
      <c r="Q160" s="3">
        <f t="shared" ca="1" si="20"/>
        <v>4.0762150968016178E-2</v>
      </c>
      <c r="R160" s="3">
        <f t="shared" ca="1" si="20"/>
        <v>3.475810480546971E-2</v>
      </c>
      <c r="S160" s="3">
        <f t="shared" ca="1" si="20"/>
        <v>5.7602054992532799E-2</v>
      </c>
      <c r="T160" s="3">
        <f t="shared" ca="1" si="20"/>
        <v>0.11525533028113927</v>
      </c>
      <c r="U160" s="3">
        <f t="shared" ca="1" si="20"/>
        <v>0.14716889966762545</v>
      </c>
      <c r="V160" s="3">
        <f t="shared" ca="1" si="20"/>
        <v>0.17845567823739064</v>
      </c>
      <c r="W160" s="3">
        <f t="shared" ca="1" si="20"/>
        <v>0.20911440512078674</v>
      </c>
    </row>
    <row r="161" spans="2:23">
      <c r="C161" s="1" t="s">
        <v>198</v>
      </c>
      <c r="D161" s="10">
        <f ca="1">AVERAGE(D135:D158)</f>
        <v>0.52510068892290795</v>
      </c>
      <c r="E161" s="3">
        <f t="shared" ref="E161:W161" ca="1" si="21">AVERAGE(E135:E158)</f>
        <v>0.50787224270111675</v>
      </c>
      <c r="F161" s="3">
        <f t="shared" ca="1" si="21"/>
        <v>0.4936193977765389</v>
      </c>
      <c r="G161" s="3">
        <f t="shared" ca="1" si="21"/>
        <v>0.48430467119344017</v>
      </c>
      <c r="H161" s="3">
        <f t="shared" ca="1" si="21"/>
        <v>0.45535305609251209</v>
      </c>
      <c r="I161" s="3">
        <f t="shared" ca="1" si="21"/>
        <v>0.4065485090589907</v>
      </c>
      <c r="J161" s="3">
        <f t="shared" ca="1" si="21"/>
        <v>0.37958338449407097</v>
      </c>
      <c r="K161" s="3">
        <f t="shared" ca="1" si="21"/>
        <v>0.39447162300493704</v>
      </c>
      <c r="L161" s="3">
        <f t="shared" ca="1" si="21"/>
        <v>0.33972212345502911</v>
      </c>
      <c r="M161" s="3">
        <f t="shared" ca="1" si="21"/>
        <v>0.26403745480809382</v>
      </c>
      <c r="N161" s="3">
        <f t="shared" ca="1" si="21"/>
        <v>0.32695074506969912</v>
      </c>
      <c r="O161" s="3">
        <f t="shared" ca="1" si="21"/>
        <v>0.45277349152774526</v>
      </c>
      <c r="P161" s="3">
        <f t="shared" ca="1" si="21"/>
        <v>0.51303936345018009</v>
      </c>
      <c r="Q161" s="3">
        <f t="shared" ca="1" si="21"/>
        <v>0.51848650557282838</v>
      </c>
      <c r="R161" s="3">
        <f t="shared" ca="1" si="21"/>
        <v>0.53028820323795622</v>
      </c>
      <c r="S161" s="3">
        <f t="shared" ca="1" si="21"/>
        <v>0.51100086327879846</v>
      </c>
      <c r="T161" s="3">
        <f t="shared" ca="1" si="21"/>
        <v>0.4121858453519483</v>
      </c>
      <c r="U161" s="3">
        <f t="shared" ca="1" si="21"/>
        <v>0.37577159256374015</v>
      </c>
      <c r="V161" s="3">
        <f t="shared" ca="1" si="21"/>
        <v>0.45333795364981655</v>
      </c>
      <c r="W161" s="3">
        <f t="shared" ca="1" si="21"/>
        <v>0.5021539080624452</v>
      </c>
    </row>
    <row r="162" spans="2:23">
      <c r="C162" s="1" t="s">
        <v>16</v>
      </c>
      <c r="D162" s="3">
        <f ca="1">IF(D165&gt;0,TINV(TTEST(D111:D134,D135:D158,2,2),46),-TINV(TTEST(D111:D134,D135:D158,2,2),46))</f>
        <v>-5.2352221963173378</v>
      </c>
      <c r="E162" s="3">
        <f t="shared" ref="E162:V162" ca="1" si="22">IF(E165&gt;0,TINV(TTEST(E111:E134,E135:E158,2,2),46),-TINV(TTEST(E111:E134,E135:E158,2,2),46))</f>
        <v>-5.7573189211592872</v>
      </c>
      <c r="F162" s="3">
        <f t="shared" ca="1" si="22"/>
        <v>-5.9012842860118457</v>
      </c>
      <c r="G162" s="3">
        <f t="shared" ca="1" si="22"/>
        <v>-3.7364041678955582</v>
      </c>
      <c r="H162" s="3">
        <f t="shared" ca="1" si="22"/>
        <v>0.26157093001501219</v>
      </c>
      <c r="I162" s="3">
        <f t="shared" ca="1" si="22"/>
        <v>0.30292448118146409</v>
      </c>
      <c r="J162" s="3">
        <f t="shared" ca="1" si="22"/>
        <v>0.31432095334375809</v>
      </c>
      <c r="K162" s="3">
        <f t="shared" ca="1" si="22"/>
        <v>-9.7319900395424278E-3</v>
      </c>
      <c r="L162" s="3">
        <f t="shared" ca="1" si="22"/>
        <v>2.0456543534661948</v>
      </c>
      <c r="M162" s="3">
        <f t="shared" ca="1" si="22"/>
        <v>-0.29894720342603343</v>
      </c>
      <c r="N162" s="3">
        <f t="shared" ca="1" si="22"/>
        <v>-5.1870274716422564</v>
      </c>
      <c r="O162" s="3">
        <f t="shared" ca="1" si="22"/>
        <v>-7.1606894465134321</v>
      </c>
      <c r="P162" s="3">
        <f t="shared" ca="1" si="22"/>
        <v>-8.8051247151417584</v>
      </c>
      <c r="Q162" s="3">
        <f t="shared" ca="1" si="22"/>
        <v>-11.451749775505451</v>
      </c>
      <c r="R162" s="3">
        <f t="shared" ca="1" si="22"/>
        <v>-10.993441891666318</v>
      </c>
      <c r="S162" s="3">
        <f t="shared" ca="1" si="22"/>
        <v>-11.028535153668567</v>
      </c>
      <c r="T162" s="3">
        <f t="shared" ca="1" si="22"/>
        <v>-7.2644903367915212</v>
      </c>
      <c r="U162" s="3">
        <f t="shared" ca="1" si="22"/>
        <v>-5.2709641457063423</v>
      </c>
      <c r="V162" s="3">
        <f t="shared" ca="1" si="22"/>
        <v>-5.2670883982436614</v>
      </c>
      <c r="W162" s="3">
        <f ca="1">IF(W165&gt;0,TINV(TTEST(W111:W134,W135:W158,2,2),46),-TINV(TTEST(W111:W134,W135:W158,2,2),46))</f>
        <v>-4.6145289858819947</v>
      </c>
    </row>
    <row r="163" spans="2:23">
      <c r="B163" s="1" t="s">
        <v>199</v>
      </c>
      <c r="C163" s="1" t="s">
        <v>0</v>
      </c>
      <c r="D163" s="3">
        <f ca="1">STDEV(D111:D134)/SQRT(COUNT(D111:D134))</f>
        <v>1.4064658212564272E-2</v>
      </c>
      <c r="E163" s="3">
        <f t="shared" ref="E163:W163" ca="1" si="23">STDEV(E111:E134)/SQRT(COUNT(E111:E134))</f>
        <v>1.0631272184927239E-2</v>
      </c>
      <c r="F163" s="3">
        <f t="shared" ca="1" si="23"/>
        <v>1.2020477993114188E-2</v>
      </c>
      <c r="G163" s="3">
        <f t="shared" ca="1" si="23"/>
        <v>1.2780432749916616E-2</v>
      </c>
      <c r="H163" s="3">
        <f t="shared" ca="1" si="23"/>
        <v>9.3765143577556401E-3</v>
      </c>
      <c r="I163" s="3">
        <f t="shared" ca="1" si="23"/>
        <v>1.0091267235669388E-2</v>
      </c>
      <c r="J163" s="3">
        <f t="shared" ca="1" si="23"/>
        <v>1.6128091712052258E-2</v>
      </c>
      <c r="K163" s="3">
        <f t="shared" ca="1" si="23"/>
        <v>1.3027590280659262E-2</v>
      </c>
      <c r="L163" s="3">
        <f t="shared" ca="1" si="23"/>
        <v>1.0148584147310496E-2</v>
      </c>
      <c r="M163" s="3">
        <f t="shared" ca="1" si="23"/>
        <v>9.1269526906106735E-3</v>
      </c>
      <c r="N163" s="3">
        <f t="shared" ca="1" si="23"/>
        <v>8.2984135461311292E-3</v>
      </c>
      <c r="O163" s="3">
        <f t="shared" ca="1" si="23"/>
        <v>1.2262860264052579E-2</v>
      </c>
      <c r="P163" s="3">
        <f t="shared" ca="1" si="23"/>
        <v>1.6227563520813271E-2</v>
      </c>
      <c r="Q163" s="3">
        <f t="shared" ca="1" si="23"/>
        <v>1.3065478471825162E-2</v>
      </c>
      <c r="R163" s="3">
        <f t="shared" ca="1" si="23"/>
        <v>1.2319883019926444E-2</v>
      </c>
      <c r="S163" s="3">
        <f t="shared" ca="1" si="23"/>
        <v>1.3484196349975759E-2</v>
      </c>
      <c r="T163" s="3">
        <f t="shared" ca="1" si="23"/>
        <v>1.4139248297537143E-2</v>
      </c>
      <c r="U163" s="3">
        <f t="shared" ca="1" si="23"/>
        <v>1.371933881302537E-2</v>
      </c>
      <c r="V163" s="3">
        <f t="shared" ca="1" si="23"/>
        <v>1.9426547071883966E-2</v>
      </c>
      <c r="W163" s="3">
        <f t="shared" ca="1" si="23"/>
        <v>2.7764382060104831E-2</v>
      </c>
    </row>
    <row r="164" spans="2:23">
      <c r="C164" s="1" t="s">
        <v>198</v>
      </c>
      <c r="D164" s="3">
        <f ca="1">STDEV(D135:D158)/SQRT(COUNT(D135:D158))</f>
        <v>7.623367443962796E-2</v>
      </c>
      <c r="E164" s="3">
        <f t="shared" ref="E164:W164" ca="1" si="24">STDEV(E135:E158)/SQRT(COUNT(E135:E158))</f>
        <v>6.255248353766403E-2</v>
      </c>
      <c r="F164" s="3">
        <f t="shared" ca="1" si="24"/>
        <v>5.3802882509752854E-2</v>
      </c>
      <c r="G164" s="3">
        <f t="shared" ca="1" si="24"/>
        <v>4.6064027902132182E-2</v>
      </c>
      <c r="H164" s="3">
        <f t="shared" ca="1" si="24"/>
        <v>2.7722712806512253E-2</v>
      </c>
      <c r="I164" s="3">
        <f t="shared" ca="1" si="24"/>
        <v>2.8082081240679176E-2</v>
      </c>
      <c r="J164" s="3">
        <f t="shared" ca="1" si="24"/>
        <v>4.7167513287397635E-2</v>
      </c>
      <c r="K164" s="3">
        <f t="shared" ca="1" si="24"/>
        <v>5.2902802094850369E-2</v>
      </c>
      <c r="L164" s="3">
        <f t="shared" ca="1" si="24"/>
        <v>4.318832740667105E-2</v>
      </c>
      <c r="M164" s="3">
        <f t="shared" ca="1" si="24"/>
        <v>3.0018339561636194E-2</v>
      </c>
      <c r="N164" s="3">
        <f t="shared" ca="1" si="24"/>
        <v>4.5071132446139799E-2</v>
      </c>
      <c r="O164" s="3">
        <f t="shared" ca="1" si="24"/>
        <v>5.7833415054732606E-2</v>
      </c>
      <c r="P164" s="3">
        <f t="shared" ca="1" si="24"/>
        <v>5.1539983893665459E-2</v>
      </c>
      <c r="Q164" s="3">
        <f t="shared" ca="1" si="24"/>
        <v>3.9617432497583642E-2</v>
      </c>
      <c r="R164" s="3">
        <f t="shared" ca="1" si="24"/>
        <v>4.3358757938619742E-2</v>
      </c>
      <c r="S164" s="3">
        <f t="shared" ca="1" si="24"/>
        <v>3.8837170432381524E-2</v>
      </c>
      <c r="T164" s="3">
        <f t="shared" ca="1" si="24"/>
        <v>3.8350815907459729E-2</v>
      </c>
      <c r="U164" s="3">
        <f t="shared" ca="1" si="24"/>
        <v>4.1143076392343457E-2</v>
      </c>
      <c r="V164" s="3">
        <f t="shared" ca="1" si="24"/>
        <v>4.8438262762581064E-2</v>
      </c>
      <c r="W164" s="3">
        <f t="shared" ca="1" si="24"/>
        <v>5.7112647983733465E-2</v>
      </c>
    </row>
    <row r="165" spans="2:23">
      <c r="C165" s="1" t="s">
        <v>110</v>
      </c>
      <c r="D165" s="2">
        <f ca="1">D160-D161</f>
        <v>-0.40583568514852847</v>
      </c>
      <c r="E165" s="2">
        <f t="shared" ref="E165:W165" ca="1" si="25">E160-E161</f>
        <v>-0.36529892044821322</v>
      </c>
      <c r="F165" s="2">
        <f t="shared" ca="1" si="25"/>
        <v>-0.32533379698000592</v>
      </c>
      <c r="G165" s="2">
        <f t="shared" ca="1" si="25"/>
        <v>-0.17861552254567076</v>
      </c>
      <c r="H165" s="2">
        <f t="shared" ca="1" si="25"/>
        <v>7.6549966187486884E-3</v>
      </c>
      <c r="I165" s="2">
        <f t="shared" ca="1" si="25"/>
        <v>9.039324185741382E-3</v>
      </c>
      <c r="J165" s="2">
        <f t="shared" ca="1" si="25"/>
        <v>1.5668480692977549E-2</v>
      </c>
      <c r="K165" s="2">
        <f t="shared" ca="1" si="25"/>
        <v>-5.3023045055927698E-4</v>
      </c>
      <c r="L165" s="2">
        <f t="shared" ca="1" si="25"/>
        <v>9.0754813528740153E-2</v>
      </c>
      <c r="M165" s="2">
        <f t="shared" ca="1" si="25"/>
        <v>-9.3795225820224593E-3</v>
      </c>
      <c r="N165" s="2">
        <f t="shared" ca="1" si="25"/>
        <v>-0.23771477702966914</v>
      </c>
      <c r="O165" s="2">
        <f t="shared" ca="1" si="25"/>
        <v>-0.42333434236034351</v>
      </c>
      <c r="P165" s="2">
        <f t="shared" ca="1" si="25"/>
        <v>-0.47577860219581214</v>
      </c>
      <c r="Q165" s="2">
        <f t="shared" ca="1" si="25"/>
        <v>-0.47772435460481222</v>
      </c>
      <c r="R165" s="2">
        <f t="shared" ca="1" si="25"/>
        <v>-0.49553009843248652</v>
      </c>
      <c r="S165" s="2">
        <f t="shared" ca="1" si="25"/>
        <v>-0.45339880828626566</v>
      </c>
      <c r="T165" s="2">
        <f t="shared" ca="1" si="25"/>
        <v>-0.29693051507080903</v>
      </c>
      <c r="U165" s="2">
        <f t="shared" ca="1" si="25"/>
        <v>-0.22860269289611471</v>
      </c>
      <c r="V165" s="2">
        <f t="shared" ca="1" si="25"/>
        <v>-0.27488227541242594</v>
      </c>
      <c r="W165" s="2">
        <f t="shared" ca="1" si="25"/>
        <v>-0.29303950294165848</v>
      </c>
    </row>
    <row r="167" spans="2:23">
      <c r="B167" s="1" t="s">
        <v>200</v>
      </c>
      <c r="D167" s="1">
        <f ca="1">COVAR(D111:D158,$C111:$C158)/VAR($C111:$C158)</f>
        <v>-0.19869038752063367</v>
      </c>
      <c r="E167" s="1">
        <f t="shared" ref="E167:W167" ca="1" si="26">COVAR(E111:E158,$C111:$C158)/VAR($C111:$C158)</f>
        <v>-0.17884426313610446</v>
      </c>
      <c r="F167" s="1">
        <f t="shared" ca="1" si="26"/>
        <v>-0.15927800477146128</v>
      </c>
      <c r="G167" s="1">
        <f t="shared" ca="1" si="26"/>
        <v>-8.7447182912984631E-2</v>
      </c>
      <c r="H167" s="1">
        <f t="shared" ca="1" si="26"/>
        <v>3.7477587612623972E-3</v>
      </c>
      <c r="I167" s="1">
        <f t="shared" ca="1" si="26"/>
        <v>4.4255024659359656E-3</v>
      </c>
      <c r="J167" s="1">
        <f t="shared" ca="1" si="26"/>
        <v>7.6710270059369458E-3</v>
      </c>
      <c r="K167" s="1">
        <f t="shared" ca="1" si="26"/>
        <v>-2.5959199141970663E-4</v>
      </c>
      <c r="L167" s="1">
        <f t="shared" ca="1" si="26"/>
        <v>4.4432044123445653E-2</v>
      </c>
      <c r="M167" s="1">
        <f t="shared" ca="1" si="26"/>
        <v>-4.5920579307818198E-3</v>
      </c>
      <c r="N167" s="1">
        <f t="shared" ca="1" si="26"/>
        <v>-0.11638119292077555</v>
      </c>
      <c r="O167" s="1">
        <f t="shared" ca="1" si="26"/>
        <v>-0.20725743844725156</v>
      </c>
      <c r="P167" s="1">
        <f t="shared" ca="1" si="26"/>
        <v>-0.23293327399169986</v>
      </c>
      <c r="Q167" s="1">
        <f t="shared" ca="1" si="26"/>
        <v>-0.23388588194193932</v>
      </c>
      <c r="R167" s="1">
        <f t="shared" ca="1" si="26"/>
        <v>-0.24260327735757148</v>
      </c>
      <c r="S167" s="1">
        <f t="shared" ca="1" si="26"/>
        <v>-0.22197649989015095</v>
      </c>
      <c r="T167" s="1">
        <f t="shared" ca="1" si="26"/>
        <v>-0.14537223133675028</v>
      </c>
      <c r="U167" s="1">
        <f t="shared" ca="1" si="26"/>
        <v>-0.11192006839705616</v>
      </c>
      <c r="V167" s="1">
        <f t="shared" ca="1" si="26"/>
        <v>-0.13457778067066686</v>
      </c>
      <c r="W167" s="1">
        <f t="shared" ca="1" si="26"/>
        <v>-0.14346725664852028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4.9000000000000002E-2</v>
      </c>
      <c r="E1">
        <v>4.0000000000000001E-3</v>
      </c>
      <c r="F1">
        <v>4.9000000000000002E-2</v>
      </c>
      <c r="G1">
        <v>6.0999999999999999E-2</v>
      </c>
      <c r="H1">
        <v>0.54300000000000004</v>
      </c>
      <c r="I1">
        <v>2.1999999999999999E-2</v>
      </c>
      <c r="J1">
        <v>0.59</v>
      </c>
      <c r="K1">
        <v>1.7000000000000001E-2</v>
      </c>
      <c r="L1">
        <v>1.9E-2</v>
      </c>
      <c r="M1">
        <v>0.193</v>
      </c>
      <c r="N1">
        <v>0.92700000000000005</v>
      </c>
      <c r="O1">
        <v>1.7999999999999999E-2</v>
      </c>
      <c r="P1">
        <v>2.4E-2</v>
      </c>
      <c r="Q1">
        <v>4.7E-2</v>
      </c>
      <c r="R1">
        <v>0.97499999999999998</v>
      </c>
      <c r="S1">
        <v>0.111</v>
      </c>
      <c r="T1">
        <v>4.2999999999999997E-2</v>
      </c>
      <c r="U1">
        <v>1.7000000000000001E-2</v>
      </c>
      <c r="V1">
        <v>0.58199999999999996</v>
      </c>
      <c r="W1">
        <v>0.126</v>
      </c>
      <c r="Z1" s="1">
        <f>AVERAGE(D1:M1)</f>
        <v>0.1547</v>
      </c>
      <c r="AA1" s="1">
        <f>AVERAGE(N1:W1)</f>
        <v>0.28700000000000003</v>
      </c>
    </row>
    <row r="2" spans="1:27">
      <c r="A2">
        <v>1</v>
      </c>
      <c r="B2" t="s">
        <v>149</v>
      </c>
      <c r="C2">
        <v>30</v>
      </c>
      <c r="D2">
        <v>4.4999999999999998E-2</v>
      </c>
      <c r="E2">
        <v>1.9E-2</v>
      </c>
      <c r="F2">
        <v>4.4999999999999998E-2</v>
      </c>
      <c r="G2">
        <v>0.25700000000000001</v>
      </c>
      <c r="H2">
        <v>0.79</v>
      </c>
      <c r="I2">
        <v>2.1000000000000001E-2</v>
      </c>
      <c r="J2">
        <v>0.84699999999999998</v>
      </c>
      <c r="K2">
        <v>3.6999999999999998E-2</v>
      </c>
      <c r="L2">
        <v>1.4E-2</v>
      </c>
      <c r="M2">
        <v>0.187</v>
      </c>
      <c r="N2">
        <v>0.90300000000000002</v>
      </c>
      <c r="O2">
        <v>4.7E-2</v>
      </c>
      <c r="P2">
        <v>0.151</v>
      </c>
      <c r="Q2">
        <v>4.3999999999999997E-2</v>
      </c>
      <c r="R2">
        <v>0.95899999999999996</v>
      </c>
      <c r="S2">
        <v>0.14699999999999999</v>
      </c>
      <c r="T2">
        <v>9.5000000000000001E-2</v>
      </c>
      <c r="U2">
        <v>3.9E-2</v>
      </c>
      <c r="V2">
        <v>0.42199999999999999</v>
      </c>
      <c r="W2">
        <v>0.218</v>
      </c>
      <c r="Z2" s="1">
        <f t="shared" ref="Z2:Z48" si="0">AVERAGE(D2:M2)</f>
        <v>0.22619999999999996</v>
      </c>
      <c r="AA2" s="1">
        <f t="shared" ref="AA2:AA48" si="1">AVERAGE(N2:W2)</f>
        <v>0.30250000000000005</v>
      </c>
    </row>
    <row r="3" spans="1:27">
      <c r="A3">
        <v>2</v>
      </c>
      <c r="B3" t="s">
        <v>150</v>
      </c>
      <c r="C3">
        <v>30</v>
      </c>
      <c r="D3">
        <v>4.9000000000000002E-2</v>
      </c>
      <c r="E3">
        <v>5.0000000000000001E-3</v>
      </c>
      <c r="F3">
        <v>4.9000000000000002E-2</v>
      </c>
      <c r="G3">
        <v>7.1999999999999995E-2</v>
      </c>
      <c r="H3">
        <v>0.46800000000000003</v>
      </c>
      <c r="I3">
        <v>2.1999999999999999E-2</v>
      </c>
      <c r="J3">
        <v>0.52500000000000002</v>
      </c>
      <c r="K3">
        <v>2.1999999999999999E-2</v>
      </c>
      <c r="L3">
        <v>2.1999999999999999E-2</v>
      </c>
      <c r="M3">
        <v>0.18099999999999999</v>
      </c>
      <c r="N3">
        <v>0.89</v>
      </c>
      <c r="O3">
        <v>1.9E-2</v>
      </c>
      <c r="P3">
        <v>2.9000000000000001E-2</v>
      </c>
      <c r="Q3">
        <v>4.8000000000000001E-2</v>
      </c>
      <c r="R3">
        <v>0.95099999999999996</v>
      </c>
      <c r="S3">
        <v>0.1</v>
      </c>
      <c r="T3">
        <v>0.05</v>
      </c>
      <c r="U3">
        <v>1.9E-2</v>
      </c>
      <c r="V3">
        <v>0.51700000000000002</v>
      </c>
      <c r="W3">
        <v>0.11899999999999999</v>
      </c>
      <c r="Z3" s="1">
        <f t="shared" si="0"/>
        <v>0.14150000000000001</v>
      </c>
      <c r="AA3" s="1">
        <f t="shared" si="1"/>
        <v>0.2742</v>
      </c>
    </row>
    <row r="4" spans="1:27">
      <c r="A4">
        <v>3</v>
      </c>
      <c r="B4" t="s">
        <v>151</v>
      </c>
      <c r="C4">
        <v>30</v>
      </c>
      <c r="D4">
        <v>4.8000000000000001E-2</v>
      </c>
      <c r="E4">
        <v>5.0000000000000001E-3</v>
      </c>
      <c r="F4">
        <v>4.8000000000000001E-2</v>
      </c>
      <c r="G4">
        <v>0.14699999999999999</v>
      </c>
      <c r="H4">
        <v>0.64100000000000001</v>
      </c>
      <c r="I4">
        <v>2.1999999999999999E-2</v>
      </c>
      <c r="J4">
        <v>0.71199999999999997</v>
      </c>
      <c r="K4">
        <v>2.7E-2</v>
      </c>
      <c r="L4">
        <v>2.4E-2</v>
      </c>
      <c r="M4">
        <v>0.253</v>
      </c>
      <c r="N4">
        <v>0.89800000000000002</v>
      </c>
      <c r="O4">
        <v>1.9E-2</v>
      </c>
      <c r="P4">
        <v>3.2000000000000001E-2</v>
      </c>
      <c r="Q4">
        <v>4.5999999999999999E-2</v>
      </c>
      <c r="R4">
        <v>0.97199999999999998</v>
      </c>
      <c r="S4">
        <v>8.6999999999999994E-2</v>
      </c>
      <c r="T4">
        <v>5.2999999999999999E-2</v>
      </c>
      <c r="U4">
        <v>1.9E-2</v>
      </c>
      <c r="V4">
        <v>0.54100000000000004</v>
      </c>
      <c r="W4">
        <v>0.17299999999999999</v>
      </c>
      <c r="Z4" s="1">
        <f t="shared" si="0"/>
        <v>0.19270000000000001</v>
      </c>
      <c r="AA4" s="1">
        <f t="shared" si="1"/>
        <v>0.28400000000000003</v>
      </c>
    </row>
    <row r="5" spans="1:27">
      <c r="A5">
        <v>4</v>
      </c>
      <c r="B5" t="s">
        <v>152</v>
      </c>
      <c r="C5">
        <v>30</v>
      </c>
      <c r="D5">
        <v>4.7E-2</v>
      </c>
      <c r="E5">
        <v>8.9999999999999993E-3</v>
      </c>
      <c r="F5">
        <v>4.7E-2</v>
      </c>
      <c r="G5">
        <v>0.20399999999999999</v>
      </c>
      <c r="H5">
        <v>0.218</v>
      </c>
      <c r="I5">
        <v>2.4E-2</v>
      </c>
      <c r="J5">
        <v>0.755</v>
      </c>
      <c r="K5">
        <v>5.0999999999999997E-2</v>
      </c>
      <c r="L5">
        <v>1.7999999999999999E-2</v>
      </c>
      <c r="M5">
        <v>0.11600000000000001</v>
      </c>
      <c r="N5">
        <v>0.89800000000000002</v>
      </c>
      <c r="O5">
        <v>1.7000000000000001E-2</v>
      </c>
      <c r="P5">
        <v>0.1</v>
      </c>
      <c r="Q5">
        <v>4.4999999999999998E-2</v>
      </c>
      <c r="R5">
        <v>0.97199999999999998</v>
      </c>
      <c r="S5">
        <v>0.20100000000000001</v>
      </c>
      <c r="T5">
        <v>0.27300000000000002</v>
      </c>
      <c r="U5">
        <v>2.5000000000000001E-2</v>
      </c>
      <c r="V5">
        <v>0.499</v>
      </c>
      <c r="W5">
        <v>0.42099999999999999</v>
      </c>
      <c r="Z5" s="1">
        <f t="shared" si="0"/>
        <v>0.1489</v>
      </c>
      <c r="AA5" s="1">
        <f t="shared" si="1"/>
        <v>0.34510000000000002</v>
      </c>
    </row>
    <row r="6" spans="1:27">
      <c r="A6">
        <v>5</v>
      </c>
      <c r="B6" t="s">
        <v>153</v>
      </c>
      <c r="C6">
        <v>30</v>
      </c>
      <c r="D6">
        <v>4.7E-2</v>
      </c>
      <c r="E6">
        <v>6.0000000000000001E-3</v>
      </c>
      <c r="F6">
        <v>4.8000000000000001E-2</v>
      </c>
      <c r="G6">
        <v>0.156</v>
      </c>
      <c r="H6">
        <v>0.65700000000000003</v>
      </c>
      <c r="I6">
        <v>0.02</v>
      </c>
      <c r="J6">
        <v>0.73399999999999999</v>
      </c>
      <c r="K6">
        <v>2.9000000000000001E-2</v>
      </c>
      <c r="L6">
        <v>2.3E-2</v>
      </c>
      <c r="M6">
        <v>0.255</v>
      </c>
      <c r="N6">
        <v>0.9</v>
      </c>
      <c r="O6">
        <v>0.02</v>
      </c>
      <c r="P6">
        <v>3.5999999999999997E-2</v>
      </c>
      <c r="Q6">
        <v>4.5999999999999999E-2</v>
      </c>
      <c r="R6">
        <v>0.97099999999999997</v>
      </c>
      <c r="S6">
        <v>9.5000000000000001E-2</v>
      </c>
      <c r="T6">
        <v>5.2999999999999999E-2</v>
      </c>
      <c r="U6">
        <v>2.1999999999999999E-2</v>
      </c>
      <c r="V6">
        <v>0.53100000000000003</v>
      </c>
      <c r="W6">
        <v>0.161</v>
      </c>
      <c r="Z6" s="1">
        <f t="shared" si="0"/>
        <v>0.19750000000000001</v>
      </c>
      <c r="AA6" s="1">
        <f t="shared" si="1"/>
        <v>0.28349999999999997</v>
      </c>
    </row>
    <row r="7" spans="1:27">
      <c r="A7">
        <v>6</v>
      </c>
      <c r="B7" t="s">
        <v>154</v>
      </c>
      <c r="C7">
        <v>30</v>
      </c>
      <c r="D7">
        <v>4.9000000000000002E-2</v>
      </c>
      <c r="E7">
        <v>4.0000000000000001E-3</v>
      </c>
      <c r="F7">
        <v>4.9000000000000002E-2</v>
      </c>
      <c r="G7">
        <v>5.8999999999999997E-2</v>
      </c>
      <c r="H7">
        <v>0.47299999999999998</v>
      </c>
      <c r="I7">
        <v>2.3E-2</v>
      </c>
      <c r="J7">
        <v>0.56799999999999995</v>
      </c>
      <c r="K7">
        <v>1.7999999999999999E-2</v>
      </c>
      <c r="L7">
        <v>1.6E-2</v>
      </c>
      <c r="M7">
        <v>0.17899999999999999</v>
      </c>
      <c r="N7">
        <v>0.92400000000000004</v>
      </c>
      <c r="O7">
        <v>1.7999999999999999E-2</v>
      </c>
      <c r="P7">
        <v>2.9000000000000001E-2</v>
      </c>
      <c r="Q7">
        <v>4.7E-2</v>
      </c>
      <c r="R7">
        <v>0.97799999999999998</v>
      </c>
      <c r="S7">
        <v>0.109</v>
      </c>
      <c r="T7">
        <v>4.7E-2</v>
      </c>
      <c r="U7">
        <v>0.02</v>
      </c>
      <c r="V7">
        <v>0.59199999999999997</v>
      </c>
      <c r="W7">
        <v>0.14799999999999999</v>
      </c>
      <c r="Z7" s="1">
        <f t="shared" si="0"/>
        <v>0.14380000000000001</v>
      </c>
      <c r="AA7" s="1">
        <f t="shared" si="1"/>
        <v>0.29120000000000001</v>
      </c>
    </row>
    <row r="8" spans="1:27">
      <c r="A8">
        <v>7</v>
      </c>
      <c r="B8" t="s">
        <v>155</v>
      </c>
      <c r="C8">
        <v>30</v>
      </c>
      <c r="D8">
        <v>0.05</v>
      </c>
      <c r="E8">
        <v>6.0000000000000001E-3</v>
      </c>
      <c r="F8">
        <v>0.05</v>
      </c>
      <c r="G8">
        <v>2.4E-2</v>
      </c>
      <c r="H8">
        <v>0.376</v>
      </c>
      <c r="I8">
        <v>4.4999999999999998E-2</v>
      </c>
      <c r="J8">
        <v>0.39300000000000002</v>
      </c>
      <c r="K8">
        <v>1.4E-2</v>
      </c>
      <c r="L8">
        <v>1.4E-2</v>
      </c>
      <c r="M8">
        <v>0.129</v>
      </c>
      <c r="N8">
        <v>0.82299999999999995</v>
      </c>
      <c r="O8">
        <v>2.1000000000000001E-2</v>
      </c>
      <c r="P8">
        <v>2.8000000000000001E-2</v>
      </c>
      <c r="Q8">
        <v>4.9000000000000002E-2</v>
      </c>
      <c r="R8">
        <v>0.97099999999999997</v>
      </c>
      <c r="S8">
        <v>0.13600000000000001</v>
      </c>
      <c r="T8">
        <v>3.5000000000000003E-2</v>
      </c>
      <c r="U8">
        <v>2.8000000000000001E-2</v>
      </c>
      <c r="V8">
        <v>0.40100000000000002</v>
      </c>
      <c r="W8">
        <v>0.1</v>
      </c>
      <c r="Z8" s="1">
        <f t="shared" si="0"/>
        <v>0.1101</v>
      </c>
      <c r="AA8" s="1">
        <f t="shared" si="1"/>
        <v>0.25919999999999999</v>
      </c>
    </row>
    <row r="9" spans="1:27">
      <c r="A9">
        <v>8</v>
      </c>
      <c r="B9" t="s">
        <v>156</v>
      </c>
      <c r="C9">
        <v>30</v>
      </c>
      <c r="D9">
        <v>5.3999999999999999E-2</v>
      </c>
      <c r="E9">
        <v>1.4999999999999999E-2</v>
      </c>
      <c r="F9">
        <v>5.3999999999999999E-2</v>
      </c>
      <c r="G9">
        <v>1.6E-2</v>
      </c>
      <c r="H9">
        <v>0.57799999999999996</v>
      </c>
      <c r="I9">
        <v>3.0000000000000001E-3</v>
      </c>
      <c r="J9">
        <v>0.33500000000000002</v>
      </c>
      <c r="K9">
        <v>2.3E-2</v>
      </c>
      <c r="L9">
        <v>3.0000000000000001E-3</v>
      </c>
      <c r="M9">
        <v>0.70099999999999996</v>
      </c>
      <c r="N9">
        <v>0.97</v>
      </c>
      <c r="O9">
        <v>7.0000000000000001E-3</v>
      </c>
      <c r="P9">
        <v>1.9E-2</v>
      </c>
      <c r="Q9">
        <v>5.3999999999999999E-2</v>
      </c>
      <c r="R9">
        <v>0.89300000000000002</v>
      </c>
      <c r="S9">
        <v>0.185</v>
      </c>
      <c r="T9">
        <v>1.2E-2</v>
      </c>
      <c r="U9">
        <v>3.0000000000000001E-3</v>
      </c>
      <c r="V9">
        <v>0.92200000000000004</v>
      </c>
      <c r="W9">
        <v>0.01</v>
      </c>
      <c r="Z9" s="1">
        <f t="shared" si="0"/>
        <v>0.17819999999999997</v>
      </c>
      <c r="AA9" s="1">
        <f t="shared" si="1"/>
        <v>0.3075</v>
      </c>
    </row>
    <row r="10" spans="1:27">
      <c r="A10">
        <v>9</v>
      </c>
      <c r="B10" t="s">
        <v>157</v>
      </c>
      <c r="C10">
        <v>30</v>
      </c>
      <c r="D10">
        <v>4.9000000000000002E-2</v>
      </c>
      <c r="E10">
        <v>4.0000000000000001E-3</v>
      </c>
      <c r="F10">
        <v>0.05</v>
      </c>
      <c r="G10">
        <v>6.2E-2</v>
      </c>
      <c r="H10">
        <v>0.51800000000000002</v>
      </c>
      <c r="I10">
        <v>8.9999999999999993E-3</v>
      </c>
      <c r="J10">
        <v>0.47699999999999998</v>
      </c>
      <c r="K10">
        <v>2.3E-2</v>
      </c>
      <c r="L10">
        <v>1.4E-2</v>
      </c>
      <c r="M10">
        <v>0.30099999999999999</v>
      </c>
      <c r="N10">
        <v>0.94699999999999995</v>
      </c>
      <c r="O10">
        <v>1.4E-2</v>
      </c>
      <c r="P10">
        <v>2.5000000000000001E-2</v>
      </c>
      <c r="Q10">
        <v>4.8000000000000001E-2</v>
      </c>
      <c r="R10">
        <v>0.96199999999999997</v>
      </c>
      <c r="S10">
        <v>7.8E-2</v>
      </c>
      <c r="T10">
        <v>3.4000000000000002E-2</v>
      </c>
      <c r="U10">
        <v>1.0999999999999999E-2</v>
      </c>
      <c r="V10">
        <v>0.755</v>
      </c>
      <c r="W10">
        <v>8.5999999999999993E-2</v>
      </c>
      <c r="Z10" s="1">
        <f t="shared" si="0"/>
        <v>0.1507</v>
      </c>
      <c r="AA10" s="1">
        <f t="shared" si="1"/>
        <v>0.29599999999999993</v>
      </c>
    </row>
    <row r="11" spans="1:27">
      <c r="A11">
        <v>10</v>
      </c>
      <c r="B11" t="s">
        <v>158</v>
      </c>
      <c r="C11">
        <v>30</v>
      </c>
      <c r="D11">
        <v>4.9000000000000002E-2</v>
      </c>
      <c r="E11">
        <v>5.0000000000000001E-3</v>
      </c>
      <c r="F11">
        <v>4.9000000000000002E-2</v>
      </c>
      <c r="G11">
        <v>0.01</v>
      </c>
      <c r="H11">
        <v>0.50700000000000001</v>
      </c>
      <c r="I11">
        <v>0.161</v>
      </c>
      <c r="J11">
        <v>0.52300000000000002</v>
      </c>
      <c r="K11">
        <v>7.0000000000000001E-3</v>
      </c>
      <c r="L11">
        <v>0.01</v>
      </c>
      <c r="M11">
        <v>6.9000000000000006E-2</v>
      </c>
      <c r="N11">
        <v>0.89200000000000002</v>
      </c>
      <c r="O11">
        <v>2.5999999999999999E-2</v>
      </c>
      <c r="P11">
        <v>2.7E-2</v>
      </c>
      <c r="Q11">
        <v>4.8000000000000001E-2</v>
      </c>
      <c r="R11">
        <v>0.98699999999999999</v>
      </c>
      <c r="S11">
        <v>0.26</v>
      </c>
      <c r="T11">
        <v>4.4999999999999998E-2</v>
      </c>
      <c r="U11">
        <v>2.4E-2</v>
      </c>
      <c r="V11">
        <v>0.35699999999999998</v>
      </c>
      <c r="W11">
        <v>0.183</v>
      </c>
      <c r="Z11" s="1">
        <f t="shared" si="0"/>
        <v>0.13899999999999998</v>
      </c>
      <c r="AA11" s="1">
        <f t="shared" si="1"/>
        <v>0.28490000000000004</v>
      </c>
    </row>
    <row r="12" spans="1:27">
      <c r="A12">
        <v>11</v>
      </c>
      <c r="B12" t="s">
        <v>159</v>
      </c>
      <c r="C12">
        <v>30</v>
      </c>
      <c r="D12">
        <v>4.9000000000000002E-2</v>
      </c>
      <c r="E12">
        <v>5.0000000000000001E-3</v>
      </c>
      <c r="F12">
        <v>4.9000000000000002E-2</v>
      </c>
      <c r="G12">
        <v>7.2999999999999995E-2</v>
      </c>
      <c r="H12">
        <v>0.44900000000000001</v>
      </c>
      <c r="I12">
        <v>1.4999999999999999E-2</v>
      </c>
      <c r="J12">
        <v>0.48099999999999998</v>
      </c>
      <c r="K12">
        <v>2.3E-2</v>
      </c>
      <c r="L12">
        <v>1.9E-2</v>
      </c>
      <c r="M12">
        <v>0.217</v>
      </c>
      <c r="N12">
        <v>0.91300000000000003</v>
      </c>
      <c r="O12">
        <v>1.7000000000000001E-2</v>
      </c>
      <c r="P12">
        <v>2.9000000000000001E-2</v>
      </c>
      <c r="Q12">
        <v>4.8000000000000001E-2</v>
      </c>
      <c r="R12">
        <v>0.96399999999999997</v>
      </c>
      <c r="S12">
        <v>7.9000000000000001E-2</v>
      </c>
      <c r="T12">
        <v>4.1000000000000002E-2</v>
      </c>
      <c r="U12">
        <v>2.1999999999999999E-2</v>
      </c>
      <c r="V12">
        <v>0.61599999999999999</v>
      </c>
      <c r="W12">
        <v>0.11600000000000001</v>
      </c>
      <c r="Z12" s="1">
        <f t="shared" si="0"/>
        <v>0.13799999999999998</v>
      </c>
      <c r="AA12" s="1">
        <f t="shared" si="1"/>
        <v>0.28450000000000003</v>
      </c>
    </row>
    <row r="13" spans="1:27">
      <c r="A13">
        <v>12</v>
      </c>
      <c r="B13" t="s">
        <v>160</v>
      </c>
      <c r="C13">
        <v>30</v>
      </c>
      <c r="D13">
        <v>0.05</v>
      </c>
      <c r="E13">
        <v>6.0000000000000001E-3</v>
      </c>
      <c r="F13">
        <v>5.0999999999999997E-2</v>
      </c>
      <c r="G13">
        <v>4.1000000000000002E-2</v>
      </c>
      <c r="H13">
        <v>0.41899999999999998</v>
      </c>
      <c r="I13">
        <v>1.0999999999999999E-2</v>
      </c>
      <c r="J13">
        <v>0.28899999999999998</v>
      </c>
      <c r="K13">
        <v>2.7E-2</v>
      </c>
      <c r="L13">
        <v>1.4999999999999999E-2</v>
      </c>
      <c r="M13">
        <v>0.26</v>
      </c>
      <c r="N13">
        <v>0.95299999999999996</v>
      </c>
      <c r="O13">
        <v>1.6E-2</v>
      </c>
      <c r="P13">
        <v>2.9000000000000001E-2</v>
      </c>
      <c r="Q13">
        <v>4.9000000000000002E-2</v>
      </c>
      <c r="R13">
        <v>0.92100000000000004</v>
      </c>
      <c r="S13">
        <v>6.5000000000000002E-2</v>
      </c>
      <c r="T13">
        <v>3.5999999999999997E-2</v>
      </c>
      <c r="U13">
        <v>0.01</v>
      </c>
      <c r="V13">
        <v>0.78</v>
      </c>
      <c r="W13">
        <v>9.6000000000000002E-2</v>
      </c>
      <c r="Z13" s="1">
        <f t="shared" si="0"/>
        <v>0.1169</v>
      </c>
      <c r="AA13" s="1">
        <f t="shared" si="1"/>
        <v>0.29549999999999998</v>
      </c>
    </row>
    <row r="14" spans="1:27">
      <c r="A14">
        <v>13</v>
      </c>
      <c r="B14" t="s">
        <v>161</v>
      </c>
      <c r="C14">
        <v>30</v>
      </c>
      <c r="D14">
        <v>4.9000000000000002E-2</v>
      </c>
      <c r="E14">
        <v>0.01</v>
      </c>
      <c r="F14">
        <v>4.9000000000000002E-2</v>
      </c>
      <c r="G14">
        <v>1.4E-2</v>
      </c>
      <c r="H14">
        <v>0.19500000000000001</v>
      </c>
      <c r="I14">
        <v>0.16900000000000001</v>
      </c>
      <c r="J14">
        <v>0.59899999999999998</v>
      </c>
      <c r="K14">
        <v>1.2999999999999999E-2</v>
      </c>
      <c r="L14">
        <v>8.0000000000000002E-3</v>
      </c>
      <c r="M14">
        <v>4.2000000000000003E-2</v>
      </c>
      <c r="N14">
        <v>0.89700000000000002</v>
      </c>
      <c r="O14">
        <v>2.1999999999999999E-2</v>
      </c>
      <c r="P14">
        <v>7.0999999999999994E-2</v>
      </c>
      <c r="Q14">
        <v>4.7E-2</v>
      </c>
      <c r="R14">
        <v>0.98499999999999999</v>
      </c>
      <c r="S14">
        <v>0.41699999999999998</v>
      </c>
      <c r="T14">
        <v>0.192</v>
      </c>
      <c r="U14">
        <v>2.3E-2</v>
      </c>
      <c r="V14">
        <v>0.36599999999999999</v>
      </c>
      <c r="W14">
        <v>0.42199999999999999</v>
      </c>
      <c r="Z14" s="1">
        <f t="shared" si="0"/>
        <v>0.11479999999999999</v>
      </c>
      <c r="AA14" s="1">
        <f t="shared" si="1"/>
        <v>0.34420000000000001</v>
      </c>
    </row>
    <row r="15" spans="1:27">
      <c r="A15">
        <v>14</v>
      </c>
      <c r="B15" t="s">
        <v>162</v>
      </c>
      <c r="C15">
        <v>30</v>
      </c>
      <c r="D15">
        <v>5.0999999999999997E-2</v>
      </c>
      <c r="E15">
        <v>5.0000000000000001E-3</v>
      </c>
      <c r="F15">
        <v>5.0999999999999997E-2</v>
      </c>
      <c r="G15">
        <v>2.7E-2</v>
      </c>
      <c r="H15">
        <v>0.45400000000000001</v>
      </c>
      <c r="I15">
        <v>8.9999999999999993E-3</v>
      </c>
      <c r="J15">
        <v>0.249</v>
      </c>
      <c r="K15">
        <v>2.1999999999999999E-2</v>
      </c>
      <c r="L15">
        <v>1.0999999999999999E-2</v>
      </c>
      <c r="M15">
        <v>0.30199999999999999</v>
      </c>
      <c r="N15">
        <v>0.97199999999999998</v>
      </c>
      <c r="O15">
        <v>1.4E-2</v>
      </c>
      <c r="P15">
        <v>2.5999999999999999E-2</v>
      </c>
      <c r="Q15">
        <v>0.05</v>
      </c>
      <c r="R15">
        <v>0.94899999999999995</v>
      </c>
      <c r="S15">
        <v>5.3999999999999999E-2</v>
      </c>
      <c r="T15">
        <v>2.5999999999999999E-2</v>
      </c>
      <c r="U15">
        <v>8.0000000000000002E-3</v>
      </c>
      <c r="V15">
        <v>0.871</v>
      </c>
      <c r="W15">
        <v>9.5000000000000001E-2</v>
      </c>
      <c r="Z15" s="1">
        <f t="shared" si="0"/>
        <v>0.11810000000000001</v>
      </c>
      <c r="AA15" s="1">
        <f t="shared" si="1"/>
        <v>0.30649999999999999</v>
      </c>
    </row>
    <row r="16" spans="1:27">
      <c r="A16">
        <v>15</v>
      </c>
      <c r="B16" t="s">
        <v>163</v>
      </c>
      <c r="C16">
        <v>30</v>
      </c>
      <c r="D16">
        <v>4.9000000000000002E-2</v>
      </c>
      <c r="E16">
        <v>3.9E-2</v>
      </c>
      <c r="F16">
        <v>4.9000000000000002E-2</v>
      </c>
      <c r="G16">
        <v>3.1E-2</v>
      </c>
      <c r="H16">
        <v>0.13600000000000001</v>
      </c>
      <c r="I16">
        <v>2.4E-2</v>
      </c>
      <c r="J16">
        <v>0.47699999999999998</v>
      </c>
      <c r="K16">
        <v>4.2000000000000003E-2</v>
      </c>
      <c r="L16">
        <v>6.0000000000000001E-3</v>
      </c>
      <c r="M16">
        <v>7.1999999999999995E-2</v>
      </c>
      <c r="N16">
        <v>0.96299999999999997</v>
      </c>
      <c r="O16">
        <v>1.6E-2</v>
      </c>
      <c r="P16">
        <v>0.17100000000000001</v>
      </c>
      <c r="Q16">
        <v>4.8000000000000001E-2</v>
      </c>
      <c r="R16">
        <v>0.96799999999999997</v>
      </c>
      <c r="S16">
        <v>0.26</v>
      </c>
      <c r="T16">
        <v>0.35199999999999998</v>
      </c>
      <c r="U16">
        <v>8.9999999999999993E-3</v>
      </c>
      <c r="V16">
        <v>0.78500000000000003</v>
      </c>
      <c r="W16">
        <v>0.50600000000000001</v>
      </c>
      <c r="Z16" s="1">
        <f t="shared" si="0"/>
        <v>9.2499999999999999E-2</v>
      </c>
      <c r="AA16" s="1">
        <f t="shared" si="1"/>
        <v>0.40780000000000005</v>
      </c>
    </row>
    <row r="17" spans="1:27">
      <c r="A17">
        <v>16</v>
      </c>
      <c r="B17" t="s">
        <v>164</v>
      </c>
      <c r="C17">
        <v>30</v>
      </c>
      <c r="D17">
        <v>4.9000000000000002E-2</v>
      </c>
      <c r="E17">
        <v>1.2E-2</v>
      </c>
      <c r="F17">
        <v>4.9000000000000002E-2</v>
      </c>
      <c r="G17">
        <v>2.5000000000000001E-2</v>
      </c>
      <c r="H17">
        <v>0.59199999999999997</v>
      </c>
      <c r="I17">
        <v>3.2000000000000001E-2</v>
      </c>
      <c r="J17">
        <v>0.371</v>
      </c>
      <c r="K17">
        <v>1.7000000000000001E-2</v>
      </c>
      <c r="L17">
        <v>1.2999999999999999E-2</v>
      </c>
      <c r="M17">
        <v>0.13700000000000001</v>
      </c>
      <c r="N17">
        <v>0.91100000000000003</v>
      </c>
      <c r="O17">
        <v>3.5000000000000003E-2</v>
      </c>
      <c r="P17">
        <v>0.05</v>
      </c>
      <c r="Q17">
        <v>4.8000000000000001E-2</v>
      </c>
      <c r="R17">
        <v>0.92200000000000004</v>
      </c>
      <c r="S17">
        <v>0.106</v>
      </c>
      <c r="T17">
        <v>3.5000000000000003E-2</v>
      </c>
      <c r="U17">
        <v>0.02</v>
      </c>
      <c r="V17">
        <v>0.55000000000000004</v>
      </c>
      <c r="W17">
        <v>0.105</v>
      </c>
      <c r="Z17" s="1">
        <f t="shared" si="0"/>
        <v>0.12969999999999998</v>
      </c>
      <c r="AA17" s="1">
        <f t="shared" si="1"/>
        <v>0.27820000000000006</v>
      </c>
    </row>
    <row r="18" spans="1:27">
      <c r="A18">
        <v>17</v>
      </c>
      <c r="B18" t="s">
        <v>165</v>
      </c>
      <c r="C18">
        <v>30</v>
      </c>
      <c r="D18">
        <v>4.8000000000000001E-2</v>
      </c>
      <c r="E18">
        <v>1.7000000000000001E-2</v>
      </c>
      <c r="F18">
        <v>4.8000000000000001E-2</v>
      </c>
      <c r="G18">
        <v>7.4999999999999997E-2</v>
      </c>
      <c r="H18">
        <v>0.14799999999999999</v>
      </c>
      <c r="I18">
        <v>0.06</v>
      </c>
      <c r="J18">
        <v>0.64800000000000002</v>
      </c>
      <c r="K18">
        <v>3.6999999999999998E-2</v>
      </c>
      <c r="L18">
        <v>1.2999999999999999E-2</v>
      </c>
      <c r="M18">
        <v>5.8000000000000003E-2</v>
      </c>
      <c r="N18">
        <v>0.84899999999999998</v>
      </c>
      <c r="O18">
        <v>2.1999999999999999E-2</v>
      </c>
      <c r="P18">
        <v>0.123</v>
      </c>
      <c r="Q18">
        <v>4.5999999999999999E-2</v>
      </c>
      <c r="R18">
        <v>0.96699999999999997</v>
      </c>
      <c r="S18">
        <v>0.29199999999999998</v>
      </c>
      <c r="T18">
        <v>0.314</v>
      </c>
      <c r="U18">
        <v>2.4E-2</v>
      </c>
      <c r="V18">
        <v>0.377</v>
      </c>
      <c r="W18">
        <v>0.46400000000000002</v>
      </c>
      <c r="Z18" s="1">
        <f t="shared" si="0"/>
        <v>0.1152</v>
      </c>
      <c r="AA18" s="1">
        <f t="shared" si="1"/>
        <v>0.3478</v>
      </c>
    </row>
    <row r="19" spans="1:27">
      <c r="A19">
        <v>18</v>
      </c>
      <c r="B19" t="s">
        <v>166</v>
      </c>
      <c r="C19">
        <v>30</v>
      </c>
      <c r="D19">
        <v>5.0999999999999997E-2</v>
      </c>
      <c r="E19">
        <v>4.0000000000000001E-3</v>
      </c>
      <c r="F19">
        <v>5.0999999999999997E-2</v>
      </c>
      <c r="G19">
        <v>5.0000000000000001E-3</v>
      </c>
      <c r="H19">
        <v>0.46800000000000003</v>
      </c>
      <c r="I19">
        <v>0.17799999999999999</v>
      </c>
      <c r="J19">
        <v>0.36799999999999999</v>
      </c>
      <c r="K19">
        <v>5.0000000000000001E-3</v>
      </c>
      <c r="L19">
        <v>1.0999999999999999E-2</v>
      </c>
      <c r="M19">
        <v>6.8000000000000005E-2</v>
      </c>
      <c r="N19">
        <v>0.84899999999999998</v>
      </c>
      <c r="O19">
        <v>2.4E-2</v>
      </c>
      <c r="P19">
        <v>1.7999999999999999E-2</v>
      </c>
      <c r="Q19">
        <v>0.05</v>
      </c>
      <c r="R19">
        <v>0.98399999999999999</v>
      </c>
      <c r="S19">
        <v>0.23400000000000001</v>
      </c>
      <c r="T19">
        <v>0.03</v>
      </c>
      <c r="U19">
        <v>2.3E-2</v>
      </c>
      <c r="V19">
        <v>0.311</v>
      </c>
      <c r="W19">
        <v>0.112</v>
      </c>
      <c r="Z19" s="1">
        <f t="shared" si="0"/>
        <v>0.12089999999999998</v>
      </c>
      <c r="AA19" s="1">
        <f t="shared" si="1"/>
        <v>0.26350000000000001</v>
      </c>
    </row>
    <row r="20" spans="1:27">
      <c r="A20">
        <v>19</v>
      </c>
      <c r="B20" t="s">
        <v>167</v>
      </c>
      <c r="C20">
        <v>30</v>
      </c>
      <c r="D20">
        <v>4.9000000000000002E-2</v>
      </c>
      <c r="E20">
        <v>5.0000000000000001E-3</v>
      </c>
      <c r="F20">
        <v>4.9000000000000002E-2</v>
      </c>
      <c r="G20">
        <v>9.7000000000000003E-2</v>
      </c>
      <c r="H20">
        <v>0.42199999999999999</v>
      </c>
      <c r="I20">
        <v>2.5000000000000001E-2</v>
      </c>
      <c r="J20">
        <v>0.51300000000000001</v>
      </c>
      <c r="K20">
        <v>3.1E-2</v>
      </c>
      <c r="L20">
        <v>2.7E-2</v>
      </c>
      <c r="M20">
        <v>0.193</v>
      </c>
      <c r="N20">
        <v>0.83399999999999996</v>
      </c>
      <c r="O20">
        <v>1.9E-2</v>
      </c>
      <c r="P20">
        <v>3.3000000000000002E-2</v>
      </c>
      <c r="Q20">
        <v>4.7E-2</v>
      </c>
      <c r="R20">
        <v>0.93400000000000005</v>
      </c>
      <c r="S20">
        <v>9.9000000000000005E-2</v>
      </c>
      <c r="T20">
        <v>5.3999999999999999E-2</v>
      </c>
      <c r="U20">
        <v>2.1000000000000001E-2</v>
      </c>
      <c r="V20">
        <v>0.44500000000000001</v>
      </c>
      <c r="W20">
        <v>0.121</v>
      </c>
      <c r="Z20" s="1">
        <f t="shared" si="0"/>
        <v>0.1411</v>
      </c>
      <c r="AA20" s="1">
        <f t="shared" si="1"/>
        <v>0.26069999999999999</v>
      </c>
    </row>
    <row r="21" spans="1:27">
      <c r="A21">
        <v>20</v>
      </c>
      <c r="B21" t="s">
        <v>168</v>
      </c>
      <c r="C21">
        <v>30</v>
      </c>
      <c r="D21">
        <v>0.05</v>
      </c>
      <c r="E21">
        <v>5.0000000000000001E-3</v>
      </c>
      <c r="F21">
        <v>0.05</v>
      </c>
      <c r="G21">
        <v>2.5999999999999999E-2</v>
      </c>
      <c r="H21">
        <v>0.35099999999999998</v>
      </c>
      <c r="I21">
        <v>6.4000000000000001E-2</v>
      </c>
      <c r="J21">
        <v>0.34899999999999998</v>
      </c>
      <c r="K21">
        <v>1.4999999999999999E-2</v>
      </c>
      <c r="L21">
        <v>0.02</v>
      </c>
      <c r="M21">
        <v>0.107</v>
      </c>
      <c r="N21">
        <v>0.751</v>
      </c>
      <c r="O21">
        <v>2.4E-2</v>
      </c>
      <c r="P21">
        <v>2.7E-2</v>
      </c>
      <c r="Q21">
        <v>4.9000000000000002E-2</v>
      </c>
      <c r="R21">
        <v>0.94099999999999995</v>
      </c>
      <c r="S21">
        <v>0.13400000000000001</v>
      </c>
      <c r="T21">
        <v>4.1000000000000002E-2</v>
      </c>
      <c r="U21">
        <v>2.4E-2</v>
      </c>
      <c r="V21">
        <v>0.314</v>
      </c>
      <c r="W21">
        <v>0.105</v>
      </c>
      <c r="Z21" s="1">
        <f t="shared" si="0"/>
        <v>0.10370000000000001</v>
      </c>
      <c r="AA21" s="1">
        <f t="shared" si="1"/>
        <v>0.24100000000000002</v>
      </c>
    </row>
    <row r="22" spans="1:27">
      <c r="A22">
        <v>21</v>
      </c>
      <c r="B22" t="s">
        <v>169</v>
      </c>
      <c r="C22">
        <v>30</v>
      </c>
      <c r="D22">
        <v>4.9000000000000002E-2</v>
      </c>
      <c r="E22">
        <v>4.0000000000000001E-3</v>
      </c>
      <c r="F22">
        <v>4.9000000000000002E-2</v>
      </c>
      <c r="G22">
        <v>1.4E-2</v>
      </c>
      <c r="H22">
        <v>0.41899999999999998</v>
      </c>
      <c r="I22">
        <v>9.5000000000000001E-2</v>
      </c>
      <c r="J22">
        <v>0.55200000000000005</v>
      </c>
      <c r="K22">
        <v>8.0000000000000002E-3</v>
      </c>
      <c r="L22">
        <v>1.2E-2</v>
      </c>
      <c r="M22">
        <v>7.8E-2</v>
      </c>
      <c r="N22">
        <v>0.90100000000000002</v>
      </c>
      <c r="O22">
        <v>2.1000000000000001E-2</v>
      </c>
      <c r="P22">
        <v>0.03</v>
      </c>
      <c r="Q22">
        <v>4.8000000000000001E-2</v>
      </c>
      <c r="R22">
        <v>0.98399999999999999</v>
      </c>
      <c r="S22">
        <v>0.24</v>
      </c>
      <c r="T22">
        <v>6.8000000000000005E-2</v>
      </c>
      <c r="U22">
        <v>2.1000000000000001E-2</v>
      </c>
      <c r="V22">
        <v>0.40600000000000003</v>
      </c>
      <c r="W22">
        <v>0.20300000000000001</v>
      </c>
      <c r="Z22" s="1">
        <f t="shared" si="0"/>
        <v>0.128</v>
      </c>
      <c r="AA22" s="1">
        <f t="shared" si="1"/>
        <v>0.29220000000000002</v>
      </c>
    </row>
    <row r="23" spans="1:27">
      <c r="A23">
        <v>22</v>
      </c>
      <c r="B23" t="s">
        <v>170</v>
      </c>
      <c r="C23">
        <v>30</v>
      </c>
      <c r="D23">
        <v>4.9000000000000002E-2</v>
      </c>
      <c r="E23">
        <v>3.0000000000000001E-3</v>
      </c>
      <c r="F23">
        <v>4.9000000000000002E-2</v>
      </c>
      <c r="G23">
        <v>6.4000000000000001E-2</v>
      </c>
      <c r="H23">
        <v>0.47699999999999998</v>
      </c>
      <c r="I23">
        <v>2.4E-2</v>
      </c>
      <c r="J23">
        <v>0.54400000000000004</v>
      </c>
      <c r="K23">
        <v>1.9E-2</v>
      </c>
      <c r="L23">
        <v>2.1000000000000001E-2</v>
      </c>
      <c r="M23">
        <v>0.17199999999999999</v>
      </c>
      <c r="N23">
        <v>0.9</v>
      </c>
      <c r="O23">
        <v>1.7999999999999999E-2</v>
      </c>
      <c r="P23">
        <v>2.7E-2</v>
      </c>
      <c r="Q23">
        <v>4.8000000000000001E-2</v>
      </c>
      <c r="R23">
        <v>0.96499999999999997</v>
      </c>
      <c r="S23">
        <v>0.106</v>
      </c>
      <c r="T23">
        <v>4.8000000000000001E-2</v>
      </c>
      <c r="U23">
        <v>1.7999999999999999E-2</v>
      </c>
      <c r="V23">
        <v>0.52100000000000002</v>
      </c>
      <c r="W23">
        <v>0.125</v>
      </c>
      <c r="Z23" s="1">
        <f t="shared" si="0"/>
        <v>0.14219999999999997</v>
      </c>
      <c r="AA23" s="1">
        <f t="shared" si="1"/>
        <v>0.27759999999999996</v>
      </c>
    </row>
    <row r="24" spans="1:27">
      <c r="A24">
        <v>23</v>
      </c>
      <c r="B24" t="s">
        <v>171</v>
      </c>
      <c r="C24">
        <v>30</v>
      </c>
      <c r="D24">
        <v>4.9000000000000002E-2</v>
      </c>
      <c r="E24">
        <v>3.0000000000000001E-3</v>
      </c>
      <c r="F24">
        <v>4.9000000000000002E-2</v>
      </c>
      <c r="G24">
        <v>6.8000000000000005E-2</v>
      </c>
      <c r="H24">
        <v>0.49399999999999999</v>
      </c>
      <c r="I24">
        <v>1.4E-2</v>
      </c>
      <c r="J24">
        <v>0.52900000000000003</v>
      </c>
      <c r="K24">
        <v>2.1000000000000001E-2</v>
      </c>
      <c r="L24">
        <v>1.7999999999999999E-2</v>
      </c>
      <c r="M24">
        <v>0.21099999999999999</v>
      </c>
      <c r="N24">
        <v>0.94099999999999995</v>
      </c>
      <c r="O24">
        <v>1.6E-2</v>
      </c>
      <c r="P24">
        <v>2.7E-2</v>
      </c>
      <c r="Q24">
        <v>4.8000000000000001E-2</v>
      </c>
      <c r="R24">
        <v>0.96599999999999997</v>
      </c>
      <c r="S24">
        <v>8.6999999999999994E-2</v>
      </c>
      <c r="T24">
        <v>4.5999999999999999E-2</v>
      </c>
      <c r="U24">
        <v>1.4999999999999999E-2</v>
      </c>
      <c r="V24">
        <v>0.66600000000000004</v>
      </c>
      <c r="W24">
        <v>0.125</v>
      </c>
      <c r="Z24" s="1">
        <f t="shared" si="0"/>
        <v>0.14560000000000001</v>
      </c>
      <c r="AA24" s="1">
        <f t="shared" si="1"/>
        <v>0.29369999999999996</v>
      </c>
    </row>
    <row r="25" spans="1:27">
      <c r="A25">
        <v>24</v>
      </c>
      <c r="B25" t="s">
        <v>172</v>
      </c>
      <c r="C25">
        <v>30</v>
      </c>
      <c r="D25">
        <v>3.6999999999999998E-2</v>
      </c>
      <c r="E25">
        <v>0.97799999999999998</v>
      </c>
      <c r="F25">
        <v>3.6999999999999998E-2</v>
      </c>
      <c r="G25">
        <v>0.21199999999999999</v>
      </c>
      <c r="H25">
        <v>0.22700000000000001</v>
      </c>
      <c r="I25">
        <v>0.98799999999999999</v>
      </c>
      <c r="J25">
        <v>2.8000000000000001E-2</v>
      </c>
      <c r="K25">
        <v>7.1999999999999995E-2</v>
      </c>
      <c r="L25">
        <v>0.86699999999999999</v>
      </c>
      <c r="M25">
        <v>9.8000000000000004E-2</v>
      </c>
      <c r="N25">
        <v>3.0000000000000001E-3</v>
      </c>
      <c r="O25">
        <v>0.98</v>
      </c>
      <c r="P25">
        <v>2.5000000000000001E-2</v>
      </c>
      <c r="Q25">
        <v>3.5999999999999997E-2</v>
      </c>
      <c r="R25">
        <v>0.04</v>
      </c>
      <c r="S25">
        <v>7.0000000000000001E-3</v>
      </c>
      <c r="T25">
        <v>0.98699999999999999</v>
      </c>
      <c r="U25">
        <v>6.6000000000000003E-2</v>
      </c>
      <c r="V25">
        <v>1.9E-2</v>
      </c>
      <c r="W25">
        <v>0.99399999999999999</v>
      </c>
      <c r="Z25" s="1">
        <f t="shared" si="0"/>
        <v>0.35439999999999999</v>
      </c>
      <c r="AA25" s="1">
        <f t="shared" si="1"/>
        <v>0.31569999999999998</v>
      </c>
    </row>
    <row r="26" spans="1:27">
      <c r="A26">
        <v>25</v>
      </c>
      <c r="B26" t="s">
        <v>173</v>
      </c>
      <c r="C26">
        <v>30</v>
      </c>
      <c r="D26">
        <v>4.1000000000000002E-2</v>
      </c>
      <c r="E26">
        <v>0.98599999999999999</v>
      </c>
      <c r="F26">
        <v>0.04</v>
      </c>
      <c r="G26">
        <v>1.2999999999999999E-2</v>
      </c>
      <c r="H26">
        <v>0.02</v>
      </c>
      <c r="I26">
        <v>0.01</v>
      </c>
      <c r="J26">
        <v>4.1000000000000002E-2</v>
      </c>
      <c r="K26">
        <v>0.08</v>
      </c>
      <c r="L26">
        <v>0.309</v>
      </c>
      <c r="M26">
        <v>0.14299999999999999</v>
      </c>
      <c r="N26">
        <v>0.98799999999999999</v>
      </c>
      <c r="O26">
        <v>0.05</v>
      </c>
      <c r="P26">
        <v>0.09</v>
      </c>
      <c r="Q26">
        <v>4.1000000000000002E-2</v>
      </c>
      <c r="R26">
        <v>0.11899999999999999</v>
      </c>
      <c r="S26">
        <v>0.09</v>
      </c>
      <c r="T26">
        <v>0.98599999999999999</v>
      </c>
      <c r="U26">
        <v>1E-3</v>
      </c>
      <c r="V26">
        <v>0.98799999999999999</v>
      </c>
      <c r="W26">
        <v>0.97599999999999998</v>
      </c>
      <c r="Z26" s="1">
        <f t="shared" si="0"/>
        <v>0.16829999999999998</v>
      </c>
      <c r="AA26" s="1">
        <f t="shared" si="1"/>
        <v>0.43289999999999995</v>
      </c>
    </row>
    <row r="27" spans="1:27">
      <c r="A27">
        <v>26</v>
      </c>
      <c r="B27" t="s">
        <v>174</v>
      </c>
      <c r="C27">
        <v>30</v>
      </c>
      <c r="D27">
        <v>3.6999999999999998E-2</v>
      </c>
      <c r="E27">
        <v>0.51200000000000001</v>
      </c>
      <c r="F27">
        <v>3.5999999999999997E-2</v>
      </c>
      <c r="G27">
        <v>0.95299999999999996</v>
      </c>
      <c r="H27">
        <v>1.2E-2</v>
      </c>
      <c r="I27">
        <v>8.5999999999999993E-2</v>
      </c>
      <c r="J27">
        <v>0.97399999999999998</v>
      </c>
      <c r="K27">
        <v>0.29399999999999998</v>
      </c>
      <c r="L27">
        <v>4.5999999999999999E-2</v>
      </c>
      <c r="M27">
        <v>0.192</v>
      </c>
      <c r="N27">
        <v>4.0000000000000001E-3</v>
      </c>
      <c r="O27">
        <v>7.9000000000000001E-2</v>
      </c>
      <c r="P27">
        <v>5.6000000000000001E-2</v>
      </c>
      <c r="Q27">
        <v>3.5999999999999997E-2</v>
      </c>
      <c r="R27">
        <v>0.98799999999999999</v>
      </c>
      <c r="S27">
        <v>2.4E-2</v>
      </c>
      <c r="T27">
        <v>0.99299999999999999</v>
      </c>
      <c r="U27">
        <v>0.28799999999999998</v>
      </c>
      <c r="V27">
        <v>7.1999999999999995E-2</v>
      </c>
      <c r="W27">
        <v>0.995</v>
      </c>
      <c r="Z27" s="1">
        <f t="shared" si="0"/>
        <v>0.31420000000000003</v>
      </c>
      <c r="AA27" s="1">
        <f t="shared" si="1"/>
        <v>0.35350000000000004</v>
      </c>
    </row>
    <row r="28" spans="1:27">
      <c r="A28">
        <v>27</v>
      </c>
      <c r="B28" t="s">
        <v>175</v>
      </c>
      <c r="C28">
        <v>30</v>
      </c>
      <c r="D28">
        <v>2.9000000000000001E-2</v>
      </c>
      <c r="E28">
        <v>0.86399999999999999</v>
      </c>
      <c r="F28">
        <v>2.9000000000000001E-2</v>
      </c>
      <c r="G28">
        <v>0.99099999999999999</v>
      </c>
      <c r="H28">
        <v>8.5000000000000006E-2</v>
      </c>
      <c r="I28">
        <v>0.97399999999999998</v>
      </c>
      <c r="J28">
        <v>0.503</v>
      </c>
      <c r="K28">
        <v>0.90400000000000003</v>
      </c>
      <c r="L28">
        <v>0.98099999999999998</v>
      </c>
      <c r="M28">
        <v>0.98699999999999999</v>
      </c>
      <c r="N28">
        <v>7.2999999999999995E-2</v>
      </c>
      <c r="O28">
        <v>0.48899999999999999</v>
      </c>
      <c r="P28">
        <v>0.219</v>
      </c>
      <c r="Q28">
        <v>2.9000000000000001E-2</v>
      </c>
      <c r="R28">
        <v>4.8000000000000001E-2</v>
      </c>
      <c r="S28">
        <v>0.61799999999999999</v>
      </c>
      <c r="T28">
        <v>0.99299999999999999</v>
      </c>
      <c r="U28">
        <v>7.0000000000000001E-3</v>
      </c>
      <c r="V28">
        <v>0.92700000000000005</v>
      </c>
      <c r="W28">
        <v>0.995</v>
      </c>
      <c r="Z28" s="1">
        <f t="shared" si="0"/>
        <v>0.63470000000000004</v>
      </c>
      <c r="AA28" s="1">
        <f t="shared" si="1"/>
        <v>0.43979999999999997</v>
      </c>
    </row>
    <row r="29" spans="1:27">
      <c r="A29">
        <v>28</v>
      </c>
      <c r="B29" t="s">
        <v>176</v>
      </c>
      <c r="C29">
        <v>30</v>
      </c>
      <c r="D29">
        <v>5.6000000000000001E-2</v>
      </c>
      <c r="E29">
        <v>0.68899999999999995</v>
      </c>
      <c r="F29">
        <v>5.6000000000000001E-2</v>
      </c>
      <c r="G29">
        <v>2E-3</v>
      </c>
      <c r="H29">
        <v>0.04</v>
      </c>
      <c r="I29">
        <v>0.98699999999999999</v>
      </c>
      <c r="J29">
        <v>0.44900000000000001</v>
      </c>
      <c r="K29">
        <v>7.0000000000000001E-3</v>
      </c>
      <c r="L29">
        <v>0.04</v>
      </c>
      <c r="M29">
        <v>4.0000000000000001E-3</v>
      </c>
      <c r="N29">
        <v>4.9000000000000002E-2</v>
      </c>
      <c r="O29">
        <v>0.69099999999999995</v>
      </c>
      <c r="P29">
        <v>2.4E-2</v>
      </c>
      <c r="Q29">
        <v>5.5E-2</v>
      </c>
      <c r="R29">
        <v>0.14399999999999999</v>
      </c>
      <c r="S29">
        <v>0.97799999999999998</v>
      </c>
      <c r="T29">
        <v>0.99</v>
      </c>
      <c r="U29">
        <v>4.0000000000000001E-3</v>
      </c>
      <c r="V29">
        <v>4.1000000000000002E-2</v>
      </c>
      <c r="W29">
        <v>0.90300000000000002</v>
      </c>
      <c r="Z29" s="1">
        <f t="shared" si="0"/>
        <v>0.23300000000000001</v>
      </c>
      <c r="AA29" s="1">
        <f t="shared" si="1"/>
        <v>0.38790000000000002</v>
      </c>
    </row>
    <row r="30" spans="1:27">
      <c r="A30">
        <v>29</v>
      </c>
      <c r="B30" t="s">
        <v>177</v>
      </c>
      <c r="C30">
        <v>30</v>
      </c>
      <c r="D30">
        <v>5.8000000000000003E-2</v>
      </c>
      <c r="E30">
        <v>2.5000000000000001E-2</v>
      </c>
      <c r="F30">
        <v>5.8000000000000003E-2</v>
      </c>
      <c r="G30">
        <v>3.0000000000000001E-3</v>
      </c>
      <c r="H30">
        <v>8.9999999999999993E-3</v>
      </c>
      <c r="I30">
        <v>0.93600000000000005</v>
      </c>
      <c r="J30">
        <v>0.85899999999999999</v>
      </c>
      <c r="K30">
        <v>1.0999999999999999E-2</v>
      </c>
      <c r="L30">
        <v>8.9999999999999993E-3</v>
      </c>
      <c r="M30">
        <v>0.03</v>
      </c>
      <c r="N30">
        <v>0.876</v>
      </c>
      <c r="O30">
        <v>7.0000000000000007E-2</v>
      </c>
      <c r="P30">
        <v>4.4999999999999998E-2</v>
      </c>
      <c r="Q30">
        <v>5.8000000000000003E-2</v>
      </c>
      <c r="R30">
        <v>0.98499999999999999</v>
      </c>
      <c r="S30">
        <v>0.98299999999999998</v>
      </c>
      <c r="T30">
        <v>0.98799999999999999</v>
      </c>
      <c r="U30">
        <v>2E-3</v>
      </c>
      <c r="V30">
        <v>0.39300000000000002</v>
      </c>
      <c r="W30">
        <v>0.97799999999999998</v>
      </c>
      <c r="Z30" s="1">
        <f t="shared" si="0"/>
        <v>0.19979999999999998</v>
      </c>
      <c r="AA30" s="1">
        <f t="shared" si="1"/>
        <v>0.53779999999999994</v>
      </c>
    </row>
    <row r="31" spans="1:27">
      <c r="A31">
        <v>30</v>
      </c>
      <c r="B31" t="s">
        <v>178</v>
      </c>
      <c r="C31">
        <v>30</v>
      </c>
      <c r="D31">
        <v>4.1000000000000002E-2</v>
      </c>
      <c r="E31">
        <v>0.97899999999999998</v>
      </c>
      <c r="F31">
        <v>4.1000000000000002E-2</v>
      </c>
      <c r="G31">
        <v>6.3E-2</v>
      </c>
      <c r="H31">
        <v>0.25600000000000001</v>
      </c>
      <c r="I31">
        <v>0.92700000000000005</v>
      </c>
      <c r="J31">
        <v>2E-3</v>
      </c>
      <c r="K31">
        <v>0.95599999999999996</v>
      </c>
      <c r="L31">
        <v>0.94099999999999995</v>
      </c>
      <c r="M31">
        <v>0.995</v>
      </c>
      <c r="N31">
        <v>0.95799999999999996</v>
      </c>
      <c r="O31">
        <v>1E-3</v>
      </c>
      <c r="P31">
        <v>3.7999999999999999E-2</v>
      </c>
      <c r="Q31">
        <v>4.2999999999999997E-2</v>
      </c>
      <c r="R31">
        <v>0.153</v>
      </c>
      <c r="S31">
        <v>0.96899999999999997</v>
      </c>
      <c r="T31">
        <v>1.4999999999999999E-2</v>
      </c>
      <c r="U31">
        <v>1E-3</v>
      </c>
      <c r="V31">
        <v>0.99399999999999999</v>
      </c>
      <c r="W31">
        <v>0.39800000000000002</v>
      </c>
      <c r="Z31" s="1">
        <f t="shared" si="0"/>
        <v>0.52010000000000001</v>
      </c>
      <c r="AA31" s="1">
        <f t="shared" si="1"/>
        <v>0.35699999999999998</v>
      </c>
    </row>
    <row r="32" spans="1:27">
      <c r="A32">
        <v>31</v>
      </c>
      <c r="B32" t="s">
        <v>179</v>
      </c>
      <c r="C32">
        <v>30</v>
      </c>
      <c r="D32">
        <v>3.5000000000000003E-2</v>
      </c>
      <c r="E32">
        <v>0.91100000000000003</v>
      </c>
      <c r="F32">
        <v>3.5999999999999997E-2</v>
      </c>
      <c r="G32">
        <v>0.99399999999999999</v>
      </c>
      <c r="H32">
        <v>0.995</v>
      </c>
      <c r="I32">
        <v>0.18</v>
      </c>
      <c r="J32">
        <v>0.99199999999999999</v>
      </c>
      <c r="K32">
        <v>0.32400000000000001</v>
      </c>
      <c r="L32">
        <v>0.31</v>
      </c>
      <c r="M32">
        <v>0.99399999999999999</v>
      </c>
      <c r="N32">
        <v>1E-3</v>
      </c>
      <c r="O32">
        <v>0.70599999999999996</v>
      </c>
      <c r="P32">
        <v>2.7E-2</v>
      </c>
      <c r="Q32">
        <v>3.6999999999999998E-2</v>
      </c>
      <c r="R32">
        <v>8.9999999999999993E-3</v>
      </c>
      <c r="S32">
        <v>0.96399999999999997</v>
      </c>
      <c r="T32">
        <v>1.2E-2</v>
      </c>
      <c r="U32">
        <v>0.24299999999999999</v>
      </c>
      <c r="V32">
        <v>2.5999999999999999E-2</v>
      </c>
      <c r="W32">
        <v>0.182</v>
      </c>
      <c r="Z32" s="1">
        <f t="shared" si="0"/>
        <v>0.57709999999999995</v>
      </c>
      <c r="AA32" s="1">
        <f t="shared" si="1"/>
        <v>0.22069999999999998</v>
      </c>
    </row>
    <row r="33" spans="1:27">
      <c r="A33">
        <v>32</v>
      </c>
      <c r="B33" t="s">
        <v>180</v>
      </c>
      <c r="C33">
        <v>30</v>
      </c>
      <c r="D33">
        <v>4.2999999999999997E-2</v>
      </c>
      <c r="E33">
        <v>0.90800000000000003</v>
      </c>
      <c r="F33">
        <v>4.2999999999999997E-2</v>
      </c>
      <c r="G33">
        <v>6.0000000000000001E-3</v>
      </c>
      <c r="H33">
        <v>0.216</v>
      </c>
      <c r="I33">
        <v>6.0000000000000001E-3</v>
      </c>
      <c r="J33">
        <v>2E-3</v>
      </c>
      <c r="K33">
        <v>2.3E-2</v>
      </c>
      <c r="L33">
        <v>0.45900000000000002</v>
      </c>
      <c r="M33">
        <v>0.97899999999999998</v>
      </c>
      <c r="N33">
        <v>0.97699999999999998</v>
      </c>
      <c r="O33">
        <v>5.2999999999999999E-2</v>
      </c>
      <c r="P33">
        <v>2.9000000000000001E-2</v>
      </c>
      <c r="Q33">
        <v>4.3999999999999997E-2</v>
      </c>
      <c r="R33">
        <v>2.5000000000000001E-2</v>
      </c>
      <c r="S33">
        <v>0.05</v>
      </c>
      <c r="T33">
        <v>3.0000000000000001E-3</v>
      </c>
      <c r="U33">
        <v>5.0000000000000001E-3</v>
      </c>
      <c r="V33">
        <v>0.96699999999999997</v>
      </c>
      <c r="W33">
        <v>8.9999999999999993E-3</v>
      </c>
      <c r="Z33" s="1">
        <f t="shared" si="0"/>
        <v>0.26850000000000002</v>
      </c>
      <c r="AA33" s="1">
        <f t="shared" si="1"/>
        <v>0.21619999999999995</v>
      </c>
    </row>
    <row r="34" spans="1:27">
      <c r="A34">
        <v>33</v>
      </c>
      <c r="B34" t="s">
        <v>181</v>
      </c>
      <c r="C34">
        <v>30</v>
      </c>
      <c r="D34">
        <v>2.8000000000000001E-2</v>
      </c>
      <c r="E34">
        <v>0.70299999999999996</v>
      </c>
      <c r="F34">
        <v>2.8000000000000001E-2</v>
      </c>
      <c r="G34">
        <v>0.99199999999999999</v>
      </c>
      <c r="H34">
        <v>0.72799999999999998</v>
      </c>
      <c r="I34">
        <v>0.89700000000000002</v>
      </c>
      <c r="J34">
        <v>0.14899999999999999</v>
      </c>
      <c r="K34">
        <v>0.99199999999999999</v>
      </c>
      <c r="L34">
        <v>0.81100000000000005</v>
      </c>
      <c r="M34">
        <v>0.995</v>
      </c>
      <c r="N34">
        <v>5.1999999999999998E-2</v>
      </c>
      <c r="O34">
        <v>3.0000000000000001E-3</v>
      </c>
      <c r="P34">
        <v>4.3999999999999997E-2</v>
      </c>
      <c r="Q34">
        <v>2.8000000000000001E-2</v>
      </c>
      <c r="R34">
        <v>0.98499999999999999</v>
      </c>
      <c r="S34">
        <v>2.5000000000000001E-2</v>
      </c>
      <c r="T34">
        <v>8.1000000000000003E-2</v>
      </c>
      <c r="U34">
        <v>8.9999999999999993E-3</v>
      </c>
      <c r="V34">
        <v>0.98799999999999999</v>
      </c>
      <c r="W34">
        <v>0.99399999999999999</v>
      </c>
      <c r="Z34" s="1">
        <f t="shared" si="0"/>
        <v>0.63230000000000008</v>
      </c>
      <c r="AA34" s="1">
        <f t="shared" si="1"/>
        <v>0.32089999999999996</v>
      </c>
    </row>
    <row r="35" spans="1:27">
      <c r="A35">
        <v>34</v>
      </c>
      <c r="B35" t="s">
        <v>182</v>
      </c>
      <c r="C35">
        <v>30</v>
      </c>
      <c r="D35">
        <v>4.8000000000000001E-2</v>
      </c>
      <c r="E35">
        <v>9.5000000000000001E-2</v>
      </c>
      <c r="F35">
        <v>4.9000000000000002E-2</v>
      </c>
      <c r="G35">
        <v>0.433</v>
      </c>
      <c r="H35">
        <v>0.73499999999999999</v>
      </c>
      <c r="I35">
        <v>9.9000000000000005E-2</v>
      </c>
      <c r="J35">
        <v>0.18</v>
      </c>
      <c r="K35">
        <v>0.187</v>
      </c>
      <c r="L35">
        <v>0.19500000000000001</v>
      </c>
      <c r="M35">
        <v>0.99299999999999999</v>
      </c>
      <c r="N35">
        <v>7.0000000000000001E-3</v>
      </c>
      <c r="O35">
        <v>1E-3</v>
      </c>
      <c r="P35">
        <v>1.0999999999999999E-2</v>
      </c>
      <c r="Q35">
        <v>4.9000000000000002E-2</v>
      </c>
      <c r="R35">
        <v>0.26200000000000001</v>
      </c>
      <c r="S35">
        <v>0.97799999999999998</v>
      </c>
      <c r="T35">
        <v>2E-3</v>
      </c>
      <c r="U35">
        <v>1.0999999999999999E-2</v>
      </c>
      <c r="V35">
        <v>0.82499999999999996</v>
      </c>
      <c r="W35">
        <v>2E-3</v>
      </c>
      <c r="Z35" s="1">
        <f t="shared" si="0"/>
        <v>0.3014</v>
      </c>
      <c r="AA35" s="1">
        <f t="shared" si="1"/>
        <v>0.21479999999999996</v>
      </c>
    </row>
    <row r="36" spans="1:27">
      <c r="A36">
        <v>35</v>
      </c>
      <c r="B36" t="s">
        <v>183</v>
      </c>
      <c r="C36">
        <v>30</v>
      </c>
      <c r="D36">
        <v>3.1E-2</v>
      </c>
      <c r="E36">
        <v>0.98399999999999999</v>
      </c>
      <c r="F36">
        <v>3.2000000000000001E-2</v>
      </c>
      <c r="G36">
        <v>0.98799999999999999</v>
      </c>
      <c r="H36">
        <v>0.91800000000000004</v>
      </c>
      <c r="I36">
        <v>1.9E-2</v>
      </c>
      <c r="J36">
        <v>4.0000000000000001E-3</v>
      </c>
      <c r="K36">
        <v>0.92100000000000004</v>
      </c>
      <c r="L36">
        <v>0.96899999999999997</v>
      </c>
      <c r="M36">
        <v>0.995</v>
      </c>
      <c r="N36">
        <v>3.0000000000000001E-3</v>
      </c>
      <c r="O36">
        <v>0.01</v>
      </c>
      <c r="P36">
        <v>0.01</v>
      </c>
      <c r="Q36">
        <v>3.2000000000000001E-2</v>
      </c>
      <c r="R36">
        <v>5.3999999999999999E-2</v>
      </c>
      <c r="S36">
        <v>2E-3</v>
      </c>
      <c r="T36">
        <v>3.0000000000000001E-3</v>
      </c>
      <c r="U36">
        <v>0.35799999999999998</v>
      </c>
      <c r="V36">
        <v>0.97199999999999998</v>
      </c>
      <c r="W36">
        <v>0.88600000000000001</v>
      </c>
      <c r="Z36" s="1">
        <f t="shared" si="0"/>
        <v>0.58610000000000007</v>
      </c>
      <c r="AA36" s="1">
        <f t="shared" si="1"/>
        <v>0.23300000000000001</v>
      </c>
    </row>
    <row r="37" spans="1:27">
      <c r="A37">
        <v>36</v>
      </c>
      <c r="B37" t="s">
        <v>184</v>
      </c>
      <c r="C37">
        <v>30</v>
      </c>
      <c r="D37">
        <v>3.5000000000000003E-2</v>
      </c>
      <c r="E37">
        <v>0.97599999999999998</v>
      </c>
      <c r="F37">
        <v>3.5999999999999997E-2</v>
      </c>
      <c r="G37">
        <v>0.92800000000000005</v>
      </c>
      <c r="H37">
        <v>0.56599999999999995</v>
      </c>
      <c r="I37">
        <v>8.9999999999999993E-3</v>
      </c>
      <c r="J37">
        <v>0.22700000000000001</v>
      </c>
      <c r="K37">
        <v>0.14499999999999999</v>
      </c>
      <c r="L37">
        <v>0.16600000000000001</v>
      </c>
      <c r="M37">
        <v>0.96599999999999997</v>
      </c>
      <c r="N37">
        <v>0</v>
      </c>
      <c r="O37">
        <v>0.51800000000000002</v>
      </c>
      <c r="P37">
        <v>0.218</v>
      </c>
      <c r="Q37">
        <v>3.5000000000000003E-2</v>
      </c>
      <c r="R37">
        <v>0.98399999999999999</v>
      </c>
      <c r="S37">
        <v>1E-3</v>
      </c>
      <c r="T37">
        <v>6.2E-2</v>
      </c>
      <c r="U37">
        <v>0.99399999999999999</v>
      </c>
      <c r="V37">
        <v>8.9999999999999993E-3</v>
      </c>
      <c r="W37">
        <v>0.14599999999999999</v>
      </c>
      <c r="Z37" s="1">
        <f t="shared" si="0"/>
        <v>0.40539999999999993</v>
      </c>
      <c r="AA37" s="1">
        <f t="shared" si="1"/>
        <v>0.29669999999999996</v>
      </c>
    </row>
    <row r="38" spans="1:27">
      <c r="A38">
        <v>37</v>
      </c>
      <c r="B38" t="s">
        <v>185</v>
      </c>
      <c r="C38">
        <v>30</v>
      </c>
      <c r="D38">
        <v>0.05</v>
      </c>
      <c r="E38">
        <v>0.97799999999999998</v>
      </c>
      <c r="F38">
        <v>0.05</v>
      </c>
      <c r="G38">
        <v>1.4E-2</v>
      </c>
      <c r="H38">
        <v>1.4E-2</v>
      </c>
      <c r="I38">
        <v>1E-3</v>
      </c>
      <c r="J38">
        <v>1E-3</v>
      </c>
      <c r="K38">
        <v>4.8000000000000001E-2</v>
      </c>
      <c r="L38">
        <v>0.27800000000000002</v>
      </c>
      <c r="M38">
        <v>0.91300000000000003</v>
      </c>
      <c r="N38">
        <v>6.5000000000000002E-2</v>
      </c>
      <c r="O38">
        <v>1.2E-2</v>
      </c>
      <c r="P38">
        <v>2.8000000000000001E-2</v>
      </c>
      <c r="Q38">
        <v>5.0999999999999997E-2</v>
      </c>
      <c r="R38">
        <v>0.93899999999999995</v>
      </c>
      <c r="S38">
        <v>1E-3</v>
      </c>
      <c r="T38">
        <v>1.4999999999999999E-2</v>
      </c>
      <c r="U38">
        <v>0.97099999999999997</v>
      </c>
      <c r="V38">
        <v>0.94199999999999995</v>
      </c>
      <c r="W38">
        <v>1.4999999999999999E-2</v>
      </c>
      <c r="Z38" s="1">
        <f t="shared" si="0"/>
        <v>0.23469999999999999</v>
      </c>
      <c r="AA38" s="1">
        <f t="shared" si="1"/>
        <v>0.3039</v>
      </c>
    </row>
    <row r="39" spans="1:27">
      <c r="A39">
        <v>38</v>
      </c>
      <c r="B39" t="s">
        <v>186</v>
      </c>
      <c r="C39">
        <v>30</v>
      </c>
      <c r="D39">
        <v>0.03</v>
      </c>
      <c r="E39">
        <v>0.996</v>
      </c>
      <c r="F39">
        <v>0.03</v>
      </c>
      <c r="G39">
        <v>0.97899999999999998</v>
      </c>
      <c r="H39">
        <v>0.10299999999999999</v>
      </c>
      <c r="I39">
        <v>4.3999999999999997E-2</v>
      </c>
      <c r="J39">
        <v>9.7000000000000003E-2</v>
      </c>
      <c r="K39">
        <v>0.95899999999999996</v>
      </c>
      <c r="L39">
        <v>0.98299999999999998</v>
      </c>
      <c r="M39">
        <v>0.77200000000000002</v>
      </c>
      <c r="N39">
        <v>0.161</v>
      </c>
      <c r="O39">
        <v>0.98699999999999999</v>
      </c>
      <c r="P39">
        <v>0.98299999999999998</v>
      </c>
      <c r="Q39">
        <v>3.1E-2</v>
      </c>
      <c r="R39">
        <v>1.7000000000000001E-2</v>
      </c>
      <c r="S39">
        <v>1E-3</v>
      </c>
      <c r="T39">
        <v>0.98699999999999999</v>
      </c>
      <c r="U39">
        <v>0.99299999999999999</v>
      </c>
      <c r="V39">
        <v>0.25600000000000001</v>
      </c>
      <c r="W39">
        <v>0.99399999999999999</v>
      </c>
      <c r="Z39" s="1">
        <f t="shared" si="0"/>
        <v>0.49930000000000002</v>
      </c>
      <c r="AA39" s="1">
        <f t="shared" si="1"/>
        <v>0.54100000000000004</v>
      </c>
    </row>
    <row r="40" spans="1:27">
      <c r="A40">
        <v>39</v>
      </c>
      <c r="B40" t="s">
        <v>187</v>
      </c>
      <c r="C40">
        <v>30</v>
      </c>
      <c r="D40">
        <v>0.03</v>
      </c>
      <c r="E40">
        <v>0.996</v>
      </c>
      <c r="F40">
        <v>3.1E-2</v>
      </c>
      <c r="G40">
        <v>0.48399999999999999</v>
      </c>
      <c r="H40">
        <v>0.99099999999999999</v>
      </c>
      <c r="I40">
        <v>0.437</v>
      </c>
      <c r="J40">
        <v>3.9E-2</v>
      </c>
      <c r="K40">
        <v>0.443</v>
      </c>
      <c r="L40">
        <v>0.874</v>
      </c>
      <c r="M40">
        <v>4.9000000000000002E-2</v>
      </c>
      <c r="N40">
        <v>5.6000000000000001E-2</v>
      </c>
      <c r="O40">
        <v>0.99199999999999999</v>
      </c>
      <c r="P40">
        <v>0.94799999999999995</v>
      </c>
      <c r="Q40">
        <v>0.03</v>
      </c>
      <c r="R40">
        <v>1E-3</v>
      </c>
      <c r="S40">
        <v>1E-3</v>
      </c>
      <c r="T40">
        <v>0.29799999999999999</v>
      </c>
      <c r="U40">
        <v>0.99399999999999999</v>
      </c>
      <c r="V40">
        <v>2.5999999999999999E-2</v>
      </c>
      <c r="W40">
        <v>0.99099999999999999</v>
      </c>
      <c r="Z40" s="1">
        <f t="shared" si="0"/>
        <v>0.43740000000000007</v>
      </c>
      <c r="AA40" s="1">
        <f t="shared" si="1"/>
        <v>0.43369999999999986</v>
      </c>
    </row>
    <row r="41" spans="1:27">
      <c r="A41">
        <v>40</v>
      </c>
      <c r="B41" t="s">
        <v>188</v>
      </c>
      <c r="C41">
        <v>30</v>
      </c>
      <c r="D41">
        <v>4.8000000000000001E-2</v>
      </c>
      <c r="E41">
        <v>0.69299999999999995</v>
      </c>
      <c r="F41">
        <v>4.9000000000000002E-2</v>
      </c>
      <c r="G41">
        <v>4.0000000000000001E-3</v>
      </c>
      <c r="H41">
        <v>1.4E-2</v>
      </c>
      <c r="I41">
        <v>2.9000000000000001E-2</v>
      </c>
      <c r="J41">
        <v>6.0000000000000001E-3</v>
      </c>
      <c r="K41">
        <v>3.5999999999999997E-2</v>
      </c>
      <c r="L41">
        <v>0.127</v>
      </c>
      <c r="M41">
        <v>1.7999999999999999E-2</v>
      </c>
      <c r="N41">
        <v>3.0000000000000001E-3</v>
      </c>
      <c r="O41">
        <v>3.1E-2</v>
      </c>
      <c r="P41">
        <v>5.5E-2</v>
      </c>
      <c r="Q41">
        <v>4.7E-2</v>
      </c>
      <c r="R41">
        <v>0.98599999999999999</v>
      </c>
      <c r="S41">
        <v>8.0000000000000002E-3</v>
      </c>
      <c r="T41">
        <v>0.251</v>
      </c>
      <c r="U41">
        <v>0.97899999999999998</v>
      </c>
      <c r="V41">
        <v>7.4999999999999997E-2</v>
      </c>
      <c r="W41">
        <v>0.124</v>
      </c>
      <c r="Z41" s="1">
        <f t="shared" si="0"/>
        <v>0.10240000000000002</v>
      </c>
      <c r="AA41" s="1">
        <f t="shared" si="1"/>
        <v>0.25590000000000002</v>
      </c>
    </row>
    <row r="42" spans="1:27">
      <c r="A42">
        <v>41</v>
      </c>
      <c r="B42" t="s">
        <v>189</v>
      </c>
      <c r="C42">
        <v>30</v>
      </c>
      <c r="D42">
        <v>3.9E-2</v>
      </c>
      <c r="E42">
        <v>0.98599999999999999</v>
      </c>
      <c r="F42">
        <v>0.04</v>
      </c>
      <c r="G42">
        <v>5.2999999999999999E-2</v>
      </c>
      <c r="H42">
        <v>9.8000000000000004E-2</v>
      </c>
      <c r="I42">
        <v>3.2000000000000001E-2</v>
      </c>
      <c r="J42">
        <v>1E-3</v>
      </c>
      <c r="K42">
        <v>0.877</v>
      </c>
      <c r="L42">
        <v>0.93200000000000005</v>
      </c>
      <c r="M42">
        <v>0.995</v>
      </c>
      <c r="N42">
        <v>1.4999999999999999E-2</v>
      </c>
      <c r="O42">
        <v>1E-3</v>
      </c>
      <c r="P42">
        <v>1.2999999999999999E-2</v>
      </c>
      <c r="Q42">
        <v>4.1000000000000002E-2</v>
      </c>
      <c r="R42">
        <v>0.82299999999999995</v>
      </c>
      <c r="S42">
        <v>0.05</v>
      </c>
      <c r="T42">
        <v>1E-3</v>
      </c>
      <c r="U42">
        <v>2.9000000000000001E-2</v>
      </c>
      <c r="V42">
        <v>0.99099999999999999</v>
      </c>
      <c r="W42">
        <v>8.0000000000000002E-3</v>
      </c>
      <c r="Z42" s="1">
        <f t="shared" si="0"/>
        <v>0.40529999999999999</v>
      </c>
      <c r="AA42" s="1">
        <f t="shared" si="1"/>
        <v>0.19719999999999999</v>
      </c>
    </row>
    <row r="43" spans="1:27">
      <c r="A43">
        <v>42</v>
      </c>
      <c r="B43" t="s">
        <v>190</v>
      </c>
      <c r="C43">
        <v>30</v>
      </c>
      <c r="D43">
        <v>4.9000000000000002E-2</v>
      </c>
      <c r="E43">
        <v>0.23899999999999999</v>
      </c>
      <c r="F43">
        <v>4.9000000000000002E-2</v>
      </c>
      <c r="G43">
        <v>1E-3</v>
      </c>
      <c r="H43">
        <v>0.96199999999999997</v>
      </c>
      <c r="I43">
        <v>0.99099999999999999</v>
      </c>
      <c r="J43">
        <v>2.8000000000000001E-2</v>
      </c>
      <c r="K43">
        <v>8.9999999999999993E-3</v>
      </c>
      <c r="L43">
        <v>0.16200000000000001</v>
      </c>
      <c r="M43">
        <v>4.4999999999999998E-2</v>
      </c>
      <c r="N43">
        <v>0.03</v>
      </c>
      <c r="O43">
        <v>0.11700000000000001</v>
      </c>
      <c r="P43">
        <v>5.0000000000000001E-3</v>
      </c>
      <c r="Q43">
        <v>4.9000000000000002E-2</v>
      </c>
      <c r="R43">
        <v>0.42699999999999999</v>
      </c>
      <c r="S43">
        <v>0.98</v>
      </c>
      <c r="T43">
        <v>6.0999999999999999E-2</v>
      </c>
      <c r="U43">
        <v>1.4E-2</v>
      </c>
      <c r="V43">
        <v>0.79</v>
      </c>
      <c r="W43">
        <v>0.14499999999999999</v>
      </c>
      <c r="Z43" s="1">
        <f t="shared" si="0"/>
        <v>0.25349999999999995</v>
      </c>
      <c r="AA43" s="1">
        <f t="shared" si="1"/>
        <v>0.26179999999999998</v>
      </c>
    </row>
    <row r="44" spans="1:27">
      <c r="A44">
        <v>43</v>
      </c>
      <c r="B44" t="s">
        <v>191</v>
      </c>
      <c r="C44">
        <v>30</v>
      </c>
      <c r="D44">
        <v>0.04</v>
      </c>
      <c r="E44">
        <v>0.99099999999999999</v>
      </c>
      <c r="F44">
        <v>0.04</v>
      </c>
      <c r="G44">
        <v>0.20699999999999999</v>
      </c>
      <c r="H44">
        <v>0.995</v>
      </c>
      <c r="I44">
        <v>0.97499999999999998</v>
      </c>
      <c r="J44">
        <v>0.96699999999999997</v>
      </c>
      <c r="K44">
        <v>1.9E-2</v>
      </c>
      <c r="L44">
        <v>6.3E-2</v>
      </c>
      <c r="M44">
        <v>0.17699999999999999</v>
      </c>
      <c r="N44">
        <v>1E-3</v>
      </c>
      <c r="O44">
        <v>0.99199999999999999</v>
      </c>
      <c r="P44">
        <v>7.0999999999999994E-2</v>
      </c>
      <c r="Q44">
        <v>3.9E-2</v>
      </c>
      <c r="R44">
        <v>2.3E-2</v>
      </c>
      <c r="S44">
        <v>3.1E-2</v>
      </c>
      <c r="T44">
        <v>2.5000000000000001E-2</v>
      </c>
      <c r="U44">
        <v>0.96699999999999997</v>
      </c>
      <c r="V44">
        <v>2E-3</v>
      </c>
      <c r="W44">
        <v>0.49199999999999999</v>
      </c>
      <c r="Z44" s="1">
        <f t="shared" si="0"/>
        <v>0.44739999999999991</v>
      </c>
      <c r="AA44" s="1">
        <f t="shared" si="1"/>
        <v>0.26429999999999992</v>
      </c>
    </row>
    <row r="45" spans="1:27">
      <c r="A45">
        <v>44</v>
      </c>
      <c r="B45" t="s">
        <v>192</v>
      </c>
      <c r="C45">
        <v>30</v>
      </c>
      <c r="D45">
        <v>3.5999999999999997E-2</v>
      </c>
      <c r="E45">
        <v>0.995</v>
      </c>
      <c r="F45">
        <v>3.5999999999999997E-2</v>
      </c>
      <c r="G45">
        <v>0.17199999999999999</v>
      </c>
      <c r="H45">
        <v>0.96099999999999997</v>
      </c>
      <c r="I45">
        <v>0.21199999999999999</v>
      </c>
      <c r="J45">
        <v>1.2999999999999999E-2</v>
      </c>
      <c r="K45">
        <v>0.247</v>
      </c>
      <c r="L45">
        <v>0.54600000000000004</v>
      </c>
      <c r="M45">
        <v>0.99099999999999999</v>
      </c>
      <c r="N45">
        <v>2.4E-2</v>
      </c>
      <c r="O45">
        <v>0.01</v>
      </c>
      <c r="P45">
        <v>2.1999999999999999E-2</v>
      </c>
      <c r="Q45">
        <v>3.6999999999999998E-2</v>
      </c>
      <c r="R45">
        <v>1.4E-2</v>
      </c>
      <c r="S45">
        <v>0.59799999999999998</v>
      </c>
      <c r="T45">
        <v>0.01</v>
      </c>
      <c r="U45">
        <v>1E-3</v>
      </c>
      <c r="V45">
        <v>0.98499999999999999</v>
      </c>
      <c r="W45">
        <v>3.9E-2</v>
      </c>
      <c r="Z45" s="1">
        <f t="shared" si="0"/>
        <v>0.42089999999999994</v>
      </c>
      <c r="AA45" s="1">
        <f t="shared" si="1"/>
        <v>0.17399999999999999</v>
      </c>
    </row>
    <row r="46" spans="1:27">
      <c r="A46">
        <v>45</v>
      </c>
      <c r="B46" t="s">
        <v>193</v>
      </c>
      <c r="C46">
        <v>30</v>
      </c>
      <c r="D46">
        <v>3.4000000000000002E-2</v>
      </c>
      <c r="E46">
        <v>0.995</v>
      </c>
      <c r="F46">
        <v>3.4000000000000002E-2</v>
      </c>
      <c r="G46">
        <v>0.93700000000000006</v>
      </c>
      <c r="H46">
        <v>0.995</v>
      </c>
      <c r="I46">
        <v>0.17899999999999999</v>
      </c>
      <c r="J46">
        <v>0.98399999999999999</v>
      </c>
      <c r="K46">
        <v>1.4999999999999999E-2</v>
      </c>
      <c r="L46">
        <v>0.28100000000000003</v>
      </c>
      <c r="M46">
        <v>0.74</v>
      </c>
      <c r="N46">
        <v>2E-3</v>
      </c>
      <c r="O46">
        <v>0.98699999999999999</v>
      </c>
      <c r="P46">
        <v>0.251</v>
      </c>
      <c r="Q46">
        <v>3.4000000000000002E-2</v>
      </c>
      <c r="R46">
        <v>2.9000000000000001E-2</v>
      </c>
      <c r="S46">
        <v>2.4E-2</v>
      </c>
      <c r="T46">
        <v>6.0000000000000001E-3</v>
      </c>
      <c r="U46">
        <v>0.99199999999999999</v>
      </c>
      <c r="V46">
        <v>2E-3</v>
      </c>
      <c r="W46">
        <v>0.151</v>
      </c>
      <c r="Z46" s="1">
        <f t="shared" si="0"/>
        <v>0.51939999999999986</v>
      </c>
      <c r="AA46" s="1">
        <f t="shared" si="1"/>
        <v>0.24779999999999996</v>
      </c>
    </row>
    <row r="47" spans="1:27">
      <c r="A47">
        <v>46</v>
      </c>
      <c r="B47" t="s">
        <v>194</v>
      </c>
      <c r="C47">
        <v>30</v>
      </c>
      <c r="D47">
        <v>3.6999999999999998E-2</v>
      </c>
      <c r="E47">
        <v>0.996</v>
      </c>
      <c r="F47">
        <v>3.6999999999999998E-2</v>
      </c>
      <c r="G47">
        <v>0.97</v>
      </c>
      <c r="H47">
        <v>0.995</v>
      </c>
      <c r="I47">
        <v>0.68700000000000006</v>
      </c>
      <c r="J47">
        <v>0.99</v>
      </c>
      <c r="K47">
        <v>0.30299999999999999</v>
      </c>
      <c r="L47">
        <v>0.16400000000000001</v>
      </c>
      <c r="M47">
        <v>1.9E-2</v>
      </c>
      <c r="N47">
        <v>8.9999999999999993E-3</v>
      </c>
      <c r="O47">
        <v>0.99399999999999999</v>
      </c>
      <c r="P47">
        <v>0.96699999999999997</v>
      </c>
      <c r="Q47">
        <v>3.6999999999999998E-2</v>
      </c>
      <c r="R47">
        <v>2E-3</v>
      </c>
      <c r="S47">
        <v>1.2E-2</v>
      </c>
      <c r="T47">
        <v>0.96699999999999997</v>
      </c>
      <c r="U47">
        <v>0.99</v>
      </c>
      <c r="V47">
        <v>2E-3</v>
      </c>
      <c r="W47">
        <v>0.99399999999999999</v>
      </c>
      <c r="Z47" s="1">
        <f t="shared" si="0"/>
        <v>0.51980000000000004</v>
      </c>
      <c r="AA47" s="1">
        <f t="shared" si="1"/>
        <v>0.49739999999999995</v>
      </c>
    </row>
    <row r="48" spans="1:27">
      <c r="A48">
        <v>47</v>
      </c>
      <c r="B48" t="s">
        <v>195</v>
      </c>
      <c r="C48">
        <v>30</v>
      </c>
      <c r="D48">
        <v>4.2000000000000003E-2</v>
      </c>
      <c r="E48">
        <v>0.99299999999999999</v>
      </c>
      <c r="F48">
        <v>4.2000000000000003E-2</v>
      </c>
      <c r="G48">
        <v>1E-3</v>
      </c>
      <c r="H48">
        <v>0.98799999999999999</v>
      </c>
      <c r="I48">
        <v>0.23599999999999999</v>
      </c>
      <c r="J48">
        <v>6.0000000000000001E-3</v>
      </c>
      <c r="K48">
        <v>1.6E-2</v>
      </c>
      <c r="L48">
        <v>0.83499999999999996</v>
      </c>
      <c r="M48">
        <v>8.0000000000000002E-3</v>
      </c>
      <c r="N48">
        <v>0.97799999999999998</v>
      </c>
      <c r="O48">
        <v>0.98799999999999999</v>
      </c>
      <c r="P48">
        <v>0.45500000000000002</v>
      </c>
      <c r="Q48">
        <v>4.2000000000000003E-2</v>
      </c>
      <c r="R48">
        <v>1E-3</v>
      </c>
      <c r="S48">
        <v>0.01</v>
      </c>
      <c r="T48">
        <v>4.2000000000000003E-2</v>
      </c>
      <c r="U48">
        <v>6.6000000000000003E-2</v>
      </c>
      <c r="V48">
        <v>0.56799999999999995</v>
      </c>
      <c r="W48">
        <v>0.223</v>
      </c>
      <c r="Z48" s="1">
        <f t="shared" si="0"/>
        <v>0.31669999999999993</v>
      </c>
      <c r="AA48" s="1">
        <f t="shared" si="1"/>
        <v>0.33729999999999988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4.908333333333334E-2</v>
      </c>
      <c r="E50" s="2">
        <f t="shared" ref="E50:W50" si="2">AVERAGE(E1:E24)</f>
        <v>8.3333333333333367E-3</v>
      </c>
      <c r="F50" s="2">
        <f t="shared" si="2"/>
        <v>4.9208333333333333E-2</v>
      </c>
      <c r="G50" s="2">
        <f t="shared" si="2"/>
        <v>6.7833333333333315E-2</v>
      </c>
      <c r="H50" s="2">
        <f t="shared" si="2"/>
        <v>0.44970833333333332</v>
      </c>
      <c r="I50" s="2">
        <f t="shared" si="2"/>
        <v>4.5500000000000006E-2</v>
      </c>
      <c r="J50" s="2">
        <f t="shared" si="2"/>
        <v>0.51783333333333326</v>
      </c>
      <c r="K50" s="2">
        <f t="shared" si="2"/>
        <v>2.2833333333333341E-2</v>
      </c>
      <c r="L50" s="2">
        <f t="shared" si="2"/>
        <v>1.545833333333334E-2</v>
      </c>
      <c r="M50" s="2">
        <f t="shared" si="2"/>
        <v>0.18670833333333337</v>
      </c>
      <c r="N50" s="2">
        <f t="shared" si="2"/>
        <v>0.90024999999999977</v>
      </c>
      <c r="O50" s="2">
        <f t="shared" si="2"/>
        <v>2.0416666666666677E-2</v>
      </c>
      <c r="P50" s="2">
        <f t="shared" si="2"/>
        <v>4.8374999999999994E-2</v>
      </c>
      <c r="Q50" s="2">
        <f t="shared" si="2"/>
        <v>4.7833333333333346E-2</v>
      </c>
      <c r="R50" s="2">
        <f t="shared" si="2"/>
        <v>0.96004166666666668</v>
      </c>
      <c r="S50" s="2">
        <f t="shared" si="2"/>
        <v>0.15341666666666662</v>
      </c>
      <c r="T50" s="2">
        <f t="shared" si="2"/>
        <v>8.4291666666666695E-2</v>
      </c>
      <c r="U50" s="2">
        <f t="shared" si="2"/>
        <v>1.9375000000000007E-2</v>
      </c>
      <c r="V50" s="2">
        <f t="shared" si="2"/>
        <v>0.54695833333333344</v>
      </c>
      <c r="W50" s="2">
        <f t="shared" si="2"/>
        <v>0.18083333333333337</v>
      </c>
      <c r="Y50" s="1" t="s">
        <v>0</v>
      </c>
      <c r="Z50" s="2">
        <f>AVERAGE(Z1:Z24)</f>
        <v>0.14124999999999999</v>
      </c>
      <c r="AA50" s="2">
        <f>AVERAGE(AA1:AA24)</f>
        <v>0.2961791666666666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3.9750000000000014E-2</v>
      </c>
      <c r="E51" s="2">
        <f t="shared" ref="E51:W51" si="3">AVERAGE(E25:E48)</f>
        <v>0.8111666666666667</v>
      </c>
      <c r="F51" s="2">
        <f t="shared" si="3"/>
        <v>3.9958333333333353E-2</v>
      </c>
      <c r="G51" s="2">
        <f t="shared" si="3"/>
        <v>0.43333333333333335</v>
      </c>
      <c r="H51" s="2">
        <f t="shared" si="3"/>
        <v>0.49679166666666652</v>
      </c>
      <c r="I51" s="2">
        <f t="shared" si="3"/>
        <v>0.41420833333333335</v>
      </c>
      <c r="J51" s="2">
        <f t="shared" si="3"/>
        <v>0.31424999999999997</v>
      </c>
      <c r="K51" s="2">
        <f t="shared" si="3"/>
        <v>0.32866666666666661</v>
      </c>
      <c r="L51" s="2">
        <f t="shared" si="3"/>
        <v>0.47283333333333344</v>
      </c>
      <c r="M51" s="2">
        <f t="shared" si="3"/>
        <v>0.54574999999999996</v>
      </c>
      <c r="N51" s="2">
        <f t="shared" si="3"/>
        <v>0.22229166666666667</v>
      </c>
      <c r="O51" s="2">
        <f t="shared" si="3"/>
        <v>0.40674999999999994</v>
      </c>
      <c r="P51" s="2">
        <f t="shared" si="3"/>
        <v>0.1930833333333333</v>
      </c>
      <c r="Q51" s="2">
        <f t="shared" si="3"/>
        <v>4.0041666666666684E-2</v>
      </c>
      <c r="R51" s="2">
        <f t="shared" si="3"/>
        <v>0.33574999999999994</v>
      </c>
      <c r="S51" s="2">
        <f t="shared" si="3"/>
        <v>0.30854166666666666</v>
      </c>
      <c r="T51" s="2">
        <f t="shared" si="3"/>
        <v>0.36575000000000002</v>
      </c>
      <c r="U51" s="2">
        <f t="shared" si="3"/>
        <v>0.37437500000000007</v>
      </c>
      <c r="V51" s="2">
        <f t="shared" si="3"/>
        <v>0.49416666666666664</v>
      </c>
      <c r="W51" s="2">
        <f t="shared" si="3"/>
        <v>0.52641666666666664</v>
      </c>
      <c r="Y51" s="1" t="s">
        <v>1</v>
      </c>
      <c r="Z51" s="2">
        <f>AVERAGE(Z25:Z48)</f>
        <v>0.38967083333333336</v>
      </c>
      <c r="AA51" s="2">
        <f>AVERAGE(AA25:AA48)</f>
        <v>0.3267166666666666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2.1632690243240227E-6</v>
      </c>
      <c r="E52" s="3">
        <f t="shared" ref="E52:W52" si="4">TTEST(E1:E24,E25:E48,2,2)</f>
        <v>3.1828890827317388E-17</v>
      </c>
      <c r="F52" s="3">
        <f t="shared" si="4"/>
        <v>2.3657966740732102E-6</v>
      </c>
      <c r="G52" s="3">
        <f t="shared" si="4"/>
        <v>2.2860908087315017E-4</v>
      </c>
      <c r="H52" s="3">
        <f t="shared" si="4"/>
        <v>0.61783593203290288</v>
      </c>
      <c r="I52" s="3">
        <f t="shared" si="4"/>
        <v>1.0518741752250578E-4</v>
      </c>
      <c r="J52" s="3">
        <f t="shared" si="4"/>
        <v>2.5507288287966456E-2</v>
      </c>
      <c r="K52" s="3">
        <f t="shared" si="4"/>
        <v>2.5027232549685826E-4</v>
      </c>
      <c r="L52" s="3">
        <f t="shared" si="4"/>
        <v>2.2175420231367171E-7</v>
      </c>
      <c r="M52" s="3">
        <f t="shared" si="4"/>
        <v>5.3338628294071714E-4</v>
      </c>
      <c r="N52" s="3">
        <f t="shared" si="4"/>
        <v>5.0613617356088821E-11</v>
      </c>
      <c r="O52" s="3">
        <f t="shared" si="4"/>
        <v>7.8901139563441664E-5</v>
      </c>
      <c r="P52" s="3">
        <f t="shared" si="4"/>
        <v>3.1286449062485823E-2</v>
      </c>
      <c r="Q52" s="3">
        <f t="shared" si="4"/>
        <v>4.12201655180917E-5</v>
      </c>
      <c r="R52" s="3">
        <f t="shared" si="4"/>
        <v>3.2865507177981605E-9</v>
      </c>
      <c r="S52" s="3">
        <f t="shared" si="4"/>
        <v>8.770683309998277E-2</v>
      </c>
      <c r="T52" s="3">
        <f t="shared" si="4"/>
        <v>4.6951552270244222E-3</v>
      </c>
      <c r="U52" s="3">
        <f t="shared" si="4"/>
        <v>3.5725171741700834E-4</v>
      </c>
      <c r="V52" s="3">
        <f t="shared" si="4"/>
        <v>0.58987713726505342</v>
      </c>
      <c r="W52" s="3">
        <f t="shared" si="4"/>
        <v>5.2554533970231769E-4</v>
      </c>
      <c r="Y52" s="1" t="s">
        <v>16</v>
      </c>
      <c r="Z52" s="3">
        <f>TTEST(Z1:Z24,Z25:Z48,2,2)</f>
        <v>5.1509647054469978E-10</v>
      </c>
      <c r="AA52" s="3">
        <f>TTEST(AA1:AA24,AA25:AA48,2,2)</f>
        <v>0.1931091437663558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3.3468927113452612E-4</v>
      </c>
      <c r="E53" s="3">
        <f t="shared" ref="E53:W53" si="5">STDEV(E1:E24)/SQRT(COUNT(E1:E24))</f>
        <v>1.6125264481222372E-3</v>
      </c>
      <c r="F53" s="3">
        <f t="shared" si="5"/>
        <v>3.3502739811532229E-4</v>
      </c>
      <c r="G53" s="3">
        <f t="shared" si="5"/>
        <v>1.3084960205322719E-2</v>
      </c>
      <c r="H53" s="3">
        <f t="shared" si="5"/>
        <v>3.2372631084876168E-2</v>
      </c>
      <c r="I53" s="3">
        <f t="shared" si="5"/>
        <v>1.0609846397554969E-2</v>
      </c>
      <c r="J53" s="3">
        <f t="shared" si="5"/>
        <v>3.1080054806310868E-2</v>
      </c>
      <c r="K53" s="3">
        <f t="shared" si="5"/>
        <v>2.2671781179160757E-3</v>
      </c>
      <c r="L53" s="3">
        <f t="shared" si="5"/>
        <v>1.2008136834727721E-3</v>
      </c>
      <c r="M53" s="3">
        <f t="shared" si="5"/>
        <v>2.7411218953503475E-2</v>
      </c>
      <c r="N53" s="3">
        <f t="shared" si="5"/>
        <v>1.0445207277621814E-2</v>
      </c>
      <c r="O53" s="3">
        <f t="shared" si="5"/>
        <v>1.5637615679974621E-3</v>
      </c>
      <c r="P53" s="3">
        <f t="shared" si="5"/>
        <v>8.7728609226475265E-3</v>
      </c>
      <c r="Q53" s="3">
        <f t="shared" si="5"/>
        <v>3.9775942526415839E-4</v>
      </c>
      <c r="R53" s="3">
        <f t="shared" si="5"/>
        <v>4.7535185925440338E-3</v>
      </c>
      <c r="S53" s="3">
        <f t="shared" si="5"/>
        <v>1.8288144241742077E-2</v>
      </c>
      <c r="T53" s="3">
        <f t="shared" si="5"/>
        <v>1.9436861659835283E-2</v>
      </c>
      <c r="U53" s="3">
        <f t="shared" si="5"/>
        <v>1.5296732861362369E-3</v>
      </c>
      <c r="V53" s="3">
        <f t="shared" si="5"/>
        <v>3.5639167875186811E-2</v>
      </c>
      <c r="W53" s="3">
        <f t="shared" si="5"/>
        <v>2.6970573515385093E-2</v>
      </c>
      <c r="Z53" s="3">
        <f>STDEV(Z1:Z24)/SQRT(COUNT(Z1:Z24))</f>
        <v>6.4199022521792574E-3</v>
      </c>
      <c r="AA53" s="3">
        <f>STDEV(AA1:AA24)/SQRT(COUNT(AA1:AA24))</f>
        <v>7.2096527966379106E-3</v>
      </c>
      <c r="AC53" s="3"/>
      <c r="AD53" s="3"/>
    </row>
    <row r="54" spans="1:30">
      <c r="C54" s="1" t="s">
        <v>1</v>
      </c>
      <c r="D54" s="3">
        <f>STDEV(D25:D48)/SQRT(COUNT(D25:D48))</f>
        <v>1.6910356144313775E-3</v>
      </c>
      <c r="E54" s="3">
        <f t="shared" ref="E54:W54" si="6">STDEV(E25:E48)/SQRT(COUNT(E25:E48))</f>
        <v>6.091160340979123E-2</v>
      </c>
      <c r="F54" s="3">
        <f t="shared" si="6"/>
        <v>1.6837664459313801E-3</v>
      </c>
      <c r="G54" s="3">
        <f t="shared" si="6"/>
        <v>9.0456704886576506E-2</v>
      </c>
      <c r="H54" s="3">
        <f t="shared" si="6"/>
        <v>8.7963142379467882E-2</v>
      </c>
      <c r="I54" s="3">
        <f t="shared" si="6"/>
        <v>8.622182335735909E-2</v>
      </c>
      <c r="J54" s="3">
        <f t="shared" si="6"/>
        <v>8.2523366256236019E-2</v>
      </c>
      <c r="K54" s="3">
        <f t="shared" si="6"/>
        <v>7.7002533053259756E-2</v>
      </c>
      <c r="L54" s="3">
        <f t="shared" si="6"/>
        <v>7.5250226699708239E-2</v>
      </c>
      <c r="M54" s="3">
        <f t="shared" si="6"/>
        <v>9.2423965028526039E-2</v>
      </c>
      <c r="N54" s="3">
        <f t="shared" si="6"/>
        <v>7.8850056729567686E-2</v>
      </c>
      <c r="O54" s="3">
        <f t="shared" si="6"/>
        <v>8.9129958243688995E-2</v>
      </c>
      <c r="P54" s="3">
        <f t="shared" si="6"/>
        <v>6.4549804293270466E-2</v>
      </c>
      <c r="Q54" s="3">
        <f t="shared" si="6"/>
        <v>1.6718894616512879E-3</v>
      </c>
      <c r="R54" s="3">
        <f t="shared" si="6"/>
        <v>8.5436735005533795E-2</v>
      </c>
      <c r="S54" s="3">
        <f t="shared" si="6"/>
        <v>8.7008390799074367E-2</v>
      </c>
      <c r="T54" s="3">
        <f t="shared" si="6"/>
        <v>9.2690115047594099E-2</v>
      </c>
      <c r="U54" s="3">
        <f t="shared" si="6"/>
        <v>9.2068634065153726E-2</v>
      </c>
      <c r="V54" s="3">
        <f t="shared" si="6"/>
        <v>9.0489903886091155E-2</v>
      </c>
      <c r="W54" s="3">
        <f t="shared" si="6"/>
        <v>8.86567006358394E-2</v>
      </c>
      <c r="Z54" s="3">
        <f>STDEV(Z25:Z48)/SQRT(COUNT(Z25:Z48))</f>
        <v>3.10421933984102E-2</v>
      </c>
      <c r="AA54" s="3">
        <f>STDEV(AA25:AA48)/SQRT(COUNT(AA25:AA48))</f>
        <v>2.1968049647476923E-2</v>
      </c>
      <c r="AC54" s="3"/>
      <c r="AD54" s="3"/>
    </row>
    <row r="55" spans="1:30">
      <c r="D55" s="2">
        <f>D50-D51</f>
        <v>9.3333333333333254E-3</v>
      </c>
      <c r="E55" s="2">
        <f t="shared" ref="E55:W55" si="7">E50-E51</f>
        <v>-0.8028333333333334</v>
      </c>
      <c r="F55" s="2">
        <f t="shared" si="7"/>
        <v>9.2499999999999805E-3</v>
      </c>
      <c r="G55" s="2">
        <f t="shared" si="7"/>
        <v>-0.36550000000000005</v>
      </c>
      <c r="H55" s="2">
        <f t="shared" si="7"/>
        <v>-4.7083333333333199E-2</v>
      </c>
      <c r="I55" s="2">
        <f t="shared" si="7"/>
        <v>-0.36870833333333336</v>
      </c>
      <c r="J55" s="2">
        <f t="shared" si="7"/>
        <v>0.20358333333333328</v>
      </c>
      <c r="K55" s="2">
        <f t="shared" si="7"/>
        <v>-0.30583333333333329</v>
      </c>
      <c r="L55" s="2">
        <f t="shared" si="7"/>
        <v>-0.45737500000000009</v>
      </c>
      <c r="M55" s="2">
        <f t="shared" si="7"/>
        <v>-0.35904166666666659</v>
      </c>
      <c r="N55" s="2">
        <f t="shared" si="7"/>
        <v>0.67795833333333311</v>
      </c>
      <c r="O55" s="2">
        <f t="shared" si="7"/>
        <v>-0.38633333333333325</v>
      </c>
      <c r="P55" s="2">
        <f t="shared" si="7"/>
        <v>-0.1447083333333333</v>
      </c>
      <c r="Q55" s="2">
        <f t="shared" si="7"/>
        <v>7.791666666666662E-3</v>
      </c>
      <c r="R55" s="2">
        <f t="shared" si="7"/>
        <v>0.62429166666666669</v>
      </c>
      <c r="S55" s="2">
        <f t="shared" si="7"/>
        <v>-0.15512500000000004</v>
      </c>
      <c r="T55" s="2">
        <f t="shared" si="7"/>
        <v>-0.28145833333333331</v>
      </c>
      <c r="U55" s="2">
        <f t="shared" si="7"/>
        <v>-0.35500000000000004</v>
      </c>
      <c r="V55" s="2">
        <f t="shared" si="7"/>
        <v>5.2791666666666792E-2</v>
      </c>
      <c r="W55" s="2">
        <f t="shared" si="7"/>
        <v>-0.34558333333333324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Tools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3.5122619047619055E-2</v>
      </c>
      <c r="E58" s="1">
        <f>(E50+0.6*(F50+D50)+0.15*G50)/(1+2*0.6+0.15)</f>
        <v>3.297163120567375E-2</v>
      </c>
      <c r="F58" s="1">
        <f t="shared" ref="F58:U59" si="9">(F50+0.6*(G50+E50)+0.15*(D50+H50))/(1+2*0.6+2*0.15)</f>
        <v>6.7890833333333317E-2</v>
      </c>
      <c r="G58" s="1">
        <f t="shared" si="9"/>
        <v>0.15010333333333331</v>
      </c>
      <c r="H58" s="1">
        <f t="shared" si="9"/>
        <v>0.2411058333333333</v>
      </c>
      <c r="I58" s="1">
        <f t="shared" si="9"/>
        <v>0.25584999999999991</v>
      </c>
      <c r="J58" s="1">
        <f t="shared" si="9"/>
        <v>0.25144333333333335</v>
      </c>
      <c r="K58" s="1">
        <f t="shared" si="9"/>
        <v>0.15105583333333331</v>
      </c>
      <c r="L58" s="1">
        <f t="shared" si="9"/>
        <v>0.14155833333333334</v>
      </c>
      <c r="M58" s="1">
        <f t="shared" si="9"/>
        <v>0.29704833333333325</v>
      </c>
      <c r="N58" s="1">
        <f t="shared" si="9"/>
        <v>0.41363999999999984</v>
      </c>
      <c r="O58" s="1">
        <f t="shared" si="9"/>
        <v>0.24990916666666657</v>
      </c>
      <c r="P58" s="1">
        <f t="shared" si="9"/>
        <v>0.14734749999999999</v>
      </c>
      <c r="Q58" s="1">
        <f t="shared" si="9"/>
        <v>0.27158333333333334</v>
      </c>
      <c r="R58" s="1">
        <f t="shared" si="9"/>
        <v>0.44027666666666665</v>
      </c>
      <c r="S58" s="1">
        <f t="shared" si="9"/>
        <v>0.31603916666666665</v>
      </c>
      <c r="T58" s="1">
        <f t="shared" si="9"/>
        <v>0.16560666666666668</v>
      </c>
      <c r="U58" s="1">
        <f t="shared" si="9"/>
        <v>0.17930500000000002</v>
      </c>
      <c r="V58" s="1">
        <f>(V50+0.6*(W50+U50)+0.15*T50)/(1+2*0.6+0.15)</f>
        <v>0.28924556737588658</v>
      </c>
      <c r="W58" s="1">
        <f>(W50+0.6*(V50)+0.15*U58)/(1+0.6+0.15)</f>
        <v>0.30623090476190479</v>
      </c>
    </row>
    <row r="59" spans="1:30">
      <c r="C59" s="1" t="s">
        <v>1</v>
      </c>
      <c r="D59" s="1">
        <f>(D51+0.6*(E51)+0.15*F51)/(1+0.6+0.15)</f>
        <v>0.30425357142857151</v>
      </c>
      <c r="E59" s="1">
        <f>(E51+0.6*(F51+D51)+0.15*G51)/(1+2*0.6+0.15)</f>
        <v>0.39318794326241135</v>
      </c>
      <c r="F59" s="1">
        <f t="shared" si="9"/>
        <v>0.34685583333333325</v>
      </c>
      <c r="G59" s="1">
        <f t="shared" si="9"/>
        <v>0.37567583333333332</v>
      </c>
      <c r="H59" s="1">
        <f t="shared" si="9"/>
        <v>0.42337916666666658</v>
      </c>
      <c r="I59" s="1">
        <f t="shared" si="9"/>
        <v>0.40605333333333327</v>
      </c>
      <c r="J59" s="1">
        <f t="shared" si="9"/>
        <v>0.36216749999999998</v>
      </c>
      <c r="K59" s="1">
        <f t="shared" si="9"/>
        <v>0.37796416666666666</v>
      </c>
      <c r="L59" s="1">
        <f t="shared" si="9"/>
        <v>0.43118583333333332</v>
      </c>
      <c r="M59" s="1">
        <f t="shared" si="9"/>
        <v>0.42925500000000005</v>
      </c>
      <c r="N59" s="1">
        <f t="shared" si="9"/>
        <v>0.35747166666666663</v>
      </c>
      <c r="O59" s="1">
        <f t="shared" si="9"/>
        <v>0.2975374999999999</v>
      </c>
      <c r="P59" s="1">
        <f t="shared" si="9"/>
        <v>0.21794583333333328</v>
      </c>
      <c r="Q59" s="1">
        <f t="shared" si="9"/>
        <v>0.18585416666666665</v>
      </c>
      <c r="R59" s="1">
        <f t="shared" si="9"/>
        <v>0.25148999999999999</v>
      </c>
      <c r="S59" s="1">
        <f t="shared" si="9"/>
        <v>0.31664166666666665</v>
      </c>
      <c r="T59" s="1">
        <f t="shared" si="9"/>
        <v>0.35999500000000001</v>
      </c>
      <c r="U59" s="1">
        <f t="shared" si="9"/>
        <v>0.40622749999999996</v>
      </c>
      <c r="V59" s="1">
        <f>(V51+0.6*(W51+U51)+0.15*T51)/(1+2*0.6+0.15)</f>
        <v>0.46361879432624103</v>
      </c>
      <c r="W59" s="1">
        <f>(W51+0.6*(V51)+0.15*U59)/(1+0.6+0.15)</f>
        <v>0.50505759523809524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0.10046909896304329</v>
      </c>
      <c r="E61" s="1">
        <f ca="1">E1+NORMINV(RAND(),0,'Total-Smoothed'!$AG$2)</f>
        <v>0.16197299105455631</v>
      </c>
      <c r="F61" s="1">
        <f ca="1">F1+NORMINV(RAND(),0,'Total-Smoothed'!$AG$2)</f>
        <v>1.5082218368297366E-2</v>
      </c>
      <c r="G61" s="1">
        <f ca="1">G1+NORMINV(RAND(),0,'Total-Smoothed'!$AG$2)</f>
        <v>7.8419476375666347E-2</v>
      </c>
      <c r="H61" s="1">
        <f ca="1">H1+NORMINV(RAND(),0,'Total-Smoothed'!$AG$2)</f>
        <v>0.2677719656583426</v>
      </c>
      <c r="I61" s="1">
        <f ca="1">I1+NORMINV(RAND(),0,'Total-Smoothed'!$AG$2)</f>
        <v>2.6046915395458798E-2</v>
      </c>
      <c r="J61" s="1">
        <f ca="1">J1+NORMINV(RAND(),0,'Total-Smoothed'!$AG$2)</f>
        <v>0.70846607094165504</v>
      </c>
      <c r="K61" s="1">
        <f ca="1">K1+NORMINV(RAND(),0,'Total-Smoothed'!$AG$2)</f>
        <v>9.0307791513710406E-2</v>
      </c>
      <c r="L61" s="1">
        <f ca="1">L1+NORMINV(RAND(),0,'Total-Smoothed'!$AG$2)</f>
        <v>-4.7587745995529063E-2</v>
      </c>
      <c r="M61" s="1">
        <f ca="1">M1+NORMINV(RAND(),0,'Total-Smoothed'!$AG$2)</f>
        <v>0.27356308779991279</v>
      </c>
      <c r="N61" s="1">
        <f ca="1">N1+NORMINV(RAND(),0,'Total-Smoothed'!$AG$2)</f>
        <v>0.96310386571007767</v>
      </c>
      <c r="O61" s="1">
        <f ca="1">O1+NORMINV(RAND(),0,'Total-Smoothed'!$AG$2)</f>
        <v>2.1154807165257687E-3</v>
      </c>
      <c r="P61" s="1">
        <f ca="1">P1+NORMINV(RAND(),0,'Total-Smoothed'!$AG$2)</f>
        <v>-0.15983273799407169</v>
      </c>
      <c r="Q61" s="1">
        <f ca="1">Q1+NORMINV(RAND(),0,'Total-Smoothed'!$AG$2)</f>
        <v>3.8068431819427276E-2</v>
      </c>
      <c r="R61" s="1">
        <f ca="1">R1+NORMINV(RAND(),0,'Total-Smoothed'!$AG$2)</f>
        <v>0.99550088179914686</v>
      </c>
      <c r="S61" s="1">
        <f ca="1">S1+NORMINV(RAND(),0,'Total-Smoothed'!$AG$2)</f>
        <v>7.539301026159434E-2</v>
      </c>
      <c r="T61" s="1">
        <f ca="1">T1+NORMINV(RAND(),0,'Total-Smoothed'!$AG$2)</f>
        <v>3.276864219098688E-2</v>
      </c>
      <c r="U61" s="1">
        <f ca="1">U1+NORMINV(RAND(),0,'Total-Smoothed'!$AG$2)</f>
        <v>-7.2755697266036937E-2</v>
      </c>
      <c r="V61" s="1">
        <f ca="1">V1+NORMINV(RAND(),0,'Total-Smoothed'!$AG$2)</f>
        <v>0.76154892870825308</v>
      </c>
      <c r="W61" s="1">
        <f ca="1">W1+NORMINV(RAND(),0,'Total-Smoothed'!$AG$2)</f>
        <v>1.0838630942007266E-2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-9.9517358300598144E-2</v>
      </c>
      <c r="E62" s="1">
        <f ca="1">E2+NORMINV(RAND(),0,'Total-Smoothed'!$AG$2)</f>
        <v>-0.12257241684229568</v>
      </c>
      <c r="F62" s="1">
        <f ca="1">F2+NORMINV(RAND(),0,'Total-Smoothed'!$AG$2)</f>
        <v>6.8993797341150992E-3</v>
      </c>
      <c r="G62" s="1">
        <f ca="1">G2+NORMINV(RAND(),0,'Total-Smoothed'!$AG$2)</f>
        <v>0.13359056899482713</v>
      </c>
      <c r="H62" s="1">
        <f ca="1">H2+NORMINV(RAND(),0,'Total-Smoothed'!$AG$2)</f>
        <v>0.95004001945428784</v>
      </c>
      <c r="I62" s="1">
        <f ca="1">I2+NORMINV(RAND(),0,'Total-Smoothed'!$AG$2)</f>
        <v>0.17992622366002112</v>
      </c>
      <c r="J62" s="1">
        <f ca="1">J2+NORMINV(RAND(),0,'Total-Smoothed'!$AG$2)</f>
        <v>1.0044252366382604</v>
      </c>
      <c r="K62" s="1">
        <f ca="1">K2+NORMINV(RAND(),0,'Total-Smoothed'!$AG$2)</f>
        <v>9.5253709018494087E-2</v>
      </c>
      <c r="L62" s="1">
        <f ca="1">L2+NORMINV(RAND(),0,'Total-Smoothed'!$AG$2)</f>
        <v>-8.310298208459696E-2</v>
      </c>
      <c r="M62" s="1">
        <f ca="1">M2+NORMINV(RAND(),0,'Total-Smoothed'!$AG$2)</f>
        <v>0.23125972924626298</v>
      </c>
      <c r="N62" s="1">
        <f ca="1">N2+NORMINV(RAND(),0,'Total-Smoothed'!$AG$2)</f>
        <v>0.856869204468381</v>
      </c>
      <c r="O62" s="1">
        <f ca="1">O2+NORMINV(RAND(),0,'Total-Smoothed'!$AG$2)</f>
        <v>-4.3781852050263567E-2</v>
      </c>
      <c r="P62" s="1">
        <f ca="1">P2+NORMINV(RAND(),0,'Total-Smoothed'!$AG$2)</f>
        <v>0.24593034776807648</v>
      </c>
      <c r="Q62" s="1">
        <f ca="1">Q2+NORMINV(RAND(),0,'Total-Smoothed'!$AG$2)</f>
        <v>0.15213229538904996</v>
      </c>
      <c r="R62" s="1">
        <f ca="1">R2+NORMINV(RAND(),0,'Total-Smoothed'!$AG$2)</f>
        <v>0.94302293664691617</v>
      </c>
      <c r="S62" s="1">
        <f ca="1">S2+NORMINV(RAND(),0,'Total-Smoothed'!$AG$2)</f>
        <v>8.7708404670231721E-2</v>
      </c>
      <c r="T62" s="1">
        <f ca="1">T2+NORMINV(RAND(),0,'Total-Smoothed'!$AG$2)</f>
        <v>-0.13987479967366706</v>
      </c>
      <c r="U62" s="1">
        <f ca="1">U2+NORMINV(RAND(),0,'Total-Smoothed'!$AG$2)</f>
        <v>0.16357834185984091</v>
      </c>
      <c r="V62" s="1">
        <f ca="1">V2+NORMINV(RAND(),0,'Total-Smoothed'!$AG$2)</f>
        <v>0.33025606653814327</v>
      </c>
      <c r="W62" s="1">
        <f ca="1">W2+NORMINV(RAND(),0,'Total-Smoothed'!$AG$2)</f>
        <v>0.18107221271537949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2.9940571522674736E-2</v>
      </c>
      <c r="E63" s="1">
        <f ca="1">E3+NORMINV(RAND(),0,'Total-Smoothed'!$AG$2)</f>
        <v>-5.03228318664889E-2</v>
      </c>
      <c r="F63" s="1">
        <f ca="1">F3+NORMINV(RAND(),0,'Total-Smoothed'!$AG$2)</f>
        <v>8.2759490458837542E-2</v>
      </c>
      <c r="G63" s="1">
        <f ca="1">G3+NORMINV(RAND(),0,'Total-Smoothed'!$AG$2)</f>
        <v>4.9526675323899386E-2</v>
      </c>
      <c r="H63" s="1">
        <f ca="1">H3+NORMINV(RAND(),0,'Total-Smoothed'!$AG$2)</f>
        <v>0.50519111791958182</v>
      </c>
      <c r="I63" s="1">
        <f ca="1">I3+NORMINV(RAND(),0,'Total-Smoothed'!$AG$2)</f>
        <v>8.8574331842621756E-2</v>
      </c>
      <c r="J63" s="1">
        <f ca="1">J3+NORMINV(RAND(),0,'Total-Smoothed'!$AG$2)</f>
        <v>0.47391504398163986</v>
      </c>
      <c r="K63" s="1">
        <f ca="1">K3+NORMINV(RAND(),0,'Total-Smoothed'!$AG$2)</f>
        <v>0.10899425591620554</v>
      </c>
      <c r="L63" s="1">
        <f ca="1">L3+NORMINV(RAND(),0,'Total-Smoothed'!$AG$2)</f>
        <v>0.22958285791431624</v>
      </c>
      <c r="M63" s="1">
        <f ca="1">M3+NORMINV(RAND(),0,'Total-Smoothed'!$AG$2)</f>
        <v>4.1298801244398414E-2</v>
      </c>
      <c r="N63" s="1">
        <f ca="1">N3+NORMINV(RAND(),0,'Total-Smoothed'!$AG$2)</f>
        <v>1.2437686346812598</v>
      </c>
      <c r="O63" s="1">
        <f ca="1">O3+NORMINV(RAND(),0,'Total-Smoothed'!$AG$2)</f>
        <v>7.543644079153046E-2</v>
      </c>
      <c r="P63" s="1">
        <f ca="1">P3+NORMINV(RAND(),0,'Total-Smoothed'!$AG$2)</f>
        <v>-0.11690816294177006</v>
      </c>
      <c r="Q63" s="1">
        <f ca="1">Q3+NORMINV(RAND(),0,'Total-Smoothed'!$AG$2)</f>
        <v>0.25589535189120699</v>
      </c>
      <c r="R63" s="1">
        <f ca="1">R3+NORMINV(RAND(),0,'Total-Smoothed'!$AG$2)</f>
        <v>1.0105583101090461</v>
      </c>
      <c r="S63" s="1">
        <f ca="1">S3+NORMINV(RAND(),0,'Total-Smoothed'!$AG$2)</f>
        <v>0.31628645104729786</v>
      </c>
      <c r="T63" s="1">
        <f ca="1">T3+NORMINV(RAND(),0,'Total-Smoothed'!$AG$2)</f>
        <v>3.3254387802434782E-2</v>
      </c>
      <c r="U63" s="1">
        <f ca="1">U3+NORMINV(RAND(),0,'Total-Smoothed'!$AG$2)</f>
        <v>0.17368001553859097</v>
      </c>
      <c r="V63" s="1">
        <f ca="1">V3+NORMINV(RAND(),0,'Total-Smoothed'!$AG$2)</f>
        <v>0.49243339154428434</v>
      </c>
      <c r="W63" s="1">
        <f ca="1">W3+NORMINV(RAND(),0,'Total-Smoothed'!$AG$2)</f>
        <v>8.1715338555284817E-2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0.13123899788357055</v>
      </c>
      <c r="E64" s="1">
        <f ca="1">E4+NORMINV(RAND(),0,'Total-Smoothed'!$AG$2)</f>
        <v>-7.6802663710229396E-2</v>
      </c>
      <c r="F64" s="1">
        <f ca="1">F4+NORMINV(RAND(),0,'Total-Smoothed'!$AG$2)</f>
        <v>-3.6370884694010661E-2</v>
      </c>
      <c r="G64" s="1">
        <f ca="1">G4+NORMINV(RAND(),0,'Total-Smoothed'!$AG$2)</f>
        <v>0.18064663767710187</v>
      </c>
      <c r="H64" s="1">
        <f ca="1">H4+NORMINV(RAND(),0,'Total-Smoothed'!$AG$2)</f>
        <v>0.55351865661185451</v>
      </c>
      <c r="I64" s="1">
        <f ca="1">I4+NORMINV(RAND(),0,'Total-Smoothed'!$AG$2)</f>
        <v>5.0855609925835127E-2</v>
      </c>
      <c r="J64" s="1">
        <f ca="1">J4+NORMINV(RAND(),0,'Total-Smoothed'!$AG$2)</f>
        <v>0.78840444338735338</v>
      </c>
      <c r="K64" s="1">
        <f ca="1">K4+NORMINV(RAND(),0,'Total-Smoothed'!$AG$2)</f>
        <v>2.3603417005602811E-2</v>
      </c>
      <c r="L64" s="1">
        <f ca="1">L4+NORMINV(RAND(),0,'Total-Smoothed'!$AG$2)</f>
        <v>3.0170261576150454E-2</v>
      </c>
      <c r="M64" s="1">
        <f ca="1">M4+NORMINV(RAND(),0,'Total-Smoothed'!$AG$2)</f>
        <v>0.29947328591594458</v>
      </c>
      <c r="N64" s="1">
        <f ca="1">N4+NORMINV(RAND(),0,'Total-Smoothed'!$AG$2)</f>
        <v>0.88530536481046129</v>
      </c>
      <c r="O64" s="1">
        <f ca="1">O4+NORMINV(RAND(),0,'Total-Smoothed'!$AG$2)</f>
        <v>4.9979325014243577E-2</v>
      </c>
      <c r="P64" s="1">
        <f ca="1">P4+NORMINV(RAND(),0,'Total-Smoothed'!$AG$2)</f>
        <v>-6.5597489130501202E-2</v>
      </c>
      <c r="Q64" s="1">
        <f ca="1">Q4+NORMINV(RAND(),0,'Total-Smoothed'!$AG$2)</f>
        <v>-6.0866376981015408E-3</v>
      </c>
      <c r="R64" s="1">
        <f ca="1">R4+NORMINV(RAND(),0,'Total-Smoothed'!$AG$2)</f>
        <v>0.98605862268444111</v>
      </c>
      <c r="S64" s="1">
        <f ca="1">S4+NORMINV(RAND(),0,'Total-Smoothed'!$AG$2)</f>
        <v>2.7033534149116537E-2</v>
      </c>
      <c r="T64" s="1">
        <f ca="1">T4+NORMINV(RAND(),0,'Total-Smoothed'!$AG$2)</f>
        <v>-7.423977179538474E-2</v>
      </c>
      <c r="U64" s="1">
        <f ca="1">U4+NORMINV(RAND(),0,'Total-Smoothed'!$AG$2)</f>
        <v>-8.1098622676004165E-2</v>
      </c>
      <c r="V64" s="1">
        <f ca="1">V4+NORMINV(RAND(),0,'Total-Smoothed'!$AG$2)</f>
        <v>0.67972253619120282</v>
      </c>
      <c r="W64" s="1">
        <f ca="1">W4+NORMINV(RAND(),0,'Total-Smoothed'!$AG$2)</f>
        <v>0.25137269309362703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0.24466740611649224</v>
      </c>
      <c r="E65" s="1">
        <f ca="1">E5+NORMINV(RAND(),0,'Total-Smoothed'!$AG$2)</f>
        <v>-0.17775376029290846</v>
      </c>
      <c r="F65" s="1">
        <f ca="1">F5+NORMINV(RAND(),0,'Total-Smoothed'!$AG$2)</f>
        <v>-4.6483281239528523E-2</v>
      </c>
      <c r="G65" s="1">
        <f ca="1">G5+NORMINV(RAND(),0,'Total-Smoothed'!$AG$2)</f>
        <v>7.8792646699595875E-2</v>
      </c>
      <c r="H65" s="1">
        <f ca="1">H5+NORMINV(RAND(),0,'Total-Smoothed'!$AG$2)</f>
        <v>0.25845502179788682</v>
      </c>
      <c r="I65" s="1">
        <f ca="1">I5+NORMINV(RAND(),0,'Total-Smoothed'!$AG$2)</f>
        <v>0.15486143475072106</v>
      </c>
      <c r="J65" s="1">
        <f ca="1">J5+NORMINV(RAND(),0,'Total-Smoothed'!$AG$2)</f>
        <v>0.6047041508961335</v>
      </c>
      <c r="K65" s="1">
        <f ca="1">K5+NORMINV(RAND(),0,'Total-Smoothed'!$AG$2)</f>
        <v>-7.7514899911403951E-2</v>
      </c>
      <c r="L65" s="1">
        <f ca="1">L5+NORMINV(RAND(),0,'Total-Smoothed'!$AG$2)</f>
        <v>6.0400406873836812E-2</v>
      </c>
      <c r="M65" s="1">
        <f ca="1">M5+NORMINV(RAND(),0,'Total-Smoothed'!$AG$2)</f>
        <v>5.066456798810258E-2</v>
      </c>
      <c r="N65" s="1">
        <f ca="1">N5+NORMINV(RAND(),0,'Total-Smoothed'!$AG$2)</f>
        <v>0.8524358719445968</v>
      </c>
      <c r="O65" s="1">
        <f ca="1">O5+NORMINV(RAND(),0,'Total-Smoothed'!$AG$2)</f>
        <v>-6.8257049185292379E-2</v>
      </c>
      <c r="P65" s="1">
        <f ca="1">P5+NORMINV(RAND(),0,'Total-Smoothed'!$AG$2)</f>
        <v>2.2990339578117094E-2</v>
      </c>
      <c r="Q65" s="1">
        <f ca="1">Q5+NORMINV(RAND(),0,'Total-Smoothed'!$AG$2)</f>
        <v>6.2052787244384663E-2</v>
      </c>
      <c r="R65" s="1">
        <f ca="1">R5+NORMINV(RAND(),0,'Total-Smoothed'!$AG$2)</f>
        <v>1.0113509439252324</v>
      </c>
      <c r="S65" s="1">
        <f ca="1">S5+NORMINV(RAND(),0,'Total-Smoothed'!$AG$2)</f>
        <v>0.21527361235966527</v>
      </c>
      <c r="T65" s="1">
        <f ca="1">T5+NORMINV(RAND(),0,'Total-Smoothed'!$AG$2)</f>
        <v>0.19407493383292906</v>
      </c>
      <c r="U65" s="1">
        <f ca="1">U5+NORMINV(RAND(),0,'Total-Smoothed'!$AG$2)</f>
        <v>6.0767681416915367E-2</v>
      </c>
      <c r="V65" s="1">
        <f ca="1">V5+NORMINV(RAND(),0,'Total-Smoothed'!$AG$2)</f>
        <v>0.49659903603527839</v>
      </c>
      <c r="W65" s="1">
        <f ca="1">W5+NORMINV(RAND(),0,'Total-Smoothed'!$AG$2)</f>
        <v>0.29559460265528115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-1.4982962365916008E-2</v>
      </c>
      <c r="E66" s="1">
        <f ca="1">E6+NORMINV(RAND(),0,'Total-Smoothed'!$AG$2)</f>
        <v>0.12278150893593245</v>
      </c>
      <c r="F66" s="1">
        <f ca="1">F6+NORMINV(RAND(),0,'Total-Smoothed'!$AG$2)</f>
        <v>2.6200782839946743E-2</v>
      </c>
      <c r="G66" s="1">
        <f ca="1">G6+NORMINV(RAND(),0,'Total-Smoothed'!$AG$2)</f>
        <v>0.1511410113727886</v>
      </c>
      <c r="H66" s="1">
        <f ca="1">H6+NORMINV(RAND(),0,'Total-Smoothed'!$AG$2)</f>
        <v>0.73768735233990756</v>
      </c>
      <c r="I66" s="1">
        <f ca="1">I6+NORMINV(RAND(),0,'Total-Smoothed'!$AG$2)</f>
        <v>-8.8233022390988555E-2</v>
      </c>
      <c r="J66" s="1">
        <f ca="1">J6+NORMINV(RAND(),0,'Total-Smoothed'!$AG$2)</f>
        <v>0.75177965343108555</v>
      </c>
      <c r="K66" s="1">
        <f ca="1">K6+NORMINV(RAND(),0,'Total-Smoothed'!$AG$2)</f>
        <v>0.13496328651374961</v>
      </c>
      <c r="L66" s="1">
        <f ca="1">L6+NORMINV(RAND(),0,'Total-Smoothed'!$AG$2)</f>
        <v>-4.8195304452271541E-2</v>
      </c>
      <c r="M66" s="1">
        <f ca="1">M6+NORMINV(RAND(),0,'Total-Smoothed'!$AG$2)</f>
        <v>0.27776321739068222</v>
      </c>
      <c r="N66" s="1">
        <f ca="1">N6+NORMINV(RAND(),0,'Total-Smoothed'!$AG$2)</f>
        <v>0.78640802412745225</v>
      </c>
      <c r="O66" s="1">
        <f ca="1">O6+NORMINV(RAND(),0,'Total-Smoothed'!$AG$2)</f>
        <v>0.13490338218446055</v>
      </c>
      <c r="P66" s="1">
        <f ca="1">P6+NORMINV(RAND(),0,'Total-Smoothed'!$AG$2)</f>
        <v>-0.15067919113199024</v>
      </c>
      <c r="Q66" s="1">
        <f ca="1">Q6+NORMINV(RAND(),0,'Total-Smoothed'!$AG$2)</f>
        <v>0.11976638465884126</v>
      </c>
      <c r="R66" s="1">
        <f ca="1">R6+NORMINV(RAND(),0,'Total-Smoothed'!$AG$2)</f>
        <v>0.93753329847027211</v>
      </c>
      <c r="S66" s="1">
        <f ca="1">S6+NORMINV(RAND(),0,'Total-Smoothed'!$AG$2)</f>
        <v>8.6812207426234619E-2</v>
      </c>
      <c r="T66" s="1">
        <f ca="1">T6+NORMINV(RAND(),0,'Total-Smoothed'!$AG$2)</f>
        <v>-2.6960799508323759E-2</v>
      </c>
      <c r="U66" s="1">
        <f ca="1">U6+NORMINV(RAND(),0,'Total-Smoothed'!$AG$2)</f>
        <v>0.12636826990465652</v>
      </c>
      <c r="V66" s="1">
        <f ca="1">V6+NORMINV(RAND(),0,'Total-Smoothed'!$AG$2)</f>
        <v>0.39793551145415146</v>
      </c>
      <c r="W66" s="1">
        <f ca="1">W6+NORMINV(RAND(),0,'Total-Smoothed'!$AG$2)</f>
        <v>8.7963619143173938E-2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0.1018193053961261</v>
      </c>
      <c r="E67" s="1">
        <f ca="1">E7+NORMINV(RAND(),0,'Total-Smoothed'!$AG$2)</f>
        <v>-4.8323241606553019E-2</v>
      </c>
      <c r="F67" s="1">
        <f ca="1">F7+NORMINV(RAND(),0,'Total-Smoothed'!$AG$2)</f>
        <v>0.11874823255961793</v>
      </c>
      <c r="G67" s="1">
        <f ca="1">G7+NORMINV(RAND(),0,'Total-Smoothed'!$AG$2)</f>
        <v>1.5311759650905483E-2</v>
      </c>
      <c r="H67" s="1">
        <f ca="1">H7+NORMINV(RAND(),0,'Total-Smoothed'!$AG$2)</f>
        <v>0.45698847523828889</v>
      </c>
      <c r="I67" s="1">
        <f ca="1">I7+NORMINV(RAND(),0,'Total-Smoothed'!$AG$2)</f>
        <v>5.3610799027495076E-2</v>
      </c>
      <c r="J67" s="1">
        <f ca="1">J7+NORMINV(RAND(),0,'Total-Smoothed'!$AG$2)</f>
        <v>0.57430287924422807</v>
      </c>
      <c r="K67" s="1">
        <f ca="1">K7+NORMINV(RAND(),0,'Total-Smoothed'!$AG$2)</f>
        <v>1.0576737044260766E-2</v>
      </c>
      <c r="L67" s="1">
        <f ca="1">L7+NORMINV(RAND(),0,'Total-Smoothed'!$AG$2)</f>
        <v>-6.8814531295498263E-2</v>
      </c>
      <c r="M67" s="1">
        <f ca="1">M7+NORMINV(RAND(),0,'Total-Smoothed'!$AG$2)</f>
        <v>0.19778873509699155</v>
      </c>
      <c r="N67" s="1">
        <f ca="1">N7+NORMINV(RAND(),0,'Total-Smoothed'!$AG$2)</f>
        <v>0.65356231734379033</v>
      </c>
      <c r="O67" s="1">
        <f ca="1">O7+NORMINV(RAND(),0,'Total-Smoothed'!$AG$2)</f>
        <v>3.2552074723744648E-2</v>
      </c>
      <c r="P67" s="1">
        <f ca="1">P7+NORMINV(RAND(),0,'Total-Smoothed'!$AG$2)</f>
        <v>0.25825420508705427</v>
      </c>
      <c r="Q67" s="1">
        <f ca="1">Q7+NORMINV(RAND(),0,'Total-Smoothed'!$AG$2)</f>
        <v>-6.4001828690799845E-2</v>
      </c>
      <c r="R67" s="1">
        <f ca="1">R7+NORMINV(RAND(),0,'Total-Smoothed'!$AG$2)</f>
        <v>0.99093935785691856</v>
      </c>
      <c r="S67" s="1">
        <f ca="1">S7+NORMINV(RAND(),0,'Total-Smoothed'!$AG$2)</f>
        <v>4.6630883593936398E-2</v>
      </c>
      <c r="T67" s="1">
        <f ca="1">T7+NORMINV(RAND(),0,'Total-Smoothed'!$AG$2)</f>
        <v>-1.9445911104880795E-3</v>
      </c>
      <c r="U67" s="1">
        <f ca="1">U7+NORMINV(RAND(),0,'Total-Smoothed'!$AG$2)</f>
        <v>-4.1823932191142957E-3</v>
      </c>
      <c r="V67" s="1">
        <f ca="1">V7+NORMINV(RAND(),0,'Total-Smoothed'!$AG$2)</f>
        <v>0.83260974780488062</v>
      </c>
      <c r="W67" s="1">
        <f ca="1">W7+NORMINV(RAND(),0,'Total-Smoothed'!$AG$2)</f>
        <v>0.13490197360699369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3.8541391848535556E-3</v>
      </c>
      <c r="E68" s="1">
        <f ca="1">E8+NORMINV(RAND(),0,'Total-Smoothed'!$AG$2)</f>
        <v>-0.19645948573096506</v>
      </c>
      <c r="F68" s="1">
        <f ca="1">F8+NORMINV(RAND(),0,'Total-Smoothed'!$AG$2)</f>
        <v>0.12869648180099802</v>
      </c>
      <c r="G68" s="1">
        <f ca="1">G8+NORMINV(RAND(),0,'Total-Smoothed'!$AG$2)</f>
        <v>-5.627035151976989E-3</v>
      </c>
      <c r="H68" s="1">
        <f ca="1">H8+NORMINV(RAND(),0,'Total-Smoothed'!$AG$2)</f>
        <v>0.57223775718573711</v>
      </c>
      <c r="I68" s="1">
        <f ca="1">I8+NORMINV(RAND(),0,'Total-Smoothed'!$AG$2)</f>
        <v>4.6800240964615089E-2</v>
      </c>
      <c r="J68" s="1">
        <f ca="1">J8+NORMINV(RAND(),0,'Total-Smoothed'!$AG$2)</f>
        <v>0.53339232910540479</v>
      </c>
      <c r="K68" s="1">
        <f ca="1">K8+NORMINV(RAND(),0,'Total-Smoothed'!$AG$2)</f>
        <v>-7.6405647073315985E-2</v>
      </c>
      <c r="L68" s="1">
        <f ca="1">L8+NORMINV(RAND(),0,'Total-Smoothed'!$AG$2)</f>
        <v>7.3774409613174802E-2</v>
      </c>
      <c r="M68" s="1">
        <f ca="1">M8+NORMINV(RAND(),0,'Total-Smoothed'!$AG$2)</f>
        <v>0.11927222674444825</v>
      </c>
      <c r="N68" s="1">
        <f ca="1">N8+NORMINV(RAND(),0,'Total-Smoothed'!$AG$2)</f>
        <v>0.73758047455987574</v>
      </c>
      <c r="O68" s="1">
        <f ca="1">O8+NORMINV(RAND(),0,'Total-Smoothed'!$AG$2)</f>
        <v>-0.12652350041140423</v>
      </c>
      <c r="P68" s="1">
        <f ca="1">P8+NORMINV(RAND(),0,'Total-Smoothed'!$AG$2)</f>
        <v>2.7976566452502662E-2</v>
      </c>
      <c r="Q68" s="1">
        <f ca="1">Q8+NORMINV(RAND(),0,'Total-Smoothed'!$AG$2)</f>
        <v>4.7570917278841093E-2</v>
      </c>
      <c r="R68" s="1">
        <f ca="1">R8+NORMINV(RAND(),0,'Total-Smoothed'!$AG$2)</f>
        <v>0.86541241966737326</v>
      </c>
      <c r="S68" s="1">
        <f ca="1">S8+NORMINV(RAND(),0,'Total-Smoothed'!$AG$2)</f>
        <v>5.4181919443072421E-2</v>
      </c>
      <c r="T68" s="1">
        <f ca="1">T8+NORMINV(RAND(),0,'Total-Smoothed'!$AG$2)</f>
        <v>5.6806411432973367E-2</v>
      </c>
      <c r="U68" s="1">
        <f ca="1">U8+NORMINV(RAND(),0,'Total-Smoothed'!$AG$2)</f>
        <v>0.13683767077713849</v>
      </c>
      <c r="V68" s="1">
        <f ca="1">V8+NORMINV(RAND(),0,'Total-Smoothed'!$AG$2)</f>
        <v>0.47439830678991701</v>
      </c>
      <c r="W68" s="1">
        <f ca="1">W8+NORMINV(RAND(),0,'Total-Smoothed'!$AG$2)</f>
        <v>9.8503588669960687E-2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-6.2926663002059791E-2</v>
      </c>
      <c r="E69" s="1">
        <f ca="1">E9+NORMINV(RAND(),0,'Total-Smoothed'!$AG$2)</f>
        <v>5.1126732827652406E-2</v>
      </c>
      <c r="F69" s="1">
        <f ca="1">F9+NORMINV(RAND(),0,'Total-Smoothed'!$AG$2)</f>
        <v>6.3003257414903299E-2</v>
      </c>
      <c r="G69" s="1">
        <f ca="1">G9+NORMINV(RAND(),0,'Total-Smoothed'!$AG$2)</f>
        <v>0.12943357638987535</v>
      </c>
      <c r="H69" s="1">
        <f ca="1">H9+NORMINV(RAND(),0,'Total-Smoothed'!$AG$2)</f>
        <v>0.6623024049720373</v>
      </c>
      <c r="I69" s="1">
        <f ca="1">I9+NORMINV(RAND(),0,'Total-Smoothed'!$AG$2)</f>
        <v>3.0218725782751296E-2</v>
      </c>
      <c r="J69" s="1">
        <f ca="1">J9+NORMINV(RAND(),0,'Total-Smoothed'!$AG$2)</f>
        <v>0.30562072596864764</v>
      </c>
      <c r="K69" s="1">
        <f ca="1">K9+NORMINV(RAND(),0,'Total-Smoothed'!$AG$2)</f>
        <v>-0.26594539893568553</v>
      </c>
      <c r="L69" s="1">
        <f ca="1">L9+NORMINV(RAND(),0,'Total-Smoothed'!$AG$2)</f>
        <v>0.14314771603545681</v>
      </c>
      <c r="M69" s="1">
        <f ca="1">M9+NORMINV(RAND(),0,'Total-Smoothed'!$AG$2)</f>
        <v>0.66237506976669502</v>
      </c>
      <c r="N69" s="1">
        <f ca="1">N9+NORMINV(RAND(),0,'Total-Smoothed'!$AG$2)</f>
        <v>0.95027252105401616</v>
      </c>
      <c r="O69" s="1">
        <f ca="1">O9+NORMINV(RAND(),0,'Total-Smoothed'!$AG$2)</f>
        <v>-0.12473201244058635</v>
      </c>
      <c r="P69" s="1">
        <f ca="1">P9+NORMINV(RAND(),0,'Total-Smoothed'!$AG$2)</f>
        <v>0.13674034074654862</v>
      </c>
      <c r="Q69" s="1">
        <f ca="1">Q9+NORMINV(RAND(),0,'Total-Smoothed'!$AG$2)</f>
        <v>5.315046476308518E-2</v>
      </c>
      <c r="R69" s="1">
        <f ca="1">R9+NORMINV(RAND(),0,'Total-Smoothed'!$AG$2)</f>
        <v>0.76291700649918992</v>
      </c>
      <c r="S69" s="1">
        <f ca="1">S9+NORMINV(RAND(),0,'Total-Smoothed'!$AG$2)</f>
        <v>0.24831930159936622</v>
      </c>
      <c r="T69" s="1">
        <f ca="1">T9+NORMINV(RAND(),0,'Total-Smoothed'!$AG$2)</f>
        <v>0.13730937723410527</v>
      </c>
      <c r="U69" s="1">
        <f ca="1">U9+NORMINV(RAND(),0,'Total-Smoothed'!$AG$2)</f>
        <v>0.23950165998228401</v>
      </c>
      <c r="V69" s="1">
        <f ca="1">V9+NORMINV(RAND(),0,'Total-Smoothed'!$AG$2)</f>
        <v>1.0625460586779341</v>
      </c>
      <c r="W69" s="1">
        <f ca="1">W9+NORMINV(RAND(),0,'Total-Smoothed'!$AG$2)</f>
        <v>-0.14452291876741477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2.9718109974619322E-2</v>
      </c>
      <c r="E70" s="1">
        <f ca="1">E10+NORMINV(RAND(),0,'Total-Smoothed'!$AG$2)</f>
        <v>-3.1100882174554149E-2</v>
      </c>
      <c r="F70" s="1">
        <f ca="1">F10+NORMINV(RAND(),0,'Total-Smoothed'!$AG$2)</f>
        <v>0.10140392643760102</v>
      </c>
      <c r="G70" s="1">
        <f ca="1">G10+NORMINV(RAND(),0,'Total-Smoothed'!$AG$2)</f>
        <v>4.6880354629323696E-2</v>
      </c>
      <c r="H70" s="1">
        <f ca="1">H10+NORMINV(RAND(),0,'Total-Smoothed'!$AG$2)</f>
        <v>0.55051097460116949</v>
      </c>
      <c r="I70" s="1">
        <f ca="1">I10+NORMINV(RAND(),0,'Total-Smoothed'!$AG$2)</f>
        <v>-9.9811002386060554E-2</v>
      </c>
      <c r="J70" s="1">
        <f ca="1">J10+NORMINV(RAND(),0,'Total-Smoothed'!$AG$2)</f>
        <v>0.35829274796653293</v>
      </c>
      <c r="K70" s="1">
        <f ca="1">K10+NORMINV(RAND(),0,'Total-Smoothed'!$AG$2)</f>
        <v>4.2468736036065914E-2</v>
      </c>
      <c r="L70" s="1">
        <f ca="1">L10+NORMINV(RAND(),0,'Total-Smoothed'!$AG$2)</f>
        <v>-1.3561098216006874E-2</v>
      </c>
      <c r="M70" s="1">
        <f ca="1">M10+NORMINV(RAND(),0,'Total-Smoothed'!$AG$2)</f>
        <v>0.33828634989808848</v>
      </c>
      <c r="N70" s="1">
        <f ca="1">N10+NORMINV(RAND(),0,'Total-Smoothed'!$AG$2)</f>
        <v>0.84183411439183886</v>
      </c>
      <c r="O70" s="1">
        <f ca="1">O10+NORMINV(RAND(),0,'Total-Smoothed'!$AG$2)</f>
        <v>0.1042933233959859</v>
      </c>
      <c r="P70" s="1">
        <f ca="1">P10+NORMINV(RAND(),0,'Total-Smoothed'!$AG$2)</f>
        <v>4.4605127458577309E-2</v>
      </c>
      <c r="Q70" s="1">
        <f ca="1">Q10+NORMINV(RAND(),0,'Total-Smoothed'!$AG$2)</f>
        <v>0.16911851121854543</v>
      </c>
      <c r="R70" s="1">
        <f ca="1">R10+NORMINV(RAND(),0,'Total-Smoothed'!$AG$2)</f>
        <v>0.96546363473723718</v>
      </c>
      <c r="S70" s="1">
        <f ca="1">S10+NORMINV(RAND(),0,'Total-Smoothed'!$AG$2)</f>
        <v>-4.6279853872788212E-5</v>
      </c>
      <c r="T70" s="1">
        <f ca="1">T10+NORMINV(RAND(),0,'Total-Smoothed'!$AG$2)</f>
        <v>0.12997291495584354</v>
      </c>
      <c r="U70" s="1">
        <f ca="1">U10+NORMINV(RAND(),0,'Total-Smoothed'!$AG$2)</f>
        <v>2.3948096771929918E-2</v>
      </c>
      <c r="V70" s="1">
        <f ca="1">V10+NORMINV(RAND(),0,'Total-Smoothed'!$AG$2)</f>
        <v>0.89679431114388142</v>
      </c>
      <c r="W70" s="1">
        <f ca="1">W10+NORMINV(RAND(),0,'Total-Smoothed'!$AG$2)</f>
        <v>9.6399126247575545E-2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-1.6718044767111764E-2</v>
      </c>
      <c r="E71" s="1">
        <f ca="1">E11+NORMINV(RAND(),0,'Total-Smoothed'!$AG$2)</f>
        <v>0.13635818224070859</v>
      </c>
      <c r="F71" s="1">
        <f ca="1">F11+NORMINV(RAND(),0,'Total-Smoothed'!$AG$2)</f>
        <v>7.7622605082569782E-3</v>
      </c>
      <c r="G71" s="1">
        <f ca="1">G11+NORMINV(RAND(),0,'Total-Smoothed'!$AG$2)</f>
        <v>0.12873569255524031</v>
      </c>
      <c r="H71" s="1">
        <f ca="1">H11+NORMINV(RAND(),0,'Total-Smoothed'!$AG$2)</f>
        <v>0.46530960914358832</v>
      </c>
      <c r="I71" s="1">
        <f ca="1">I11+NORMINV(RAND(),0,'Total-Smoothed'!$AG$2)</f>
        <v>0.21026772531449703</v>
      </c>
      <c r="J71" s="1">
        <f ca="1">J11+NORMINV(RAND(),0,'Total-Smoothed'!$AG$2)</f>
        <v>0.43864346462732062</v>
      </c>
      <c r="K71" s="1">
        <f ca="1">K11+NORMINV(RAND(),0,'Total-Smoothed'!$AG$2)</f>
        <v>0.14003057751608272</v>
      </c>
      <c r="L71" s="1">
        <f ca="1">L11+NORMINV(RAND(),0,'Total-Smoothed'!$AG$2)</f>
        <v>0.17770451967612222</v>
      </c>
      <c r="M71" s="1">
        <f ca="1">M11+NORMINV(RAND(),0,'Total-Smoothed'!$AG$2)</f>
        <v>8.8369683079352404E-3</v>
      </c>
      <c r="N71" s="1">
        <f ca="1">N11+NORMINV(RAND(),0,'Total-Smoothed'!$AG$2)</f>
        <v>0.87327987271431029</v>
      </c>
      <c r="O71" s="1">
        <f ca="1">O11+NORMINV(RAND(),0,'Total-Smoothed'!$AG$2)</f>
        <v>0.28936354746416915</v>
      </c>
      <c r="P71" s="1">
        <f ca="1">P11+NORMINV(RAND(),0,'Total-Smoothed'!$AG$2)</f>
        <v>0.16272697311401604</v>
      </c>
      <c r="Q71" s="1">
        <f ca="1">Q11+NORMINV(RAND(),0,'Total-Smoothed'!$AG$2)</f>
        <v>0.12511688647153435</v>
      </c>
      <c r="R71" s="1">
        <f ca="1">R11+NORMINV(RAND(),0,'Total-Smoothed'!$AG$2)</f>
        <v>1.0292750000380049</v>
      </c>
      <c r="S71" s="1">
        <f ca="1">S11+NORMINV(RAND(),0,'Total-Smoothed'!$AG$2)</f>
        <v>0.24618691862413233</v>
      </c>
      <c r="T71" s="1">
        <f ca="1">T11+NORMINV(RAND(),0,'Total-Smoothed'!$AG$2)</f>
        <v>-0.13898567522103672</v>
      </c>
      <c r="U71" s="1">
        <f ca="1">U11+NORMINV(RAND(),0,'Total-Smoothed'!$AG$2)</f>
        <v>-1.3083828627171293E-2</v>
      </c>
      <c r="V71" s="1">
        <f ca="1">V11+NORMINV(RAND(),0,'Total-Smoothed'!$AG$2)</f>
        <v>0.24473819877266978</v>
      </c>
      <c r="W71" s="1">
        <f ca="1">W11+NORMINV(RAND(),0,'Total-Smoothed'!$AG$2)</f>
        <v>0.17686075148095823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0.19159582885305154</v>
      </c>
      <c r="E72" s="1">
        <f ca="1">E12+NORMINV(RAND(),0,'Total-Smoothed'!$AG$2)</f>
        <v>-4.3290835686108815E-2</v>
      </c>
      <c r="F72" s="1">
        <f ca="1">F12+NORMINV(RAND(),0,'Total-Smoothed'!$AG$2)</f>
        <v>1.7930028096504003E-2</v>
      </c>
      <c r="G72" s="1">
        <f ca="1">G12+NORMINV(RAND(),0,'Total-Smoothed'!$AG$2)</f>
        <v>0.24207007847636569</v>
      </c>
      <c r="H72" s="1">
        <f ca="1">H12+NORMINV(RAND(),0,'Total-Smoothed'!$AG$2)</f>
        <v>0.54638959915355023</v>
      </c>
      <c r="I72" s="1">
        <f ca="1">I12+NORMINV(RAND(),0,'Total-Smoothed'!$AG$2)</f>
        <v>-1.0221078778976826E-2</v>
      </c>
      <c r="J72" s="1">
        <f ca="1">J12+NORMINV(RAND(),0,'Total-Smoothed'!$AG$2)</f>
        <v>0.51144360751853823</v>
      </c>
      <c r="K72" s="1">
        <f ca="1">K12+NORMINV(RAND(),0,'Total-Smoothed'!$AG$2)</f>
        <v>-3.6301134683738766E-2</v>
      </c>
      <c r="L72" s="1">
        <f ca="1">L12+NORMINV(RAND(),0,'Total-Smoothed'!$AG$2)</f>
        <v>-2.5176048933749154E-3</v>
      </c>
      <c r="M72" s="1">
        <f ca="1">M12+NORMINV(RAND(),0,'Total-Smoothed'!$AG$2)</f>
        <v>0.1259403934626592</v>
      </c>
      <c r="N72" s="1">
        <f ca="1">N12+NORMINV(RAND(),0,'Total-Smoothed'!$AG$2)</f>
        <v>0.89596284781101754</v>
      </c>
      <c r="O72" s="1">
        <f ca="1">O12+NORMINV(RAND(),0,'Total-Smoothed'!$AG$2)</f>
        <v>1.1007888147920031E-2</v>
      </c>
      <c r="P72" s="1">
        <f ca="1">P12+NORMINV(RAND(),0,'Total-Smoothed'!$AG$2)</f>
        <v>8.1958137402416975E-2</v>
      </c>
      <c r="Q72" s="1">
        <f ca="1">Q12+NORMINV(RAND(),0,'Total-Smoothed'!$AG$2)</f>
        <v>-9.6795325856686279E-2</v>
      </c>
      <c r="R72" s="1">
        <f ca="1">R12+NORMINV(RAND(),0,'Total-Smoothed'!$AG$2)</f>
        <v>0.97358156539881979</v>
      </c>
      <c r="S72" s="1">
        <f ca="1">S12+NORMINV(RAND(),0,'Total-Smoothed'!$AG$2)</f>
        <v>0.10525720136922725</v>
      </c>
      <c r="T72" s="1">
        <f ca="1">T12+NORMINV(RAND(),0,'Total-Smoothed'!$AG$2)</f>
        <v>8.8151249973761836E-2</v>
      </c>
      <c r="U72" s="1">
        <f ca="1">U12+NORMINV(RAND(),0,'Total-Smoothed'!$AG$2)</f>
        <v>0.19584681005101787</v>
      </c>
      <c r="V72" s="1">
        <f ca="1">V12+NORMINV(RAND(),0,'Total-Smoothed'!$AG$2)</f>
        <v>0.67629748530338518</v>
      </c>
      <c r="W72" s="1">
        <f ca="1">W12+NORMINV(RAND(),0,'Total-Smoothed'!$AG$2)</f>
        <v>0.31168362815640771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0.11656857731221269</v>
      </c>
      <c r="E73" s="1">
        <f ca="1">E13+NORMINV(RAND(),0,'Total-Smoothed'!$AG$2)</f>
        <v>-1.633462238187277E-2</v>
      </c>
      <c r="F73" s="1">
        <f ca="1">F13+NORMINV(RAND(),0,'Total-Smoothed'!$AG$2)</f>
        <v>6.6748043776981222E-2</v>
      </c>
      <c r="G73" s="1">
        <f ca="1">G13+NORMINV(RAND(),0,'Total-Smoothed'!$AG$2)</f>
        <v>-5.8577692058510294E-3</v>
      </c>
      <c r="H73" s="1">
        <f ca="1">H13+NORMINV(RAND(),0,'Total-Smoothed'!$AG$2)</f>
        <v>0.52318634487997084</v>
      </c>
      <c r="I73" s="1">
        <f ca="1">I13+NORMINV(RAND(),0,'Total-Smoothed'!$AG$2)</f>
        <v>1.1629661045212524E-2</v>
      </c>
      <c r="J73" s="1">
        <f ca="1">J13+NORMINV(RAND(),0,'Total-Smoothed'!$AG$2)</f>
        <v>0.35367033427019007</v>
      </c>
      <c r="K73" s="1">
        <f ca="1">K13+NORMINV(RAND(),0,'Total-Smoothed'!$AG$2)</f>
        <v>0.10631197603994516</v>
      </c>
      <c r="L73" s="1">
        <f ca="1">L13+NORMINV(RAND(),0,'Total-Smoothed'!$AG$2)</f>
        <v>0.11209266643873915</v>
      </c>
      <c r="M73" s="1">
        <f ca="1">M13+NORMINV(RAND(),0,'Total-Smoothed'!$AG$2)</f>
        <v>0.26091084965180589</v>
      </c>
      <c r="N73" s="1">
        <f ca="1">N13+NORMINV(RAND(),0,'Total-Smoothed'!$AG$2)</f>
        <v>0.97392519502137542</v>
      </c>
      <c r="O73" s="1">
        <f ca="1">O13+NORMINV(RAND(),0,'Total-Smoothed'!$AG$2)</f>
        <v>0.22910000219995769</v>
      </c>
      <c r="P73" s="1">
        <f ca="1">P13+NORMINV(RAND(),0,'Total-Smoothed'!$AG$2)</f>
        <v>-6.1438207535594272E-2</v>
      </c>
      <c r="Q73" s="1">
        <f ca="1">Q13+NORMINV(RAND(),0,'Total-Smoothed'!$AG$2)</f>
        <v>0.11552432280347796</v>
      </c>
      <c r="R73" s="1">
        <f ca="1">R13+NORMINV(RAND(),0,'Total-Smoothed'!$AG$2)</f>
        <v>1.0112472189443513</v>
      </c>
      <c r="S73" s="1">
        <f ca="1">S13+NORMINV(RAND(),0,'Total-Smoothed'!$AG$2)</f>
        <v>1.4243750423937183E-2</v>
      </c>
      <c r="T73" s="1">
        <f ca="1">T13+NORMINV(RAND(),0,'Total-Smoothed'!$AG$2)</f>
        <v>8.4257293392401345E-2</v>
      </c>
      <c r="U73" s="1">
        <f ca="1">U13+NORMINV(RAND(),0,'Total-Smoothed'!$AG$2)</f>
        <v>-4.4659026839867257E-2</v>
      </c>
      <c r="V73" s="1">
        <f ca="1">V13+NORMINV(RAND(),0,'Total-Smoothed'!$AG$2)</f>
        <v>0.64742640752615233</v>
      </c>
      <c r="W73" s="1">
        <f ca="1">W13+NORMINV(RAND(),0,'Total-Smoothed'!$AG$2)</f>
        <v>5.9577649355208158E-2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-0.13883292375190176</v>
      </c>
      <c r="E74" s="1">
        <f ca="1">E14+NORMINV(RAND(),0,'Total-Smoothed'!$AG$2)</f>
        <v>3.203899862072159E-3</v>
      </c>
      <c r="F74" s="1">
        <f ca="1">F14+NORMINV(RAND(),0,'Total-Smoothed'!$AG$2)</f>
        <v>0.17626243396837932</v>
      </c>
      <c r="G74" s="1">
        <f ca="1">G14+NORMINV(RAND(),0,'Total-Smoothed'!$AG$2)</f>
        <v>6.4640019077119415E-2</v>
      </c>
      <c r="H74" s="1">
        <f ca="1">H14+NORMINV(RAND(),0,'Total-Smoothed'!$AG$2)</f>
        <v>0.4332353515579655</v>
      </c>
      <c r="I74" s="1">
        <f ca="1">I14+NORMINV(RAND(),0,'Total-Smoothed'!$AG$2)</f>
        <v>9.1541086662280655E-2</v>
      </c>
      <c r="J74" s="1">
        <f ca="1">J14+NORMINV(RAND(),0,'Total-Smoothed'!$AG$2)</f>
        <v>0.7095720388449388</v>
      </c>
      <c r="K74" s="1">
        <f ca="1">K14+NORMINV(RAND(),0,'Total-Smoothed'!$AG$2)</f>
        <v>4.9229953648632703E-2</v>
      </c>
      <c r="L74" s="1">
        <f ca="1">L14+NORMINV(RAND(),0,'Total-Smoothed'!$AG$2)</f>
        <v>0.17710906350962841</v>
      </c>
      <c r="M74" s="1">
        <f ca="1">M14+NORMINV(RAND(),0,'Total-Smoothed'!$AG$2)</f>
        <v>-2.8240355277199002E-2</v>
      </c>
      <c r="N74" s="1">
        <f ca="1">N14+NORMINV(RAND(),0,'Total-Smoothed'!$AG$2)</f>
        <v>0.85464941342848799</v>
      </c>
      <c r="O74" s="1">
        <f ca="1">O14+NORMINV(RAND(),0,'Total-Smoothed'!$AG$2)</f>
        <v>8.6503254676097846E-2</v>
      </c>
      <c r="P74" s="1">
        <f ca="1">P14+NORMINV(RAND(),0,'Total-Smoothed'!$AG$2)</f>
        <v>-1.0122815581710964E-2</v>
      </c>
      <c r="Q74" s="1">
        <f ca="1">Q14+NORMINV(RAND(),0,'Total-Smoothed'!$AG$2)</f>
        <v>9.6856258389504735E-2</v>
      </c>
      <c r="R74" s="1">
        <f ca="1">R14+NORMINV(RAND(),0,'Total-Smoothed'!$AG$2)</f>
        <v>0.93917934317283125</v>
      </c>
      <c r="S74" s="1">
        <f ca="1">S14+NORMINV(RAND(),0,'Total-Smoothed'!$AG$2)</f>
        <v>0.35511704405370531</v>
      </c>
      <c r="T74" s="1">
        <f ca="1">T14+NORMINV(RAND(),0,'Total-Smoothed'!$AG$2)</f>
        <v>0.25493406441206834</v>
      </c>
      <c r="U74" s="1">
        <f ca="1">U14+NORMINV(RAND(),0,'Total-Smoothed'!$AG$2)</f>
        <v>0.12830240404354806</v>
      </c>
      <c r="V74" s="1">
        <f ca="1">V14+NORMINV(RAND(),0,'Total-Smoothed'!$AG$2)</f>
        <v>0.40291723855353562</v>
      </c>
      <c r="W74" s="1">
        <f ca="1">W14+NORMINV(RAND(),0,'Total-Smoothed'!$AG$2)</f>
        <v>0.42608155131848485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6.1009479482269903E-2</v>
      </c>
      <c r="E75" s="1">
        <f ca="1">E15+NORMINV(RAND(),0,'Total-Smoothed'!$AG$2)</f>
        <v>0.1090667901459107</v>
      </c>
      <c r="F75" s="1">
        <f ca="1">F15+NORMINV(RAND(),0,'Total-Smoothed'!$AG$2)</f>
        <v>7.1277525160346245E-2</v>
      </c>
      <c r="G75" s="1">
        <f ca="1">G15+NORMINV(RAND(),0,'Total-Smoothed'!$AG$2)</f>
        <v>9.2025968990512075E-2</v>
      </c>
      <c r="H75" s="1">
        <f ca="1">H15+NORMINV(RAND(),0,'Total-Smoothed'!$AG$2)</f>
        <v>0.46381893629991866</v>
      </c>
      <c r="I75" s="1">
        <f ca="1">I15+NORMINV(RAND(),0,'Total-Smoothed'!$AG$2)</f>
        <v>0.13753826483997175</v>
      </c>
      <c r="J75" s="1">
        <f ca="1">J15+NORMINV(RAND(),0,'Total-Smoothed'!$AG$2)</f>
        <v>0.14627771498263525</v>
      </c>
      <c r="K75" s="1">
        <f ca="1">K15+NORMINV(RAND(),0,'Total-Smoothed'!$AG$2)</f>
        <v>4.9151425105814023E-2</v>
      </c>
      <c r="L75" s="1">
        <f ca="1">L15+NORMINV(RAND(),0,'Total-Smoothed'!$AG$2)</f>
        <v>0.11873124673671548</v>
      </c>
      <c r="M75" s="1">
        <f ca="1">M15+NORMINV(RAND(),0,'Total-Smoothed'!$AG$2)</f>
        <v>0.33215418430249416</v>
      </c>
      <c r="N75" s="1">
        <f ca="1">N15+NORMINV(RAND(),0,'Total-Smoothed'!$AG$2)</f>
        <v>0.81606089810559501</v>
      </c>
      <c r="O75" s="1">
        <f ca="1">O15+NORMINV(RAND(),0,'Total-Smoothed'!$AG$2)</f>
        <v>-3.286304907212453E-3</v>
      </c>
      <c r="P75" s="1">
        <f ca="1">P15+NORMINV(RAND(),0,'Total-Smoothed'!$AG$2)</f>
        <v>9.2538016902717193E-2</v>
      </c>
      <c r="Q75" s="1">
        <f ca="1">Q15+NORMINV(RAND(),0,'Total-Smoothed'!$AG$2)</f>
        <v>-1.2272866609609398E-2</v>
      </c>
      <c r="R75" s="1">
        <f ca="1">R15+NORMINV(RAND(),0,'Total-Smoothed'!$AG$2)</f>
        <v>1.1943119119265853</v>
      </c>
      <c r="S75" s="1">
        <f ca="1">S15+NORMINV(RAND(),0,'Total-Smoothed'!$AG$2)</f>
        <v>8.2507980129831557E-2</v>
      </c>
      <c r="T75" s="1">
        <f ca="1">T15+NORMINV(RAND(),0,'Total-Smoothed'!$AG$2)</f>
        <v>3.6903102383256565E-3</v>
      </c>
      <c r="U75" s="1">
        <f ca="1">U15+NORMINV(RAND(),0,'Total-Smoothed'!$AG$2)</f>
        <v>0.11543296753335031</v>
      </c>
      <c r="V75" s="1">
        <f ca="1">V15+NORMINV(RAND(),0,'Total-Smoothed'!$AG$2)</f>
        <v>0.7928251443627965</v>
      </c>
      <c r="W75" s="1">
        <f ca="1">W15+NORMINV(RAND(),0,'Total-Smoothed'!$AG$2)</f>
        <v>2.822653179297363E-2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0.19245318224105806</v>
      </c>
      <c r="E76" s="1">
        <f ca="1">E16+NORMINV(RAND(),0,'Total-Smoothed'!$AG$2)</f>
        <v>4.3961643085939292E-3</v>
      </c>
      <c r="F76" s="1">
        <f ca="1">F16+NORMINV(RAND(),0,'Total-Smoothed'!$AG$2)</f>
        <v>-3.3758108363658626E-2</v>
      </c>
      <c r="G76" s="1">
        <f ca="1">G16+NORMINV(RAND(),0,'Total-Smoothed'!$AG$2)</f>
        <v>1.5252715632808611E-2</v>
      </c>
      <c r="H76" s="1">
        <f ca="1">H16+NORMINV(RAND(),0,'Total-Smoothed'!$AG$2)</f>
        <v>0.27533676054208345</v>
      </c>
      <c r="I76" s="1">
        <f ca="1">I16+NORMINV(RAND(),0,'Total-Smoothed'!$AG$2)</f>
        <v>6.3537138070496824E-2</v>
      </c>
      <c r="J76" s="1">
        <f ca="1">J16+NORMINV(RAND(),0,'Total-Smoothed'!$AG$2)</f>
        <v>0.41898446379920423</v>
      </c>
      <c r="K76" s="1">
        <f ca="1">K16+NORMINV(RAND(),0,'Total-Smoothed'!$AG$2)</f>
        <v>-3.6671445824890743E-2</v>
      </c>
      <c r="L76" s="1">
        <f ca="1">L16+NORMINV(RAND(),0,'Total-Smoothed'!$AG$2)</f>
        <v>8.1306208117643511E-2</v>
      </c>
      <c r="M76" s="1">
        <f ca="1">M16+NORMINV(RAND(),0,'Total-Smoothed'!$AG$2)</f>
        <v>0.13884852014940771</v>
      </c>
      <c r="N76" s="1">
        <f ca="1">N16+NORMINV(RAND(),0,'Total-Smoothed'!$AG$2)</f>
        <v>0.67814761780864019</v>
      </c>
      <c r="O76" s="1">
        <f ca="1">O16+NORMINV(RAND(),0,'Total-Smoothed'!$AG$2)</f>
        <v>-3.4081392013860234E-3</v>
      </c>
      <c r="P76" s="1">
        <f ca="1">P16+NORMINV(RAND(),0,'Total-Smoothed'!$AG$2)</f>
        <v>5.9628233797391378E-2</v>
      </c>
      <c r="Q76" s="1">
        <f ca="1">Q16+NORMINV(RAND(),0,'Total-Smoothed'!$AG$2)</f>
        <v>0.15357662582396675</v>
      </c>
      <c r="R76" s="1">
        <f ca="1">R16+NORMINV(RAND(),0,'Total-Smoothed'!$AG$2)</f>
        <v>0.96119005211447628</v>
      </c>
      <c r="S76" s="1">
        <f ca="1">S16+NORMINV(RAND(),0,'Total-Smoothed'!$AG$2)</f>
        <v>0.19891758985929001</v>
      </c>
      <c r="T76" s="1">
        <f ca="1">T16+NORMINV(RAND(),0,'Total-Smoothed'!$AG$2)</f>
        <v>0.45612493491717415</v>
      </c>
      <c r="U76" s="1">
        <f ca="1">U16+NORMINV(RAND(),0,'Total-Smoothed'!$AG$2)</f>
        <v>-0.1272986795239561</v>
      </c>
      <c r="V76" s="1">
        <f ca="1">V16+NORMINV(RAND(),0,'Total-Smoothed'!$AG$2)</f>
        <v>0.87730918014628811</v>
      </c>
      <c r="W76" s="1">
        <f ca="1">W16+NORMINV(RAND(),0,'Total-Smoothed'!$AG$2)</f>
        <v>0.56108784616551821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0.32671946901490623</v>
      </c>
      <c r="E77" s="1">
        <f ca="1">E17+NORMINV(RAND(),0,'Total-Smoothed'!$AG$2)</f>
        <v>2.0041593685781303E-2</v>
      </c>
      <c r="F77" s="1">
        <f ca="1">F17+NORMINV(RAND(),0,'Total-Smoothed'!$AG$2)</f>
        <v>0.19594448022319161</v>
      </c>
      <c r="G77" s="1">
        <f ca="1">G17+NORMINV(RAND(),0,'Total-Smoothed'!$AG$2)</f>
        <v>3.4783370483398475E-3</v>
      </c>
      <c r="H77" s="1">
        <f ca="1">H17+NORMINV(RAND(),0,'Total-Smoothed'!$AG$2)</f>
        <v>0.62580946045242114</v>
      </c>
      <c r="I77" s="1">
        <f ca="1">I17+NORMINV(RAND(),0,'Total-Smoothed'!$AG$2)</f>
        <v>1.7031530246974347E-2</v>
      </c>
      <c r="J77" s="1">
        <f ca="1">J17+NORMINV(RAND(),0,'Total-Smoothed'!$AG$2)</f>
        <v>0.51741511768393211</v>
      </c>
      <c r="K77" s="1">
        <f ca="1">K17+NORMINV(RAND(),0,'Total-Smoothed'!$AG$2)</f>
        <v>0.19694028848647771</v>
      </c>
      <c r="L77" s="1">
        <f ca="1">L17+NORMINV(RAND(),0,'Total-Smoothed'!$AG$2)</f>
        <v>-2.6697267058634649E-2</v>
      </c>
      <c r="M77" s="1">
        <f ca="1">M17+NORMINV(RAND(),0,'Total-Smoothed'!$AG$2)</f>
        <v>-4.757982784890491E-2</v>
      </c>
      <c r="N77" s="1">
        <f ca="1">N17+NORMINV(RAND(),0,'Total-Smoothed'!$AG$2)</f>
        <v>1.0436025476359296</v>
      </c>
      <c r="O77" s="1">
        <f ca="1">O17+NORMINV(RAND(),0,'Total-Smoothed'!$AG$2)</f>
        <v>-3.3633402759011083E-2</v>
      </c>
      <c r="P77" s="1">
        <f ca="1">P17+NORMINV(RAND(),0,'Total-Smoothed'!$AG$2)</f>
        <v>2.9431739160730552E-2</v>
      </c>
      <c r="Q77" s="1">
        <f ca="1">Q17+NORMINV(RAND(),0,'Total-Smoothed'!$AG$2)</f>
        <v>-2.1693394842279917E-2</v>
      </c>
      <c r="R77" s="1">
        <f ca="1">R17+NORMINV(RAND(),0,'Total-Smoothed'!$AG$2)</f>
        <v>1.0054373962139291</v>
      </c>
      <c r="S77" s="1">
        <f ca="1">S17+NORMINV(RAND(),0,'Total-Smoothed'!$AG$2)</f>
        <v>0.18120574966501374</v>
      </c>
      <c r="T77" s="1">
        <f ca="1">T17+NORMINV(RAND(),0,'Total-Smoothed'!$AG$2)</f>
        <v>3.40141635214182E-3</v>
      </c>
      <c r="U77" s="1">
        <f ca="1">U17+NORMINV(RAND(),0,'Total-Smoothed'!$AG$2)</f>
        <v>1.1756595623280226E-2</v>
      </c>
      <c r="V77" s="1">
        <f ca="1">V17+NORMINV(RAND(),0,'Total-Smoothed'!$AG$2)</f>
        <v>0.49247878188097138</v>
      </c>
      <c r="W77" s="1">
        <f ca="1">W17+NORMINV(RAND(),0,'Total-Smoothed'!$AG$2)</f>
        <v>0.21984034784808326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0.28151270038923248</v>
      </c>
      <c r="E78" s="1">
        <f ca="1">E18+NORMINV(RAND(),0,'Total-Smoothed'!$AG$2)</f>
        <v>-3.8593486221642243E-2</v>
      </c>
      <c r="F78" s="1">
        <f ca="1">F18+NORMINV(RAND(),0,'Total-Smoothed'!$AG$2)</f>
        <v>0.12475490267326807</v>
      </c>
      <c r="G78" s="1">
        <f ca="1">G18+NORMINV(RAND(),0,'Total-Smoothed'!$AG$2)</f>
        <v>6.8915505146962264E-3</v>
      </c>
      <c r="H78" s="1">
        <f ca="1">H18+NORMINV(RAND(),0,'Total-Smoothed'!$AG$2)</f>
        <v>0.17262597020957832</v>
      </c>
      <c r="I78" s="1">
        <f ca="1">I18+NORMINV(RAND(),0,'Total-Smoothed'!$AG$2)</f>
        <v>0.11627593672308689</v>
      </c>
      <c r="J78" s="1">
        <f ca="1">J18+NORMINV(RAND(),0,'Total-Smoothed'!$AG$2)</f>
        <v>0.65825088232681028</v>
      </c>
      <c r="K78" s="1">
        <f ca="1">K18+NORMINV(RAND(),0,'Total-Smoothed'!$AG$2)</f>
        <v>-8.1535703324144004E-2</v>
      </c>
      <c r="L78" s="1">
        <f ca="1">L18+NORMINV(RAND(),0,'Total-Smoothed'!$AG$2)</f>
        <v>4.2866183124265912E-2</v>
      </c>
      <c r="M78" s="1">
        <f ca="1">M18+NORMINV(RAND(),0,'Total-Smoothed'!$AG$2)</f>
        <v>0.21369784402494063</v>
      </c>
      <c r="N78" s="1">
        <f ca="1">N18+NORMINV(RAND(),0,'Total-Smoothed'!$AG$2)</f>
        <v>0.83375027762405585</v>
      </c>
      <c r="O78" s="1">
        <f ca="1">O18+NORMINV(RAND(),0,'Total-Smoothed'!$AG$2)</f>
        <v>1.2297437593632402E-2</v>
      </c>
      <c r="P78" s="1">
        <f ca="1">P18+NORMINV(RAND(),0,'Total-Smoothed'!$AG$2)</f>
        <v>0.22358351609395516</v>
      </c>
      <c r="Q78" s="1">
        <f ca="1">Q18+NORMINV(RAND(),0,'Total-Smoothed'!$AG$2)</f>
        <v>-2.1545923030852523E-2</v>
      </c>
      <c r="R78" s="1">
        <f ca="1">R18+NORMINV(RAND(),0,'Total-Smoothed'!$AG$2)</f>
        <v>1.0288935142219919</v>
      </c>
      <c r="S78" s="1">
        <f ca="1">S18+NORMINV(RAND(),0,'Total-Smoothed'!$AG$2)</f>
        <v>0.36554191829315269</v>
      </c>
      <c r="T78" s="1">
        <f ca="1">T18+NORMINV(RAND(),0,'Total-Smoothed'!$AG$2)</f>
        <v>0.34542743919587143</v>
      </c>
      <c r="U78" s="1">
        <f ca="1">U18+NORMINV(RAND(),0,'Total-Smoothed'!$AG$2)</f>
        <v>8.4696932538198239E-2</v>
      </c>
      <c r="V78" s="1">
        <f ca="1">V18+NORMINV(RAND(),0,'Total-Smoothed'!$AG$2)</f>
        <v>0.42970128995223661</v>
      </c>
      <c r="W78" s="1">
        <f ca="1">W18+NORMINV(RAND(),0,'Total-Smoothed'!$AG$2)</f>
        <v>0.43431733432726721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-7.683068732151796E-2</v>
      </c>
      <c r="E79" s="1">
        <f ca="1">E19+NORMINV(RAND(),0,'Total-Smoothed'!$AG$2)</f>
        <v>5.8627989465760907E-2</v>
      </c>
      <c r="F79" s="1">
        <f ca="1">F19+NORMINV(RAND(),0,'Total-Smoothed'!$AG$2)</f>
        <v>0.18231014234831713</v>
      </c>
      <c r="G79" s="1">
        <f ca="1">G19+NORMINV(RAND(),0,'Total-Smoothed'!$AG$2)</f>
        <v>7.5869850466015173E-2</v>
      </c>
      <c r="H79" s="1">
        <f ca="1">H19+NORMINV(RAND(),0,'Total-Smoothed'!$AG$2)</f>
        <v>0.61616900172181155</v>
      </c>
      <c r="I79" s="1">
        <f ca="1">I19+NORMINV(RAND(),0,'Total-Smoothed'!$AG$2)</f>
        <v>0.16580442019685274</v>
      </c>
      <c r="J79" s="1">
        <f ca="1">J19+NORMINV(RAND(),0,'Total-Smoothed'!$AG$2)</f>
        <v>0.418913734507464</v>
      </c>
      <c r="K79" s="1">
        <f ca="1">K19+NORMINV(RAND(),0,'Total-Smoothed'!$AG$2)</f>
        <v>1.9284512907695204E-2</v>
      </c>
      <c r="L79" s="1">
        <f ca="1">L19+NORMINV(RAND(),0,'Total-Smoothed'!$AG$2)</f>
        <v>0.1463102385159204</v>
      </c>
      <c r="M79" s="1">
        <f ca="1">M19+NORMINV(RAND(),0,'Total-Smoothed'!$AG$2)</f>
        <v>-6.6129312819553643E-3</v>
      </c>
      <c r="N79" s="1">
        <f ca="1">N19+NORMINV(RAND(),0,'Total-Smoothed'!$AG$2)</f>
        <v>0.85650768116702203</v>
      </c>
      <c r="O79" s="1">
        <f ca="1">O19+NORMINV(RAND(),0,'Total-Smoothed'!$AG$2)</f>
        <v>0.10619538470126152</v>
      </c>
      <c r="P79" s="1">
        <f ca="1">P19+NORMINV(RAND(),0,'Total-Smoothed'!$AG$2)</f>
        <v>-0.15721275139593147</v>
      </c>
      <c r="Q79" s="1">
        <f ca="1">Q19+NORMINV(RAND(),0,'Total-Smoothed'!$AG$2)</f>
        <v>2.8845129755433949E-2</v>
      </c>
      <c r="R79" s="1">
        <f ca="1">R19+NORMINV(RAND(),0,'Total-Smoothed'!$AG$2)</f>
        <v>0.98615340043271527</v>
      </c>
      <c r="S79" s="1">
        <f ca="1">S19+NORMINV(RAND(),0,'Total-Smoothed'!$AG$2)</f>
        <v>0.23608062267253985</v>
      </c>
      <c r="T79" s="1">
        <f ca="1">T19+NORMINV(RAND(),0,'Total-Smoothed'!$AG$2)</f>
        <v>0.13312981515095007</v>
      </c>
      <c r="U79" s="1">
        <f ca="1">U19+NORMINV(RAND(),0,'Total-Smoothed'!$AG$2)</f>
        <v>-0.17607886405202244</v>
      </c>
      <c r="V79" s="1">
        <f ca="1">V19+NORMINV(RAND(),0,'Total-Smoothed'!$AG$2)</f>
        <v>0.44398147118634668</v>
      </c>
      <c r="W79" s="1">
        <f ca="1">W19+NORMINV(RAND(),0,'Total-Smoothed'!$AG$2)</f>
        <v>-1.3245392049472046E-2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8.2522386693681948E-2</v>
      </c>
      <c r="E80" s="1">
        <f ca="1">E20+NORMINV(RAND(),0,'Total-Smoothed'!$AG$2)</f>
        <v>-6.1797356558093895E-2</v>
      </c>
      <c r="F80" s="1">
        <f ca="1">F20+NORMINV(RAND(),0,'Total-Smoothed'!$AG$2)</f>
        <v>-4.0389904659226886E-3</v>
      </c>
      <c r="G80" s="1">
        <f ca="1">G20+NORMINV(RAND(),0,'Total-Smoothed'!$AG$2)</f>
        <v>0.11437439969140173</v>
      </c>
      <c r="H80" s="1">
        <f ca="1">H20+NORMINV(RAND(),0,'Total-Smoothed'!$AG$2)</f>
        <v>0.23285402411698355</v>
      </c>
      <c r="I80" s="1">
        <f ca="1">I20+NORMINV(RAND(),0,'Total-Smoothed'!$AG$2)</f>
        <v>-4.904799459599727E-2</v>
      </c>
      <c r="J80" s="1">
        <f ca="1">J20+NORMINV(RAND(),0,'Total-Smoothed'!$AG$2)</f>
        <v>0.38449498620951289</v>
      </c>
      <c r="K80" s="1">
        <f ca="1">K20+NORMINV(RAND(),0,'Total-Smoothed'!$AG$2)</f>
        <v>-3.1713594164606451E-2</v>
      </c>
      <c r="L80" s="1">
        <f ca="1">L20+NORMINV(RAND(),0,'Total-Smoothed'!$AG$2)</f>
        <v>0.12193141707779305</v>
      </c>
      <c r="M80" s="1">
        <f ca="1">M20+NORMINV(RAND(),0,'Total-Smoothed'!$AG$2)</f>
        <v>0.33687634603281691</v>
      </c>
      <c r="N80" s="1">
        <f ca="1">N20+NORMINV(RAND(),0,'Total-Smoothed'!$AG$2)</f>
        <v>0.71806808155245083</v>
      </c>
      <c r="O80" s="1">
        <f ca="1">O20+NORMINV(RAND(),0,'Total-Smoothed'!$AG$2)</f>
        <v>-8.5193508656374387E-2</v>
      </c>
      <c r="P80" s="1">
        <f ca="1">P20+NORMINV(RAND(),0,'Total-Smoothed'!$AG$2)</f>
        <v>0.14349723735637129</v>
      </c>
      <c r="Q80" s="1">
        <f ca="1">Q20+NORMINV(RAND(),0,'Total-Smoothed'!$AG$2)</f>
        <v>-0.11158970210411033</v>
      </c>
      <c r="R80" s="1">
        <f ca="1">R20+NORMINV(RAND(),0,'Total-Smoothed'!$AG$2)</f>
        <v>1.0601200949588261</v>
      </c>
      <c r="S80" s="1">
        <f ca="1">S20+NORMINV(RAND(),0,'Total-Smoothed'!$AG$2)</f>
        <v>0.11435215542724689</v>
      </c>
      <c r="T80" s="1">
        <f ca="1">T20+NORMINV(RAND(),0,'Total-Smoothed'!$AG$2)</f>
        <v>-7.3164448833478363E-2</v>
      </c>
      <c r="U80" s="1">
        <f ca="1">U20+NORMINV(RAND(),0,'Total-Smoothed'!$AG$2)</f>
        <v>2.4487473184452518E-2</v>
      </c>
      <c r="V80" s="1">
        <f ca="1">V20+NORMINV(RAND(),0,'Total-Smoothed'!$AG$2)</f>
        <v>0.48064443711226429</v>
      </c>
      <c r="W80" s="1">
        <f ca="1">W20+NORMINV(RAND(),0,'Total-Smoothed'!$AG$2)</f>
        <v>0.3026037933895237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3.3555693419380445E-2</v>
      </c>
      <c r="E81" s="1">
        <f ca="1">E21+NORMINV(RAND(),0,'Total-Smoothed'!$AG$2)</f>
        <v>-2.1856656307545436E-2</v>
      </c>
      <c r="F81" s="1">
        <f ca="1">F21+NORMINV(RAND(),0,'Total-Smoothed'!$AG$2)</f>
        <v>-9.7877535358439224E-2</v>
      </c>
      <c r="G81" s="1">
        <f ca="1">G21+NORMINV(RAND(),0,'Total-Smoothed'!$AG$2)</f>
        <v>-0.11769792618949063</v>
      </c>
      <c r="H81" s="1">
        <f ca="1">H21+NORMINV(RAND(),0,'Total-Smoothed'!$AG$2)</f>
        <v>0.47095223777323286</v>
      </c>
      <c r="I81" s="1">
        <f ca="1">I21+NORMINV(RAND(),0,'Total-Smoothed'!$AG$2)</f>
        <v>0.21381978699761847</v>
      </c>
      <c r="J81" s="1">
        <f ca="1">J21+NORMINV(RAND(),0,'Total-Smoothed'!$AG$2)</f>
        <v>0.46405950654493433</v>
      </c>
      <c r="K81" s="1">
        <f ca="1">K21+NORMINV(RAND(),0,'Total-Smoothed'!$AG$2)</f>
        <v>1.7026400164303894E-2</v>
      </c>
      <c r="L81" s="1">
        <f ca="1">L21+NORMINV(RAND(),0,'Total-Smoothed'!$AG$2)</f>
        <v>-4.1323620255767746E-2</v>
      </c>
      <c r="M81" s="1">
        <f ca="1">M21+NORMINV(RAND(),0,'Total-Smoothed'!$AG$2)</f>
        <v>7.2581623929972472E-2</v>
      </c>
      <c r="N81" s="1">
        <f ca="1">N21+NORMINV(RAND(),0,'Total-Smoothed'!$AG$2)</f>
        <v>0.63249813166827318</v>
      </c>
      <c r="O81" s="1">
        <f ca="1">O21+NORMINV(RAND(),0,'Total-Smoothed'!$AG$2)</f>
        <v>-6.5542265334357336E-2</v>
      </c>
      <c r="P81" s="1">
        <f ca="1">P21+NORMINV(RAND(),0,'Total-Smoothed'!$AG$2)</f>
        <v>2.4171622137654489E-2</v>
      </c>
      <c r="Q81" s="1">
        <f ca="1">Q21+NORMINV(RAND(),0,'Total-Smoothed'!$AG$2)</f>
        <v>-0.19159734034918446</v>
      </c>
      <c r="R81" s="1">
        <f ca="1">R21+NORMINV(RAND(),0,'Total-Smoothed'!$AG$2)</f>
        <v>0.97640960180187542</v>
      </c>
      <c r="S81" s="1">
        <f ca="1">S21+NORMINV(RAND(),0,'Total-Smoothed'!$AG$2)</f>
        <v>0.17316490768153467</v>
      </c>
      <c r="T81" s="1">
        <f ca="1">T21+NORMINV(RAND(),0,'Total-Smoothed'!$AG$2)</f>
        <v>0.17346887748733644</v>
      </c>
      <c r="U81" s="1">
        <f ca="1">U21+NORMINV(RAND(),0,'Total-Smoothed'!$AG$2)</f>
        <v>0.15837696785628286</v>
      </c>
      <c r="V81" s="1">
        <f ca="1">V21+NORMINV(RAND(),0,'Total-Smoothed'!$AG$2)</f>
        <v>0.56830516295870315</v>
      </c>
      <c r="W81" s="1">
        <f ca="1">W21+NORMINV(RAND(),0,'Total-Smoothed'!$AG$2)</f>
        <v>8.8713930926813483E-2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-0.15371273287868326</v>
      </c>
      <c r="E82" s="1">
        <f ca="1">E22+NORMINV(RAND(),0,'Total-Smoothed'!$AG$2)</f>
        <v>0.13746084405077405</v>
      </c>
      <c r="F82" s="1">
        <f ca="1">F22+NORMINV(RAND(),0,'Total-Smoothed'!$AG$2)</f>
        <v>4.0686141891118091E-2</v>
      </c>
      <c r="G82" s="1">
        <f ca="1">G22+NORMINV(RAND(),0,'Total-Smoothed'!$AG$2)</f>
        <v>2.7170138757480793E-2</v>
      </c>
      <c r="H82" s="1">
        <f ca="1">H22+NORMINV(RAND(),0,'Total-Smoothed'!$AG$2)</f>
        <v>0.24970106652481411</v>
      </c>
      <c r="I82" s="1">
        <f ca="1">I22+NORMINV(RAND(),0,'Total-Smoothed'!$AG$2)</f>
        <v>0.1628794503889533</v>
      </c>
      <c r="J82" s="1">
        <f ca="1">J22+NORMINV(RAND(),0,'Total-Smoothed'!$AG$2)</f>
        <v>0.64137520989120977</v>
      </c>
      <c r="K82" s="1">
        <f ca="1">K22+NORMINV(RAND(),0,'Total-Smoothed'!$AG$2)</f>
        <v>0.10132766040813551</v>
      </c>
      <c r="L82" s="1">
        <f ca="1">L22+NORMINV(RAND(),0,'Total-Smoothed'!$AG$2)</f>
        <v>-3.1175257930958235E-2</v>
      </c>
      <c r="M82" s="1">
        <f ca="1">M22+NORMINV(RAND(),0,'Total-Smoothed'!$AG$2)</f>
        <v>2.9200227878813094E-2</v>
      </c>
      <c r="N82" s="1">
        <f ca="1">N22+NORMINV(RAND(),0,'Total-Smoothed'!$AG$2)</f>
        <v>0.85658492205830949</v>
      </c>
      <c r="O82" s="1">
        <f ca="1">O22+NORMINV(RAND(),0,'Total-Smoothed'!$AG$2)</f>
        <v>0.22424799600225356</v>
      </c>
      <c r="P82" s="1">
        <f ca="1">P22+NORMINV(RAND(),0,'Total-Smoothed'!$AG$2)</f>
        <v>1.105456909804535E-2</v>
      </c>
      <c r="Q82" s="1">
        <f ca="1">Q22+NORMINV(RAND(),0,'Total-Smoothed'!$AG$2)</f>
        <v>9.6136440802865167E-2</v>
      </c>
      <c r="R82" s="1">
        <f ca="1">R22+NORMINV(RAND(),0,'Total-Smoothed'!$AG$2)</f>
        <v>1.0812494688473946</v>
      </c>
      <c r="S82" s="1">
        <f ca="1">S22+NORMINV(RAND(),0,'Total-Smoothed'!$AG$2)</f>
        <v>0.25324110762105223</v>
      </c>
      <c r="T82" s="1">
        <f ca="1">T22+NORMINV(RAND(),0,'Total-Smoothed'!$AG$2)</f>
        <v>-5.2095497953256298E-2</v>
      </c>
      <c r="U82" s="1">
        <f ca="1">U22+NORMINV(RAND(),0,'Total-Smoothed'!$AG$2)</f>
        <v>7.6868666430755017E-2</v>
      </c>
      <c r="V82" s="1">
        <f ca="1">V22+NORMINV(RAND(),0,'Total-Smoothed'!$AG$2)</f>
        <v>0.33893969299611781</v>
      </c>
      <c r="W82" s="1">
        <f ca="1">W22+NORMINV(RAND(),0,'Total-Smoothed'!$AG$2)</f>
        <v>-8.7653131557398622E-3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-1.5529603838001477E-2</v>
      </c>
      <c r="E83" s="1">
        <f ca="1">E23+NORMINV(RAND(),0,'Total-Smoothed'!$AG$2)</f>
        <v>-0.10961125450140029</v>
      </c>
      <c r="F83" s="1">
        <f ca="1">F23+NORMINV(RAND(),0,'Total-Smoothed'!$AG$2)</f>
        <v>0.11233562507670679</v>
      </c>
      <c r="G83" s="1">
        <f ca="1">G23+NORMINV(RAND(),0,'Total-Smoothed'!$AG$2)</f>
        <v>-0.11743627939160622</v>
      </c>
      <c r="H83" s="1">
        <f ca="1">H23+NORMINV(RAND(),0,'Total-Smoothed'!$AG$2)</f>
        <v>0.2763416148761465</v>
      </c>
      <c r="I83" s="1">
        <f ca="1">I23+NORMINV(RAND(),0,'Total-Smoothed'!$AG$2)</f>
        <v>-2.1555601077506738E-2</v>
      </c>
      <c r="J83" s="1">
        <f ca="1">J23+NORMINV(RAND(),0,'Total-Smoothed'!$AG$2)</f>
        <v>0.56317372729602455</v>
      </c>
      <c r="K83" s="1">
        <f ca="1">K23+NORMINV(RAND(),0,'Total-Smoothed'!$AG$2)</f>
        <v>2.4711564837511177E-2</v>
      </c>
      <c r="L83" s="1">
        <f ca="1">L23+NORMINV(RAND(),0,'Total-Smoothed'!$AG$2)</f>
        <v>-6.864728637447888E-2</v>
      </c>
      <c r="M83" s="1">
        <f ca="1">M23+NORMINV(RAND(),0,'Total-Smoothed'!$AG$2)</f>
        <v>0.20214411391469855</v>
      </c>
      <c r="N83" s="1">
        <f ca="1">N23+NORMINV(RAND(),0,'Total-Smoothed'!$AG$2)</f>
        <v>0.91273773891596333</v>
      </c>
      <c r="O83" s="1">
        <f ca="1">O23+NORMINV(RAND(),0,'Total-Smoothed'!$AG$2)</f>
        <v>8.3410617586233776E-2</v>
      </c>
      <c r="P83" s="1">
        <f ca="1">P23+NORMINV(RAND(),0,'Total-Smoothed'!$AG$2)</f>
        <v>0.15363991599931182</v>
      </c>
      <c r="Q83" s="1">
        <f ca="1">Q23+NORMINV(RAND(),0,'Total-Smoothed'!$AG$2)</f>
        <v>-4.7201795834627136E-2</v>
      </c>
      <c r="R83" s="1">
        <f ca="1">R23+NORMINV(RAND(),0,'Total-Smoothed'!$AG$2)</f>
        <v>1.0436531266809548</v>
      </c>
      <c r="S83" s="1">
        <f ca="1">S23+NORMINV(RAND(),0,'Total-Smoothed'!$AG$2)</f>
        <v>0.26881663778830628</v>
      </c>
      <c r="T83" s="1">
        <f ca="1">T23+NORMINV(RAND(),0,'Total-Smoothed'!$AG$2)</f>
        <v>-6.2618367688823187E-2</v>
      </c>
      <c r="U83" s="1">
        <f ca="1">U23+NORMINV(RAND(),0,'Total-Smoothed'!$AG$2)</f>
        <v>5.575296670074037E-2</v>
      </c>
      <c r="V83" s="1">
        <f ca="1">V23+NORMINV(RAND(),0,'Total-Smoothed'!$AG$2)</f>
        <v>0.46521142447164665</v>
      </c>
      <c r="W83" s="1">
        <f ca="1">W23+NORMINV(RAND(),0,'Total-Smoothed'!$AG$2)</f>
        <v>0.20724413674286229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0.16363597138851277</v>
      </c>
      <c r="E84" s="1">
        <f ca="1">E24+NORMINV(RAND(),0,'Total-Smoothed'!$AG$2)</f>
        <v>0.18642288264874546</v>
      </c>
      <c r="F84" s="1">
        <f ca="1">F24+NORMINV(RAND(),0,'Total-Smoothed'!$AG$2)</f>
        <v>-1.0787045059162927E-2</v>
      </c>
      <c r="G84" s="1">
        <f ca="1">G24+NORMINV(RAND(),0,'Total-Smoothed'!$AG$2)</f>
        <v>9.5258471924675847E-2</v>
      </c>
      <c r="H84" s="1">
        <f ca="1">H24+NORMINV(RAND(),0,'Total-Smoothed'!$AG$2)</f>
        <v>0.37321791320508924</v>
      </c>
      <c r="I84" s="1">
        <f ca="1">I24+NORMINV(RAND(),0,'Total-Smoothed'!$AG$2)</f>
        <v>2.5616448282520878E-2</v>
      </c>
      <c r="J84" s="1">
        <f ca="1">J24+NORMINV(RAND(),0,'Total-Smoothed'!$AG$2)</f>
        <v>0.59746658503495542</v>
      </c>
      <c r="K84" s="1">
        <f ca="1">K24+NORMINV(RAND(),0,'Total-Smoothed'!$AG$2)</f>
        <v>9.193770073108367E-3</v>
      </c>
      <c r="L84" s="1">
        <f ca="1">L24+NORMINV(RAND(),0,'Total-Smoothed'!$AG$2)</f>
        <v>-8.359616047005558E-2</v>
      </c>
      <c r="M84" s="1">
        <f ca="1">M24+NORMINV(RAND(),0,'Total-Smoothed'!$AG$2)</f>
        <v>0.34425590250994703</v>
      </c>
      <c r="N84" s="1">
        <f ca="1">N24+NORMINV(RAND(),0,'Total-Smoothed'!$AG$2)</f>
        <v>0.94054249696701608</v>
      </c>
      <c r="O84" s="1">
        <f ca="1">O24+NORMINV(RAND(),0,'Total-Smoothed'!$AG$2)</f>
        <v>-0.11943378760197466</v>
      </c>
      <c r="P84" s="1">
        <f ca="1">P24+NORMINV(RAND(),0,'Total-Smoothed'!$AG$2)</f>
        <v>6.4262352223576763E-2</v>
      </c>
      <c r="Q84" s="1">
        <f ca="1">Q24+NORMINV(RAND(),0,'Total-Smoothed'!$AG$2)</f>
        <v>-4.0714430110857777E-2</v>
      </c>
      <c r="R84" s="1">
        <f ca="1">R24+NORMINV(RAND(),0,'Total-Smoothed'!$AG$2)</f>
        <v>1.0332276895824422</v>
      </c>
      <c r="S84" s="1">
        <f ca="1">S24+NORMINV(RAND(),0,'Total-Smoothed'!$AG$2)</f>
        <v>0.2372264061751658</v>
      </c>
      <c r="T84" s="1">
        <f ca="1">T24+NORMINV(RAND(),0,'Total-Smoothed'!$AG$2)</f>
        <v>3.8045636630378438E-3</v>
      </c>
      <c r="U84" s="1">
        <f ca="1">U24+NORMINV(RAND(),0,'Total-Smoothed'!$AG$2)</f>
        <v>-7.3580493336319677E-2</v>
      </c>
      <c r="V84" s="1">
        <f ca="1">V24+NORMINV(RAND(),0,'Total-Smoothed'!$AG$2)</f>
        <v>0.50430155320394077</v>
      </c>
      <c r="W84" s="1">
        <f ca="1">W24+NORMINV(RAND(),0,'Total-Smoothed'!$AG$2)</f>
        <v>0.21763985329062477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8.945130805606373E-2</v>
      </c>
      <c r="E85" s="1">
        <f ca="1">E25+NORMINV(RAND(),0,'Total-Smoothed'!$AG$2)</f>
        <v>0.92338989052926157</v>
      </c>
      <c r="F85" s="1">
        <f ca="1">F25+NORMINV(RAND(),0,'Total-Smoothed'!$AG$2)</f>
        <v>-5.4546638285383413E-2</v>
      </c>
      <c r="G85" s="1">
        <f ca="1">G25+NORMINV(RAND(),0,'Total-Smoothed'!$AG$2)</f>
        <v>7.5819499939234369E-2</v>
      </c>
      <c r="H85" s="1">
        <f ca="1">H25+NORMINV(RAND(),0,'Total-Smoothed'!$AG$2)</f>
        <v>0.32478291031746465</v>
      </c>
      <c r="I85" s="1">
        <f ca="1">I25+NORMINV(RAND(),0,'Total-Smoothed'!$AG$2)</f>
        <v>1.0419108449107144</v>
      </c>
      <c r="J85" s="1">
        <f ca="1">J25+NORMINV(RAND(),0,'Total-Smoothed'!$AG$2)</f>
        <v>-5.4938252991350404E-3</v>
      </c>
      <c r="K85" s="1">
        <f ca="1">K25+NORMINV(RAND(),0,'Total-Smoothed'!$AG$2)</f>
        <v>0.1550627461226543</v>
      </c>
      <c r="L85" s="1">
        <f ca="1">L25+NORMINV(RAND(),0,'Total-Smoothed'!$AG$2)</f>
        <v>1.0857736257524047</v>
      </c>
      <c r="M85" s="1">
        <f ca="1">M25+NORMINV(RAND(),0,'Total-Smoothed'!$AG$2)</f>
        <v>5.9561974464625772E-2</v>
      </c>
      <c r="N85" s="1">
        <f ca="1">N25+NORMINV(RAND(),0,'Total-Smoothed'!$AG$2)</f>
        <v>5.0163546280741211E-2</v>
      </c>
      <c r="O85" s="1">
        <f ca="1">O25+NORMINV(RAND(),0,'Total-Smoothed'!$AG$2)</f>
        <v>1.0918999264331768</v>
      </c>
      <c r="P85" s="1">
        <f ca="1">P25+NORMINV(RAND(),0,'Total-Smoothed'!$AG$2)</f>
        <v>3.5415368491431315E-2</v>
      </c>
      <c r="Q85" s="1">
        <f ca="1">Q25+NORMINV(RAND(),0,'Total-Smoothed'!$AG$2)</f>
        <v>-7.9457173344715804E-4</v>
      </c>
      <c r="R85" s="1">
        <f ca="1">R25+NORMINV(RAND(),0,'Total-Smoothed'!$AG$2)</f>
        <v>0.11985972905855732</v>
      </c>
      <c r="S85" s="1">
        <f ca="1">S25+NORMINV(RAND(),0,'Total-Smoothed'!$AG$2)</f>
        <v>0.20920366147843861</v>
      </c>
      <c r="T85" s="1">
        <f ca="1">T25+NORMINV(RAND(),0,'Total-Smoothed'!$AG$2)</f>
        <v>0.87257505143032965</v>
      </c>
      <c r="U85" s="1">
        <f ca="1">U25+NORMINV(RAND(),0,'Total-Smoothed'!$AG$2)</f>
        <v>6.1052794505441536E-2</v>
      </c>
      <c r="V85" s="1">
        <f ca="1">V25+NORMINV(RAND(),0,'Total-Smoothed'!$AG$2)</f>
        <v>0.1255939498728417</v>
      </c>
      <c r="W85" s="1">
        <f ca="1">W25+NORMINV(RAND(),0,'Total-Smoothed'!$AG$2)</f>
        <v>1.1150253751808428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-2.8037691128540078E-2</v>
      </c>
      <c r="E86" s="1">
        <f ca="1">E26+NORMINV(RAND(),0,'Total-Smoothed'!$AG$2)</f>
        <v>1.0855324984875989</v>
      </c>
      <c r="F86" s="1">
        <f ca="1">F26+NORMINV(RAND(),0,'Total-Smoothed'!$AG$2)</f>
        <v>1.2295163597383859E-2</v>
      </c>
      <c r="G86" s="1">
        <f ca="1">G26+NORMINV(RAND(),0,'Total-Smoothed'!$AG$2)</f>
        <v>8.5079434440672702E-2</v>
      </c>
      <c r="H86" s="1">
        <f ca="1">H26+NORMINV(RAND(),0,'Total-Smoothed'!$AG$2)</f>
        <v>9.957767280221623E-3</v>
      </c>
      <c r="I86" s="1">
        <f ca="1">I26+NORMINV(RAND(),0,'Total-Smoothed'!$AG$2)</f>
        <v>0.13001264311213578</v>
      </c>
      <c r="J86" s="1">
        <f ca="1">J26+NORMINV(RAND(),0,'Total-Smoothed'!$AG$2)</f>
        <v>3.1862476465149892E-2</v>
      </c>
      <c r="K86" s="1">
        <f ca="1">K26+NORMINV(RAND(),0,'Total-Smoothed'!$AG$2)</f>
        <v>4.140123076938422E-2</v>
      </c>
      <c r="L86" s="1">
        <f ca="1">L26+NORMINV(RAND(),0,'Total-Smoothed'!$AG$2)</f>
        <v>0.25517419630818722</v>
      </c>
      <c r="M86" s="1">
        <f ca="1">M26+NORMINV(RAND(),0,'Total-Smoothed'!$AG$2)</f>
        <v>0.1002319534866883</v>
      </c>
      <c r="N86" s="1">
        <f ca="1">N26+NORMINV(RAND(),0,'Total-Smoothed'!$AG$2)</f>
        <v>0.92431583039240051</v>
      </c>
      <c r="O86" s="1">
        <f ca="1">O26+NORMINV(RAND(),0,'Total-Smoothed'!$AG$2)</f>
        <v>7.5717374480484351E-2</v>
      </c>
      <c r="P86" s="1">
        <f ca="1">P26+NORMINV(RAND(),0,'Total-Smoothed'!$AG$2)</f>
        <v>0.16171415682371465</v>
      </c>
      <c r="Q86" s="1">
        <f ca="1">Q26+NORMINV(RAND(),0,'Total-Smoothed'!$AG$2)</f>
        <v>1.1367291545874E-2</v>
      </c>
      <c r="R86" s="1">
        <f ca="1">R26+NORMINV(RAND(),0,'Total-Smoothed'!$AG$2)</f>
        <v>0.12650918899682792</v>
      </c>
      <c r="S86" s="1">
        <f ca="1">S26+NORMINV(RAND(),0,'Total-Smoothed'!$AG$2)</f>
        <v>-2.8138688228739911E-2</v>
      </c>
      <c r="T86" s="1">
        <f ca="1">T26+NORMINV(RAND(),0,'Total-Smoothed'!$AG$2)</f>
        <v>0.88689297785267973</v>
      </c>
      <c r="U86" s="1">
        <f ca="1">U26+NORMINV(RAND(),0,'Total-Smoothed'!$AG$2)</f>
        <v>-5.5990617875382398E-2</v>
      </c>
      <c r="V86" s="1">
        <f ca="1">V26+NORMINV(RAND(),0,'Total-Smoothed'!$AG$2)</f>
        <v>1.0215073424709873</v>
      </c>
      <c r="W86" s="1">
        <f ca="1">W26+NORMINV(RAND(),0,'Total-Smoothed'!$AG$2)</f>
        <v>0.89477220280347802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-0.17157815775897847</v>
      </c>
      <c r="E87" s="1">
        <f ca="1">E27+NORMINV(RAND(),0,'Total-Smoothed'!$AG$2)</f>
        <v>0.50360852742351259</v>
      </c>
      <c r="F87" s="1">
        <f ca="1">F27+NORMINV(RAND(),0,'Total-Smoothed'!$AG$2)</f>
        <v>-1.3874214629942608E-2</v>
      </c>
      <c r="G87" s="1">
        <f ca="1">G27+NORMINV(RAND(),0,'Total-Smoothed'!$AG$2)</f>
        <v>0.92492641716099111</v>
      </c>
      <c r="H87" s="1">
        <f ca="1">H27+NORMINV(RAND(),0,'Total-Smoothed'!$AG$2)</f>
        <v>-7.3842245032285869E-2</v>
      </c>
      <c r="I87" s="1">
        <f ca="1">I27+NORMINV(RAND(),0,'Total-Smoothed'!$AG$2)</f>
        <v>0.14085437122969591</v>
      </c>
      <c r="J87" s="1">
        <f ca="1">J27+NORMINV(RAND(),0,'Total-Smoothed'!$AG$2)</f>
        <v>1.2541366251301271</v>
      </c>
      <c r="K87" s="1">
        <f ca="1">K27+NORMINV(RAND(),0,'Total-Smoothed'!$AG$2)</f>
        <v>0.34488595281816392</v>
      </c>
      <c r="L87" s="1">
        <f ca="1">L27+NORMINV(RAND(),0,'Total-Smoothed'!$AG$2)</f>
        <v>6.7425896382726197E-2</v>
      </c>
      <c r="M87" s="1">
        <f ca="1">M27+NORMINV(RAND(),0,'Total-Smoothed'!$AG$2)</f>
        <v>0.1592061812356502</v>
      </c>
      <c r="N87" s="1">
        <f ca="1">N27+NORMINV(RAND(),0,'Total-Smoothed'!$AG$2)</f>
        <v>3.3866605604804714E-2</v>
      </c>
      <c r="O87" s="1">
        <f ca="1">O27+NORMINV(RAND(),0,'Total-Smoothed'!$AG$2)</f>
        <v>3.0917590780923501E-2</v>
      </c>
      <c r="P87" s="1">
        <f ca="1">P27+NORMINV(RAND(),0,'Total-Smoothed'!$AG$2)</f>
        <v>0.10179000494071047</v>
      </c>
      <c r="Q87" s="1">
        <f ca="1">Q27+NORMINV(RAND(),0,'Total-Smoothed'!$AG$2)</f>
        <v>9.6773360237185413E-2</v>
      </c>
      <c r="R87" s="1">
        <f ca="1">R27+NORMINV(RAND(),0,'Total-Smoothed'!$AG$2)</f>
        <v>0.92368587097819455</v>
      </c>
      <c r="S87" s="1">
        <f ca="1">S27+NORMINV(RAND(),0,'Total-Smoothed'!$AG$2)</f>
        <v>0.12969015762066766</v>
      </c>
      <c r="T87" s="1">
        <f ca="1">T27+NORMINV(RAND(),0,'Total-Smoothed'!$AG$2)</f>
        <v>0.88602014057024769</v>
      </c>
      <c r="U87" s="1">
        <f ca="1">U27+NORMINV(RAND(),0,'Total-Smoothed'!$AG$2)</f>
        <v>0.22657858856836011</v>
      </c>
      <c r="V87" s="1">
        <f ca="1">V27+NORMINV(RAND(),0,'Total-Smoothed'!$AG$2)</f>
        <v>9.3022214054347269E-2</v>
      </c>
      <c r="W87" s="1">
        <f ca="1">W27+NORMINV(RAND(),0,'Total-Smoothed'!$AG$2)</f>
        <v>1.010441055479417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3.9390456400022908E-2</v>
      </c>
      <c r="E88" s="1">
        <f ca="1">E28+NORMINV(RAND(),0,'Total-Smoothed'!$AG$2)</f>
        <v>0.85345262783478915</v>
      </c>
      <c r="F88" s="1">
        <f ca="1">F28+NORMINV(RAND(),0,'Total-Smoothed'!$AG$2)</f>
        <v>3.1534498549889316E-2</v>
      </c>
      <c r="G88" s="1">
        <f ca="1">G28+NORMINV(RAND(),0,'Total-Smoothed'!$AG$2)</f>
        <v>1.0074519768144774</v>
      </c>
      <c r="H88" s="1">
        <f ca="1">H28+NORMINV(RAND(),0,'Total-Smoothed'!$AG$2)</f>
        <v>3.4370030131753895E-2</v>
      </c>
      <c r="I88" s="1">
        <f ca="1">I28+NORMINV(RAND(),0,'Total-Smoothed'!$AG$2)</f>
        <v>0.92114952374537917</v>
      </c>
      <c r="J88" s="1">
        <f ca="1">J28+NORMINV(RAND(),0,'Total-Smoothed'!$AG$2)</f>
        <v>0.59224712026941251</v>
      </c>
      <c r="K88" s="1">
        <f ca="1">K28+NORMINV(RAND(),0,'Total-Smoothed'!$AG$2)</f>
        <v>0.88580685811192483</v>
      </c>
      <c r="L88" s="1">
        <f ca="1">L28+NORMINV(RAND(),0,'Total-Smoothed'!$AG$2)</f>
        <v>0.97634930291595423</v>
      </c>
      <c r="M88" s="1">
        <f ca="1">M28+NORMINV(RAND(),0,'Total-Smoothed'!$AG$2)</f>
        <v>1.0637796136020736</v>
      </c>
      <c r="N88" s="1">
        <f ca="1">N28+NORMINV(RAND(),0,'Total-Smoothed'!$AG$2)</f>
        <v>0.11243698608444851</v>
      </c>
      <c r="O88" s="1">
        <f ca="1">O28+NORMINV(RAND(),0,'Total-Smoothed'!$AG$2)</f>
        <v>0.55245520266210668</v>
      </c>
      <c r="P88" s="1">
        <f ca="1">P28+NORMINV(RAND(),0,'Total-Smoothed'!$AG$2)</f>
        <v>0.17936842441697748</v>
      </c>
      <c r="Q88" s="1">
        <f ca="1">Q28+NORMINV(RAND(),0,'Total-Smoothed'!$AG$2)</f>
        <v>0.11839975400812794</v>
      </c>
      <c r="R88" s="1">
        <f ca="1">R28+NORMINV(RAND(),0,'Total-Smoothed'!$AG$2)</f>
        <v>3.7187674583881634E-2</v>
      </c>
      <c r="S88" s="1">
        <f ca="1">S28+NORMINV(RAND(),0,'Total-Smoothed'!$AG$2)</f>
        <v>0.77102960534900422</v>
      </c>
      <c r="T88" s="1">
        <f ca="1">T28+NORMINV(RAND(),0,'Total-Smoothed'!$AG$2)</f>
        <v>1.0405366214130418</v>
      </c>
      <c r="U88" s="1">
        <f ca="1">U28+NORMINV(RAND(),0,'Total-Smoothed'!$AG$2)</f>
        <v>1.1742160998271609E-2</v>
      </c>
      <c r="V88" s="1">
        <f ca="1">V28+NORMINV(RAND(),0,'Total-Smoothed'!$AG$2)</f>
        <v>0.87769269039690756</v>
      </c>
      <c r="W88" s="1">
        <f ca="1">W28+NORMINV(RAND(),0,'Total-Smoothed'!$AG$2)</f>
        <v>1.0606505445893757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6.8522321817214127E-2</v>
      </c>
      <c r="E89" s="1">
        <f ca="1">E29+NORMINV(RAND(),0,'Total-Smoothed'!$AG$2)</f>
        <v>0.80859263252241442</v>
      </c>
      <c r="F89" s="1">
        <f ca="1">F29+NORMINV(RAND(),0,'Total-Smoothed'!$AG$2)</f>
        <v>0.12353622689649796</v>
      </c>
      <c r="G89" s="1">
        <f ca="1">G29+NORMINV(RAND(),0,'Total-Smoothed'!$AG$2)</f>
        <v>0.12277993635784031</v>
      </c>
      <c r="H89" s="1">
        <f ca="1">H29+NORMINV(RAND(),0,'Total-Smoothed'!$AG$2)</f>
        <v>0.22870844297254192</v>
      </c>
      <c r="I89" s="1">
        <f ca="1">I29+NORMINV(RAND(),0,'Total-Smoothed'!$AG$2)</f>
        <v>0.92286876902053128</v>
      </c>
      <c r="J89" s="1">
        <f ca="1">J29+NORMINV(RAND(),0,'Total-Smoothed'!$AG$2)</f>
        <v>0.40564278547549881</v>
      </c>
      <c r="K89" s="1">
        <f ca="1">K29+NORMINV(RAND(),0,'Total-Smoothed'!$AG$2)</f>
        <v>-6.8826760025814171E-2</v>
      </c>
      <c r="L89" s="1">
        <f ca="1">L29+NORMINV(RAND(),0,'Total-Smoothed'!$AG$2)</f>
        <v>8.5727391617772278E-2</v>
      </c>
      <c r="M89" s="1">
        <f ca="1">M29+NORMINV(RAND(),0,'Total-Smoothed'!$AG$2)</f>
        <v>9.1831671762816619E-2</v>
      </c>
      <c r="N89" s="1">
        <f ca="1">N29+NORMINV(RAND(),0,'Total-Smoothed'!$AG$2)</f>
        <v>7.3305582463759109E-2</v>
      </c>
      <c r="O89" s="1">
        <f ca="1">O29+NORMINV(RAND(),0,'Total-Smoothed'!$AG$2)</f>
        <v>0.60557087341884186</v>
      </c>
      <c r="P89" s="1">
        <f ca="1">P29+NORMINV(RAND(),0,'Total-Smoothed'!$AG$2)</f>
        <v>5.0932784701707645E-2</v>
      </c>
      <c r="Q89" s="1">
        <f ca="1">Q29+NORMINV(RAND(),0,'Total-Smoothed'!$AG$2)</f>
        <v>4.7080229074365675E-2</v>
      </c>
      <c r="R89" s="1">
        <f ca="1">R29+NORMINV(RAND(),0,'Total-Smoothed'!$AG$2)</f>
        <v>6.2342522843204948E-2</v>
      </c>
      <c r="S89" s="1">
        <f ca="1">S29+NORMINV(RAND(),0,'Total-Smoothed'!$AG$2)</f>
        <v>1.1518176022736037</v>
      </c>
      <c r="T89" s="1">
        <f ca="1">T29+NORMINV(RAND(),0,'Total-Smoothed'!$AG$2)</f>
        <v>0.97851279272479452</v>
      </c>
      <c r="U89" s="1">
        <f ca="1">U29+NORMINV(RAND(),0,'Total-Smoothed'!$AG$2)</f>
        <v>-3.9777494179990713E-2</v>
      </c>
      <c r="V89" s="1">
        <f ca="1">V29+NORMINV(RAND(),0,'Total-Smoothed'!$AG$2)</f>
        <v>3.4893474779550654E-2</v>
      </c>
      <c r="W89" s="1">
        <f ca="1">W29+NORMINV(RAND(),0,'Total-Smoothed'!$AG$2)</f>
        <v>0.90137877599806948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-6.7946744130804343E-2</v>
      </c>
      <c r="E90" s="1">
        <f ca="1">E30+NORMINV(RAND(),0,'Total-Smoothed'!$AG$2)</f>
        <v>-2.5834377415270192E-2</v>
      </c>
      <c r="F90" s="1">
        <f ca="1">F30+NORMINV(RAND(),0,'Total-Smoothed'!$AG$2)</f>
        <v>0.17779921382321545</v>
      </c>
      <c r="G90" s="1">
        <f ca="1">G30+NORMINV(RAND(),0,'Total-Smoothed'!$AG$2)</f>
        <v>-8.8056794161541663E-2</v>
      </c>
      <c r="H90" s="1">
        <f ca="1">H30+NORMINV(RAND(),0,'Total-Smoothed'!$AG$2)</f>
        <v>-8.9307503660524951E-2</v>
      </c>
      <c r="I90" s="1">
        <f ca="1">I30+NORMINV(RAND(),0,'Total-Smoothed'!$AG$2)</f>
        <v>0.95670114713824095</v>
      </c>
      <c r="J90" s="1">
        <f ca="1">J30+NORMINV(RAND(),0,'Total-Smoothed'!$AG$2)</f>
        <v>0.97086887824995804</v>
      </c>
      <c r="K90" s="1">
        <f ca="1">K30+NORMINV(RAND(),0,'Total-Smoothed'!$AG$2)</f>
        <v>-5.0523234145040438E-2</v>
      </c>
      <c r="L90" s="1">
        <f ca="1">L30+NORMINV(RAND(),0,'Total-Smoothed'!$AG$2)</f>
        <v>-0.16005831851473634</v>
      </c>
      <c r="M90" s="1">
        <f ca="1">M30+NORMINV(RAND(),0,'Total-Smoothed'!$AG$2)</f>
        <v>0.14762195532748315</v>
      </c>
      <c r="N90" s="1">
        <f ca="1">N30+NORMINV(RAND(),0,'Total-Smoothed'!$AG$2)</f>
        <v>0.7687360072718139</v>
      </c>
      <c r="O90" s="1">
        <f ca="1">O30+NORMINV(RAND(),0,'Total-Smoothed'!$AG$2)</f>
        <v>-8.1923867732671407E-2</v>
      </c>
      <c r="P90" s="1">
        <f ca="1">P30+NORMINV(RAND(),0,'Total-Smoothed'!$AG$2)</f>
        <v>1.5910765161624454E-2</v>
      </c>
      <c r="Q90" s="1">
        <f ca="1">Q30+NORMINV(RAND(),0,'Total-Smoothed'!$AG$2)</f>
        <v>0.10978346528261074</v>
      </c>
      <c r="R90" s="1">
        <f ca="1">R30+NORMINV(RAND(),0,'Total-Smoothed'!$AG$2)</f>
        <v>1.0439358986915002</v>
      </c>
      <c r="S90" s="1">
        <f ca="1">S30+NORMINV(RAND(),0,'Total-Smoothed'!$AG$2)</f>
        <v>1.07418674116485</v>
      </c>
      <c r="T90" s="1">
        <f ca="1">T30+NORMINV(RAND(),0,'Total-Smoothed'!$AG$2)</f>
        <v>0.98260551373553895</v>
      </c>
      <c r="U90" s="1">
        <f ca="1">U30+NORMINV(RAND(),0,'Total-Smoothed'!$AG$2)</f>
        <v>0.1778142664398451</v>
      </c>
      <c r="V90" s="1">
        <f ca="1">V30+NORMINV(RAND(),0,'Total-Smoothed'!$AG$2)</f>
        <v>0.26786254315343705</v>
      </c>
      <c r="W90" s="1">
        <f ca="1">W30+NORMINV(RAND(),0,'Total-Smoothed'!$AG$2)</f>
        <v>1.0790311554397292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7.3764803293332862E-2</v>
      </c>
      <c r="E91" s="1">
        <f ca="1">E31+NORMINV(RAND(),0,'Total-Smoothed'!$AG$2)</f>
        <v>1.1473647742278295</v>
      </c>
      <c r="F91" s="1">
        <f ca="1">F31+NORMINV(RAND(),0,'Total-Smoothed'!$AG$2)</f>
        <v>-5.4552570379851929E-2</v>
      </c>
      <c r="G91" s="1">
        <f ca="1">G31+NORMINV(RAND(),0,'Total-Smoothed'!$AG$2)</f>
        <v>-0.14824185825806085</v>
      </c>
      <c r="H91" s="1">
        <f ca="1">H31+NORMINV(RAND(),0,'Total-Smoothed'!$AG$2)</f>
        <v>-8.2864848154939885E-4</v>
      </c>
      <c r="I91" s="1">
        <f ca="1">I31+NORMINV(RAND(),0,'Total-Smoothed'!$AG$2)</f>
        <v>0.80542368438361756</v>
      </c>
      <c r="J91" s="1">
        <f ca="1">J31+NORMINV(RAND(),0,'Total-Smoothed'!$AG$2)</f>
        <v>0.10347799487262616</v>
      </c>
      <c r="K91" s="1">
        <f ca="1">K31+NORMINV(RAND(),0,'Total-Smoothed'!$AG$2)</f>
        <v>1.0122873567304786</v>
      </c>
      <c r="L91" s="1">
        <f ca="1">L31+NORMINV(RAND(),0,'Total-Smoothed'!$AG$2)</f>
        <v>0.89812554545540069</v>
      </c>
      <c r="M91" s="1">
        <f ca="1">M31+NORMINV(RAND(),0,'Total-Smoothed'!$AG$2)</f>
        <v>0.95598052398065203</v>
      </c>
      <c r="N91" s="1">
        <f ca="1">N31+NORMINV(RAND(),0,'Total-Smoothed'!$AG$2)</f>
        <v>0.78232374633051005</v>
      </c>
      <c r="O91" s="1">
        <f ca="1">O31+NORMINV(RAND(),0,'Total-Smoothed'!$AG$2)</f>
        <v>2.0332809201153119E-2</v>
      </c>
      <c r="P91" s="1">
        <f ca="1">P31+NORMINV(RAND(),0,'Total-Smoothed'!$AG$2)</f>
        <v>1.7163352871155665E-2</v>
      </c>
      <c r="Q91" s="1">
        <f ca="1">Q31+NORMINV(RAND(),0,'Total-Smoothed'!$AG$2)</f>
        <v>0.1358875017926377</v>
      </c>
      <c r="R91" s="1">
        <f ca="1">R31+NORMINV(RAND(),0,'Total-Smoothed'!$AG$2)</f>
        <v>0.20655010769826829</v>
      </c>
      <c r="S91" s="1">
        <f ca="1">S31+NORMINV(RAND(),0,'Total-Smoothed'!$AG$2)</f>
        <v>0.96844884706885159</v>
      </c>
      <c r="T91" s="1">
        <f ca="1">T31+NORMINV(RAND(),0,'Total-Smoothed'!$AG$2)</f>
        <v>0.19452485311976508</v>
      </c>
      <c r="U91" s="1">
        <f ca="1">U31+NORMINV(RAND(),0,'Total-Smoothed'!$AG$2)</f>
        <v>1.944829922219061E-3</v>
      </c>
      <c r="V91" s="1">
        <f ca="1">V31+NORMINV(RAND(),0,'Total-Smoothed'!$AG$2)</f>
        <v>0.97898091841245649</v>
      </c>
      <c r="W91" s="1">
        <f ca="1">W31+NORMINV(RAND(),0,'Total-Smoothed'!$AG$2)</f>
        <v>0.39208509530622443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6.1061668297813732E-2</v>
      </c>
      <c r="E92" s="1">
        <f ca="1">E32+NORMINV(RAND(),0,'Total-Smoothed'!$AG$2)</f>
        <v>1.0914713225047525</v>
      </c>
      <c r="F92" s="1">
        <f ca="1">F32+NORMINV(RAND(),0,'Total-Smoothed'!$AG$2)</f>
        <v>-0.11312921713729218</v>
      </c>
      <c r="G92" s="1">
        <f ca="1">G32+NORMINV(RAND(),0,'Total-Smoothed'!$AG$2)</f>
        <v>1.0409507810172973</v>
      </c>
      <c r="H92" s="1">
        <f ca="1">H32+NORMINV(RAND(),0,'Total-Smoothed'!$AG$2)</f>
        <v>1.0137929472609386</v>
      </c>
      <c r="I92" s="1">
        <f ca="1">I32+NORMINV(RAND(),0,'Total-Smoothed'!$AG$2)</f>
        <v>-4.8278992576715224E-2</v>
      </c>
      <c r="J92" s="1">
        <f ca="1">J32+NORMINV(RAND(),0,'Total-Smoothed'!$AG$2)</f>
        <v>1.0463310819434819</v>
      </c>
      <c r="K92" s="1">
        <f ca="1">K32+NORMINV(RAND(),0,'Total-Smoothed'!$AG$2)</f>
        <v>0.40154362999571791</v>
      </c>
      <c r="L92" s="1">
        <f ca="1">L32+NORMINV(RAND(),0,'Total-Smoothed'!$AG$2)</f>
        <v>0.19952243871211423</v>
      </c>
      <c r="M92" s="1">
        <f ca="1">M32+NORMINV(RAND(),0,'Total-Smoothed'!$AG$2)</f>
        <v>0.8518410140981223</v>
      </c>
      <c r="N92" s="1">
        <f ca="1">N32+NORMINV(RAND(),0,'Total-Smoothed'!$AG$2)</f>
        <v>-4.6607135390502513E-2</v>
      </c>
      <c r="O92" s="1">
        <f ca="1">O32+NORMINV(RAND(),0,'Total-Smoothed'!$AG$2)</f>
        <v>0.70636819765067771</v>
      </c>
      <c r="P92" s="1">
        <f ca="1">P32+NORMINV(RAND(),0,'Total-Smoothed'!$AG$2)</f>
        <v>8.3047364911479835E-2</v>
      </c>
      <c r="Q92" s="1">
        <f ca="1">Q32+NORMINV(RAND(),0,'Total-Smoothed'!$AG$2)</f>
        <v>9.2333937063991595E-2</v>
      </c>
      <c r="R92" s="1">
        <f ca="1">R32+NORMINV(RAND(),0,'Total-Smoothed'!$AG$2)</f>
        <v>-3.943543969337604E-2</v>
      </c>
      <c r="S92" s="1">
        <f ca="1">S32+NORMINV(RAND(),0,'Total-Smoothed'!$AG$2)</f>
        <v>0.78212793689574234</v>
      </c>
      <c r="T92" s="1">
        <f ca="1">T32+NORMINV(RAND(),0,'Total-Smoothed'!$AG$2)</f>
        <v>-3.1669327247701232E-2</v>
      </c>
      <c r="U92" s="1">
        <f ca="1">U32+NORMINV(RAND(),0,'Total-Smoothed'!$AG$2)</f>
        <v>0.34716630436211582</v>
      </c>
      <c r="V92" s="1">
        <f ca="1">V32+NORMINV(RAND(),0,'Total-Smoothed'!$AG$2)</f>
        <v>0.15843373723555684</v>
      </c>
      <c r="W92" s="1">
        <f ca="1">W32+NORMINV(RAND(),0,'Total-Smoothed'!$AG$2)</f>
        <v>-2.5900528310102949E-2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0.10710046316732612</v>
      </c>
      <c r="E93" s="1">
        <f ca="1">E33+NORMINV(RAND(),0,'Total-Smoothed'!$AG$2)</f>
        <v>0.92004990351774896</v>
      </c>
      <c r="F93" s="1">
        <f ca="1">F33+NORMINV(RAND(),0,'Total-Smoothed'!$AG$2)</f>
        <v>-0.28534504666237009</v>
      </c>
      <c r="G93" s="1">
        <f ca="1">G33+NORMINV(RAND(),0,'Total-Smoothed'!$AG$2)</f>
        <v>0.21725436425300459</v>
      </c>
      <c r="H93" s="1">
        <f ca="1">H33+NORMINV(RAND(),0,'Total-Smoothed'!$AG$2)</f>
        <v>0.24407906602292179</v>
      </c>
      <c r="I93" s="1">
        <f ca="1">I33+NORMINV(RAND(),0,'Total-Smoothed'!$AG$2)</f>
        <v>-2.6452347703421225E-2</v>
      </c>
      <c r="J93" s="1">
        <f ca="1">J33+NORMINV(RAND(),0,'Total-Smoothed'!$AG$2)</f>
        <v>0.13273004151864534</v>
      </c>
      <c r="K93" s="1">
        <f ca="1">K33+NORMINV(RAND(),0,'Total-Smoothed'!$AG$2)</f>
        <v>-2.6871761816740149E-2</v>
      </c>
      <c r="L93" s="1">
        <f ca="1">L33+NORMINV(RAND(),0,'Total-Smoothed'!$AG$2)</f>
        <v>0.38295137759650999</v>
      </c>
      <c r="M93" s="1">
        <f ca="1">M33+NORMINV(RAND(),0,'Total-Smoothed'!$AG$2)</f>
        <v>0.98541545659614493</v>
      </c>
      <c r="N93" s="1">
        <f ca="1">N33+NORMINV(RAND(),0,'Total-Smoothed'!$AG$2)</f>
        <v>1.1929335846997888</v>
      </c>
      <c r="O93" s="1">
        <f ca="1">O33+NORMINV(RAND(),0,'Total-Smoothed'!$AG$2)</f>
        <v>-9.2404779073471943E-3</v>
      </c>
      <c r="P93" s="1">
        <f ca="1">P33+NORMINV(RAND(),0,'Total-Smoothed'!$AG$2)</f>
        <v>-1.2350949320652411E-2</v>
      </c>
      <c r="Q93" s="1">
        <f ca="1">Q33+NORMINV(RAND(),0,'Total-Smoothed'!$AG$2)</f>
        <v>0.1218352357282418</v>
      </c>
      <c r="R93" s="1">
        <f ca="1">R33+NORMINV(RAND(),0,'Total-Smoothed'!$AG$2)</f>
        <v>0.1308879127100758</v>
      </c>
      <c r="S93" s="1">
        <f ca="1">S33+NORMINV(RAND(),0,'Total-Smoothed'!$AG$2)</f>
        <v>-0.14638936747290715</v>
      </c>
      <c r="T93" s="1">
        <f ca="1">T33+NORMINV(RAND(),0,'Total-Smoothed'!$AG$2)</f>
        <v>-2.6723602442404164E-2</v>
      </c>
      <c r="U93" s="1">
        <f ca="1">U33+NORMINV(RAND(),0,'Total-Smoothed'!$AG$2)</f>
        <v>3.1047820117324407E-2</v>
      </c>
      <c r="V93" s="1">
        <f ca="1">V33+NORMINV(RAND(),0,'Total-Smoothed'!$AG$2)</f>
        <v>1.0192680777915615</v>
      </c>
      <c r="W93" s="1">
        <f ca="1">W33+NORMINV(RAND(),0,'Total-Smoothed'!$AG$2)</f>
        <v>-0.20766858831786922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-5.6159703138413702E-2</v>
      </c>
      <c r="E94" s="1">
        <f ca="1">E34+NORMINV(RAND(),0,'Total-Smoothed'!$AG$2)</f>
        <v>0.49325692331390203</v>
      </c>
      <c r="F94" s="1">
        <f ca="1">F34+NORMINV(RAND(),0,'Total-Smoothed'!$AG$2)</f>
        <v>0.17280186196557773</v>
      </c>
      <c r="G94" s="1">
        <f ca="1">G34+NORMINV(RAND(),0,'Total-Smoothed'!$AG$2)</f>
        <v>0.98592809104645784</v>
      </c>
      <c r="H94" s="1">
        <f ca="1">H34+NORMINV(RAND(),0,'Total-Smoothed'!$AG$2)</f>
        <v>0.64926287903937208</v>
      </c>
      <c r="I94" s="1">
        <f ca="1">I34+NORMINV(RAND(),0,'Total-Smoothed'!$AG$2)</f>
        <v>1.0090820714307662</v>
      </c>
      <c r="J94" s="1">
        <f ca="1">J34+NORMINV(RAND(),0,'Total-Smoothed'!$AG$2)</f>
        <v>7.9499577474138605E-3</v>
      </c>
      <c r="K94" s="1">
        <f ca="1">K34+NORMINV(RAND(),0,'Total-Smoothed'!$AG$2)</f>
        <v>1.134016945274664</v>
      </c>
      <c r="L94" s="1">
        <f ca="1">L34+NORMINV(RAND(),0,'Total-Smoothed'!$AG$2)</f>
        <v>1.0365841659032486</v>
      </c>
      <c r="M94" s="1">
        <f ca="1">M34+NORMINV(RAND(),0,'Total-Smoothed'!$AG$2)</f>
        <v>1.0739920236991953</v>
      </c>
      <c r="N94" s="1">
        <f ca="1">N34+NORMINV(RAND(),0,'Total-Smoothed'!$AG$2)</f>
        <v>0.23477365190064786</v>
      </c>
      <c r="O94" s="1">
        <f ca="1">O34+NORMINV(RAND(),0,'Total-Smoothed'!$AG$2)</f>
        <v>-1.0855103357640214E-2</v>
      </c>
      <c r="P94" s="1">
        <f ca="1">P34+NORMINV(RAND(),0,'Total-Smoothed'!$AG$2)</f>
        <v>0.18312200888924784</v>
      </c>
      <c r="Q94" s="1">
        <f ca="1">Q34+NORMINV(RAND(),0,'Total-Smoothed'!$AG$2)</f>
        <v>-4.3958707253117915E-2</v>
      </c>
      <c r="R94" s="1">
        <f ca="1">R34+NORMINV(RAND(),0,'Total-Smoothed'!$AG$2)</f>
        <v>0.91434600294610568</v>
      </c>
      <c r="S94" s="1">
        <f ca="1">S34+NORMINV(RAND(),0,'Total-Smoothed'!$AG$2)</f>
        <v>5.482198305213818E-2</v>
      </c>
      <c r="T94" s="1">
        <f ca="1">T34+NORMINV(RAND(),0,'Total-Smoothed'!$AG$2)</f>
        <v>-2.658478218547658E-3</v>
      </c>
      <c r="U94" s="1">
        <f ca="1">U34+NORMINV(RAND(),0,'Total-Smoothed'!$AG$2)</f>
        <v>2.6053714097259949E-2</v>
      </c>
      <c r="V94" s="1">
        <f ca="1">V34+NORMINV(RAND(),0,'Total-Smoothed'!$AG$2)</f>
        <v>0.97049431173577549</v>
      </c>
      <c r="W94" s="1">
        <f ca="1">W34+NORMINV(RAND(),0,'Total-Smoothed'!$AG$2)</f>
        <v>1.0574886484193631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-0.12367301090425663</v>
      </c>
      <c r="E95" s="1">
        <f ca="1">E35+NORMINV(RAND(),0,'Total-Smoothed'!$AG$2)</f>
        <v>0.24592454605169115</v>
      </c>
      <c r="F95" s="1">
        <f ca="1">F35+NORMINV(RAND(),0,'Total-Smoothed'!$AG$2)</f>
        <v>-5.9557662924396293E-4</v>
      </c>
      <c r="G95" s="1">
        <f ca="1">G35+NORMINV(RAND(),0,'Total-Smoothed'!$AG$2)</f>
        <v>0.56764529022885657</v>
      </c>
      <c r="H95" s="1">
        <f ca="1">H35+NORMINV(RAND(),0,'Total-Smoothed'!$AG$2)</f>
        <v>0.88644281498460775</v>
      </c>
      <c r="I95" s="1">
        <f ca="1">I35+NORMINV(RAND(),0,'Total-Smoothed'!$AG$2)</f>
        <v>-2.7653155505541982E-2</v>
      </c>
      <c r="J95" s="1">
        <f ca="1">J35+NORMINV(RAND(),0,'Total-Smoothed'!$AG$2)</f>
        <v>4.5367047581189285E-2</v>
      </c>
      <c r="K95" s="1">
        <f ca="1">K35+NORMINV(RAND(),0,'Total-Smoothed'!$AG$2)</f>
        <v>0.22929561197755782</v>
      </c>
      <c r="L95" s="1">
        <f ca="1">L35+NORMINV(RAND(),0,'Total-Smoothed'!$AG$2)</f>
        <v>0.20974932221552547</v>
      </c>
      <c r="M95" s="1">
        <f ca="1">M35+NORMINV(RAND(),0,'Total-Smoothed'!$AG$2)</f>
        <v>1.0766544965312883</v>
      </c>
      <c r="N95" s="1">
        <f ca="1">N35+NORMINV(RAND(),0,'Total-Smoothed'!$AG$2)</f>
        <v>-4.7458134430534801E-2</v>
      </c>
      <c r="O95" s="1">
        <f ca="1">O35+NORMINV(RAND(),0,'Total-Smoothed'!$AG$2)</f>
        <v>-5.3387675664440762E-2</v>
      </c>
      <c r="P95" s="1">
        <f ca="1">P35+NORMINV(RAND(),0,'Total-Smoothed'!$AG$2)</f>
        <v>2.4667684256989654E-2</v>
      </c>
      <c r="Q95" s="1">
        <f ca="1">Q35+NORMINV(RAND(),0,'Total-Smoothed'!$AG$2)</f>
        <v>0.1214498030278731</v>
      </c>
      <c r="R95" s="1">
        <f ca="1">R35+NORMINV(RAND(),0,'Total-Smoothed'!$AG$2)</f>
        <v>0.24559032799879146</v>
      </c>
      <c r="S95" s="1">
        <f ca="1">S35+NORMINV(RAND(),0,'Total-Smoothed'!$AG$2)</f>
        <v>0.89356517135462243</v>
      </c>
      <c r="T95" s="1">
        <f ca="1">T35+NORMINV(RAND(),0,'Total-Smoothed'!$AG$2)</f>
        <v>2.3092346744890864E-2</v>
      </c>
      <c r="U95" s="1">
        <f ca="1">U35+NORMINV(RAND(),0,'Total-Smoothed'!$AG$2)</f>
        <v>5.3261829903247723E-2</v>
      </c>
      <c r="V95" s="1">
        <f ca="1">V35+NORMINV(RAND(),0,'Total-Smoothed'!$AG$2)</f>
        <v>0.87532887612957333</v>
      </c>
      <c r="W95" s="1">
        <f ca="1">W35+NORMINV(RAND(),0,'Total-Smoothed'!$AG$2)</f>
        <v>6.9061430948496663E-2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6.0773328885247002E-2</v>
      </c>
      <c r="E96" s="1">
        <f ca="1">E36+NORMINV(RAND(),0,'Total-Smoothed'!$AG$2)</f>
        <v>0.93843906663743792</v>
      </c>
      <c r="F96" s="1">
        <f ca="1">F36+NORMINV(RAND(),0,'Total-Smoothed'!$AG$2)</f>
        <v>4.9418610084621714E-2</v>
      </c>
      <c r="G96" s="1">
        <f ca="1">G36+NORMINV(RAND(),0,'Total-Smoothed'!$AG$2)</f>
        <v>1.0512625272332332</v>
      </c>
      <c r="H96" s="1">
        <f ca="1">H36+NORMINV(RAND(),0,'Total-Smoothed'!$AG$2)</f>
        <v>0.93967115876241458</v>
      </c>
      <c r="I96" s="1">
        <f ca="1">I36+NORMINV(RAND(),0,'Total-Smoothed'!$AG$2)</f>
        <v>2.4664641488758576E-3</v>
      </c>
      <c r="J96" s="1">
        <f ca="1">J36+NORMINV(RAND(),0,'Total-Smoothed'!$AG$2)</f>
        <v>0.12707384275363665</v>
      </c>
      <c r="K96" s="1">
        <f ca="1">K36+NORMINV(RAND(),0,'Total-Smoothed'!$AG$2)</f>
        <v>0.91639503757071095</v>
      </c>
      <c r="L96" s="1">
        <f ca="1">L36+NORMINV(RAND(),0,'Total-Smoothed'!$AG$2)</f>
        <v>1.0438865156749921</v>
      </c>
      <c r="M96" s="1">
        <f ca="1">M36+NORMINV(RAND(),0,'Total-Smoothed'!$AG$2)</f>
        <v>0.66554906714771767</v>
      </c>
      <c r="N96" s="1">
        <f ca="1">N36+NORMINV(RAND(),0,'Total-Smoothed'!$AG$2)</f>
        <v>1.9763592303251479E-2</v>
      </c>
      <c r="O96" s="1">
        <f ca="1">O36+NORMINV(RAND(),0,'Total-Smoothed'!$AG$2)</f>
        <v>7.5837189048314962E-2</v>
      </c>
      <c r="P96" s="1">
        <f ca="1">P36+NORMINV(RAND(),0,'Total-Smoothed'!$AG$2)</f>
        <v>0.16490422420713766</v>
      </c>
      <c r="Q96" s="1">
        <f ca="1">Q36+NORMINV(RAND(),0,'Total-Smoothed'!$AG$2)</f>
        <v>-6.7843725429851121E-3</v>
      </c>
      <c r="R96" s="1">
        <f ca="1">R36+NORMINV(RAND(),0,'Total-Smoothed'!$AG$2)</f>
        <v>0.15690317169096538</v>
      </c>
      <c r="S96" s="1">
        <f ca="1">S36+NORMINV(RAND(),0,'Total-Smoothed'!$AG$2)</f>
        <v>0.15753478078627625</v>
      </c>
      <c r="T96" s="1">
        <f ca="1">T36+NORMINV(RAND(),0,'Total-Smoothed'!$AG$2)</f>
        <v>0.13127885691794924</v>
      </c>
      <c r="U96" s="1">
        <f ca="1">U36+NORMINV(RAND(),0,'Total-Smoothed'!$AG$2)</f>
        <v>0.37396484151244735</v>
      </c>
      <c r="V96" s="1">
        <f ca="1">V36+NORMINV(RAND(),0,'Total-Smoothed'!$AG$2)</f>
        <v>0.94590072365419031</v>
      </c>
      <c r="W96" s="1">
        <f ca="1">W36+NORMINV(RAND(),0,'Total-Smoothed'!$AG$2)</f>
        <v>0.75852103760006451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9.4386565752077087E-2</v>
      </c>
      <c r="E97" s="1">
        <f ca="1">E37+NORMINV(RAND(),0,'Total-Smoothed'!$AG$2)</f>
        <v>0.8963285853342402</v>
      </c>
      <c r="F97" s="1">
        <f ca="1">F37+NORMINV(RAND(),0,'Total-Smoothed'!$AG$2)</f>
        <v>0.23285856546865533</v>
      </c>
      <c r="G97" s="1">
        <f ca="1">G37+NORMINV(RAND(),0,'Total-Smoothed'!$AG$2)</f>
        <v>0.98219052264451023</v>
      </c>
      <c r="H97" s="1">
        <f ca="1">H37+NORMINV(RAND(),0,'Total-Smoothed'!$AG$2)</f>
        <v>0.5437547051881173</v>
      </c>
      <c r="I97" s="1">
        <f ca="1">I37+NORMINV(RAND(),0,'Total-Smoothed'!$AG$2)</f>
        <v>-0.12705290779857789</v>
      </c>
      <c r="J97" s="1">
        <f ca="1">J37+NORMINV(RAND(),0,'Total-Smoothed'!$AG$2)</f>
        <v>0.3265945542810017</v>
      </c>
      <c r="K97" s="1">
        <f ca="1">K37+NORMINV(RAND(),0,'Total-Smoothed'!$AG$2)</f>
        <v>0.34450063059956426</v>
      </c>
      <c r="L97" s="1">
        <f ca="1">L37+NORMINV(RAND(),0,'Total-Smoothed'!$AG$2)</f>
        <v>0.22122172646307586</v>
      </c>
      <c r="M97" s="1">
        <f ca="1">M37+NORMINV(RAND(),0,'Total-Smoothed'!$AG$2)</f>
        <v>1.1708438164725843</v>
      </c>
      <c r="N97" s="1">
        <f ca="1">N37+NORMINV(RAND(),0,'Total-Smoothed'!$AG$2)</f>
        <v>4.6130998207506539E-2</v>
      </c>
      <c r="O97" s="1">
        <f ca="1">O37+NORMINV(RAND(),0,'Total-Smoothed'!$AG$2)</f>
        <v>0.48771296616033244</v>
      </c>
      <c r="P97" s="1">
        <f ca="1">P37+NORMINV(RAND(),0,'Total-Smoothed'!$AG$2)</f>
        <v>7.4947705707153756E-2</v>
      </c>
      <c r="Q97" s="1">
        <f ca="1">Q37+NORMINV(RAND(),0,'Total-Smoothed'!$AG$2)</f>
        <v>-0.14640890118969066</v>
      </c>
      <c r="R97" s="1">
        <f ca="1">R37+NORMINV(RAND(),0,'Total-Smoothed'!$AG$2)</f>
        <v>0.92116353015522368</v>
      </c>
      <c r="S97" s="1">
        <f ca="1">S37+NORMINV(RAND(),0,'Total-Smoothed'!$AG$2)</f>
        <v>-6.5570373317664604E-2</v>
      </c>
      <c r="T97" s="1">
        <f ca="1">T37+NORMINV(RAND(),0,'Total-Smoothed'!$AG$2)</f>
        <v>0.126186561097549</v>
      </c>
      <c r="U97" s="1">
        <f ca="1">U37+NORMINV(RAND(),0,'Total-Smoothed'!$AG$2)</f>
        <v>0.95762611756497573</v>
      </c>
      <c r="V97" s="1">
        <f ca="1">V37+NORMINV(RAND(),0,'Total-Smoothed'!$AG$2)</f>
        <v>-0.19767387394713667</v>
      </c>
      <c r="W97" s="1">
        <f ca="1">W37+NORMINV(RAND(),0,'Total-Smoothed'!$AG$2)</f>
        <v>0.22305749330971941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-0.15401290186576988</v>
      </c>
      <c r="E98" s="1">
        <f ca="1">E38+NORMINV(RAND(),0,'Total-Smoothed'!$AG$2)</f>
        <v>1.1358673747089201</v>
      </c>
      <c r="F98" s="1">
        <f ca="1">F38+NORMINV(RAND(),0,'Total-Smoothed'!$AG$2)</f>
        <v>0.1653789617009768</v>
      </c>
      <c r="G98" s="1">
        <f ca="1">G38+NORMINV(RAND(),0,'Total-Smoothed'!$AG$2)</f>
        <v>0.13369331982097615</v>
      </c>
      <c r="H98" s="1">
        <f ca="1">H38+NORMINV(RAND(),0,'Total-Smoothed'!$AG$2)</f>
        <v>4.8895500460029016E-2</v>
      </c>
      <c r="I98" s="1">
        <f ca="1">I38+NORMINV(RAND(),0,'Total-Smoothed'!$AG$2)</f>
        <v>-5.6497744885606486E-2</v>
      </c>
      <c r="J98" s="1">
        <f ca="1">J38+NORMINV(RAND(),0,'Total-Smoothed'!$AG$2)</f>
        <v>5.303031993445715E-2</v>
      </c>
      <c r="K98" s="1">
        <f ca="1">K38+NORMINV(RAND(),0,'Total-Smoothed'!$AG$2)</f>
        <v>0.15151814340374159</v>
      </c>
      <c r="L98" s="1">
        <f ca="1">L38+NORMINV(RAND(),0,'Total-Smoothed'!$AG$2)</f>
        <v>0.29824538463214834</v>
      </c>
      <c r="M98" s="1">
        <f ca="1">M38+NORMINV(RAND(),0,'Total-Smoothed'!$AG$2)</f>
        <v>0.99241283557248094</v>
      </c>
      <c r="N98" s="1">
        <f ca="1">N38+NORMINV(RAND(),0,'Total-Smoothed'!$AG$2)</f>
        <v>-0.17051434800754922</v>
      </c>
      <c r="O98" s="1">
        <f ca="1">O38+NORMINV(RAND(),0,'Total-Smoothed'!$AG$2)</f>
        <v>-0.11938549896378207</v>
      </c>
      <c r="P98" s="1">
        <f ca="1">P38+NORMINV(RAND(),0,'Total-Smoothed'!$AG$2)</f>
        <v>0.25186180426096227</v>
      </c>
      <c r="Q98" s="1">
        <f ca="1">Q38+NORMINV(RAND(),0,'Total-Smoothed'!$AG$2)</f>
        <v>-8.8642996880896968E-2</v>
      </c>
      <c r="R98" s="1">
        <f ca="1">R38+NORMINV(RAND(),0,'Total-Smoothed'!$AG$2)</f>
        <v>0.77278211627166238</v>
      </c>
      <c r="S98" s="1">
        <f ca="1">S38+NORMINV(RAND(),0,'Total-Smoothed'!$AG$2)</f>
        <v>2.357096906935522E-2</v>
      </c>
      <c r="T98" s="1">
        <f ca="1">T38+NORMINV(RAND(),0,'Total-Smoothed'!$AG$2)</f>
        <v>2.3739172473184918E-2</v>
      </c>
      <c r="U98" s="1">
        <f ca="1">U38+NORMINV(RAND(),0,'Total-Smoothed'!$AG$2)</f>
        <v>1.0520833891948218</v>
      </c>
      <c r="V98" s="1">
        <f ca="1">V38+NORMINV(RAND(),0,'Total-Smoothed'!$AG$2)</f>
        <v>1.054551252371581</v>
      </c>
      <c r="W98" s="1">
        <f ca="1">W38+NORMINV(RAND(),0,'Total-Smoothed'!$AG$2)</f>
        <v>-0.19348834086449329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0.18876330067900657</v>
      </c>
      <c r="E99" s="1">
        <f ca="1">E39+NORMINV(RAND(),0,'Total-Smoothed'!$AG$2)</f>
        <v>0.90517911477547774</v>
      </c>
      <c r="F99" s="1">
        <f ca="1">F39+NORMINV(RAND(),0,'Total-Smoothed'!$AG$2)</f>
        <v>0.1205263960145968</v>
      </c>
      <c r="G99" s="1">
        <f ca="1">G39+NORMINV(RAND(),0,'Total-Smoothed'!$AG$2)</f>
        <v>1.0835343415720073</v>
      </c>
      <c r="H99" s="1">
        <f ca="1">H39+NORMINV(RAND(),0,'Total-Smoothed'!$AG$2)</f>
        <v>0.16192521946310479</v>
      </c>
      <c r="I99" s="1">
        <f ca="1">I39+NORMINV(RAND(),0,'Total-Smoothed'!$AG$2)</f>
        <v>0.13461550703267178</v>
      </c>
      <c r="J99" s="1">
        <f ca="1">J39+NORMINV(RAND(),0,'Total-Smoothed'!$AG$2)</f>
        <v>3.2872907797720785E-2</v>
      </c>
      <c r="K99" s="1">
        <f ca="1">K39+NORMINV(RAND(),0,'Total-Smoothed'!$AG$2)</f>
        <v>1.0775584410546504</v>
      </c>
      <c r="L99" s="1">
        <f ca="1">L39+NORMINV(RAND(),0,'Total-Smoothed'!$AG$2)</f>
        <v>1.0460234055976214</v>
      </c>
      <c r="M99" s="1">
        <f ca="1">M39+NORMINV(RAND(),0,'Total-Smoothed'!$AG$2)</f>
        <v>0.7259974278001412</v>
      </c>
      <c r="N99" s="1">
        <f ca="1">N39+NORMINV(RAND(),0,'Total-Smoothed'!$AG$2)</f>
        <v>-7.8102388148809571E-2</v>
      </c>
      <c r="O99" s="1">
        <f ca="1">O39+NORMINV(RAND(),0,'Total-Smoothed'!$AG$2)</f>
        <v>1.0156062368788801</v>
      </c>
      <c r="P99" s="1">
        <f ca="1">P39+NORMINV(RAND(),0,'Total-Smoothed'!$AG$2)</f>
        <v>1.0374416382510705</v>
      </c>
      <c r="Q99" s="1">
        <f ca="1">Q39+NORMINV(RAND(),0,'Total-Smoothed'!$AG$2)</f>
        <v>0.15090313023843788</v>
      </c>
      <c r="R99" s="1">
        <f ca="1">R39+NORMINV(RAND(),0,'Total-Smoothed'!$AG$2)</f>
        <v>0.22106065269312752</v>
      </c>
      <c r="S99" s="1">
        <f ca="1">S39+NORMINV(RAND(),0,'Total-Smoothed'!$AG$2)</f>
        <v>6.7690835813411843E-2</v>
      </c>
      <c r="T99" s="1">
        <f ca="1">T39+NORMINV(RAND(),0,'Total-Smoothed'!$AG$2)</f>
        <v>0.85612709679482402</v>
      </c>
      <c r="U99" s="1">
        <f ca="1">U39+NORMINV(RAND(),0,'Total-Smoothed'!$AG$2)</f>
        <v>0.94939559338110946</v>
      </c>
      <c r="V99" s="1">
        <f ca="1">V39+NORMINV(RAND(),0,'Total-Smoothed'!$AG$2)</f>
        <v>0.22470805217552017</v>
      </c>
      <c r="W99" s="1">
        <f ca="1">W39+NORMINV(RAND(),0,'Total-Smoothed'!$AG$2)</f>
        <v>0.79478915323244026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7.2544430690002576E-2</v>
      </c>
      <c r="E100" s="1">
        <f ca="1">E40+NORMINV(RAND(),0,'Total-Smoothed'!$AG$2)</f>
        <v>1.1165697446751586</v>
      </c>
      <c r="F100" s="1">
        <f ca="1">F40+NORMINV(RAND(),0,'Total-Smoothed'!$AG$2)</f>
        <v>0.1125168585668654</v>
      </c>
      <c r="G100" s="1">
        <f ca="1">G40+NORMINV(RAND(),0,'Total-Smoothed'!$AG$2)</f>
        <v>0.47386220162616433</v>
      </c>
      <c r="H100" s="1">
        <f ca="1">H40+NORMINV(RAND(),0,'Total-Smoothed'!$AG$2)</f>
        <v>0.80804854963491679</v>
      </c>
      <c r="I100" s="1">
        <f ca="1">I40+NORMINV(RAND(),0,'Total-Smoothed'!$AG$2)</f>
        <v>0.59610758108921946</v>
      </c>
      <c r="J100" s="1">
        <f ca="1">J40+NORMINV(RAND(),0,'Total-Smoothed'!$AG$2)</f>
        <v>7.0407069315400972E-2</v>
      </c>
      <c r="K100" s="1">
        <f ca="1">K40+NORMINV(RAND(),0,'Total-Smoothed'!$AG$2)</f>
        <v>0.36340583637627982</v>
      </c>
      <c r="L100" s="1">
        <f ca="1">L40+NORMINV(RAND(),0,'Total-Smoothed'!$AG$2)</f>
        <v>0.77147723315488959</v>
      </c>
      <c r="M100" s="1">
        <f ca="1">M40+NORMINV(RAND(),0,'Total-Smoothed'!$AG$2)</f>
        <v>9.259809282512925E-2</v>
      </c>
      <c r="N100" s="1">
        <f ca="1">N40+NORMINV(RAND(),0,'Total-Smoothed'!$AG$2)</f>
        <v>0.16737065038503479</v>
      </c>
      <c r="O100" s="1">
        <f ca="1">O40+NORMINV(RAND(),0,'Total-Smoothed'!$AG$2)</f>
        <v>1.0910718332265039</v>
      </c>
      <c r="P100" s="1">
        <f ca="1">P40+NORMINV(RAND(),0,'Total-Smoothed'!$AG$2)</f>
        <v>0.8595699199588186</v>
      </c>
      <c r="Q100" s="1">
        <f ca="1">Q40+NORMINV(RAND(),0,'Total-Smoothed'!$AG$2)</f>
        <v>6.1332068901042466E-2</v>
      </c>
      <c r="R100" s="1">
        <f ca="1">R40+NORMINV(RAND(),0,'Total-Smoothed'!$AG$2)</f>
        <v>2.9020724820634437E-2</v>
      </c>
      <c r="S100" s="1">
        <f ca="1">S40+NORMINV(RAND(),0,'Total-Smoothed'!$AG$2)</f>
        <v>-0.14203992569260152</v>
      </c>
      <c r="T100" s="1">
        <f ca="1">T40+NORMINV(RAND(),0,'Total-Smoothed'!$AG$2)</f>
        <v>0.27023883316142178</v>
      </c>
      <c r="U100" s="1">
        <f ca="1">U40+NORMINV(RAND(),0,'Total-Smoothed'!$AG$2)</f>
        <v>1.0625041984489743</v>
      </c>
      <c r="V100" s="1">
        <f ca="1">V40+NORMINV(RAND(),0,'Total-Smoothed'!$AG$2)</f>
        <v>-8.9223241741875729E-3</v>
      </c>
      <c r="W100" s="1">
        <f ca="1">W40+NORMINV(RAND(),0,'Total-Smoothed'!$AG$2)</f>
        <v>1.0033883962122931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3.6773754559066479E-2</v>
      </c>
      <c r="E101" s="1">
        <f ca="1">E41+NORMINV(RAND(),0,'Total-Smoothed'!$AG$2)</f>
        <v>0.55952384258463517</v>
      </c>
      <c r="F101" s="1">
        <f ca="1">F41+NORMINV(RAND(),0,'Total-Smoothed'!$AG$2)</f>
        <v>-7.9699733642397477E-2</v>
      </c>
      <c r="G101" s="1">
        <f ca="1">G41+NORMINV(RAND(),0,'Total-Smoothed'!$AG$2)</f>
        <v>-0.14175826329372049</v>
      </c>
      <c r="H101" s="1">
        <f ca="1">H41+NORMINV(RAND(),0,'Total-Smoothed'!$AG$2)</f>
        <v>-3.809177988386165E-2</v>
      </c>
      <c r="I101" s="1">
        <f ca="1">I41+NORMINV(RAND(),0,'Total-Smoothed'!$AG$2)</f>
        <v>0.14690858470543852</v>
      </c>
      <c r="J101" s="1">
        <f ca="1">J41+NORMINV(RAND(),0,'Total-Smoothed'!$AG$2)</f>
        <v>8.7068903459307581E-2</v>
      </c>
      <c r="K101" s="1">
        <f ca="1">K41+NORMINV(RAND(),0,'Total-Smoothed'!$AG$2)</f>
        <v>4.8375113479019426E-2</v>
      </c>
      <c r="L101" s="1">
        <f ca="1">L41+NORMINV(RAND(),0,'Total-Smoothed'!$AG$2)</f>
        <v>0.17872831487218263</v>
      </c>
      <c r="M101" s="1">
        <f ca="1">M41+NORMINV(RAND(),0,'Total-Smoothed'!$AG$2)</f>
        <v>8.654472758715356E-3</v>
      </c>
      <c r="N101" s="1">
        <f ca="1">N41+NORMINV(RAND(),0,'Total-Smoothed'!$AG$2)</f>
        <v>9.3617106752077045E-2</v>
      </c>
      <c r="O101" s="1">
        <f ca="1">O41+NORMINV(RAND(),0,'Total-Smoothed'!$AG$2)</f>
        <v>5.7051047937331408E-2</v>
      </c>
      <c r="P101" s="1">
        <f ca="1">P41+NORMINV(RAND(),0,'Total-Smoothed'!$AG$2)</f>
        <v>3.3038881883294471E-3</v>
      </c>
      <c r="Q101" s="1">
        <f ca="1">Q41+NORMINV(RAND(),0,'Total-Smoothed'!$AG$2)</f>
        <v>9.247031689528451E-2</v>
      </c>
      <c r="R101" s="1">
        <f ca="1">R41+NORMINV(RAND(),0,'Total-Smoothed'!$AG$2)</f>
        <v>1.0221064697676621</v>
      </c>
      <c r="S101" s="1">
        <f ca="1">S41+NORMINV(RAND(),0,'Total-Smoothed'!$AG$2)</f>
        <v>0.16474468098492423</v>
      </c>
      <c r="T101" s="1">
        <f ca="1">T41+NORMINV(RAND(),0,'Total-Smoothed'!$AG$2)</f>
        <v>0.37541251805396714</v>
      </c>
      <c r="U101" s="1">
        <f ca="1">U41+NORMINV(RAND(),0,'Total-Smoothed'!$AG$2)</f>
        <v>0.90325732137447168</v>
      </c>
      <c r="V101" s="1">
        <f ca="1">V41+NORMINV(RAND(),0,'Total-Smoothed'!$AG$2)</f>
        <v>0.21498136040536442</v>
      </c>
      <c r="W101" s="1">
        <f ca="1">W41+NORMINV(RAND(),0,'Total-Smoothed'!$AG$2)</f>
        <v>0.31258557613050575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1.8506429036475262E-2</v>
      </c>
      <c r="E102" s="1">
        <f ca="1">E42+NORMINV(RAND(),0,'Total-Smoothed'!$AG$2)</f>
        <v>1.1124727422654603</v>
      </c>
      <c r="F102" s="1">
        <f ca="1">F42+NORMINV(RAND(),0,'Total-Smoothed'!$AG$2)</f>
        <v>2.7044727310230811E-2</v>
      </c>
      <c r="G102" s="1">
        <f ca="1">G42+NORMINV(RAND(),0,'Total-Smoothed'!$AG$2)</f>
        <v>5.0708963155835132E-2</v>
      </c>
      <c r="H102" s="1">
        <f ca="1">H42+NORMINV(RAND(),0,'Total-Smoothed'!$AG$2)</f>
        <v>4.8994947524469326E-2</v>
      </c>
      <c r="I102" s="1">
        <f ca="1">I42+NORMINV(RAND(),0,'Total-Smoothed'!$AG$2)</f>
        <v>0.21202219881225026</v>
      </c>
      <c r="J102" s="1">
        <f ca="1">J42+NORMINV(RAND(),0,'Total-Smoothed'!$AG$2)</f>
        <v>-9.3435403273984835E-2</v>
      </c>
      <c r="K102" s="1">
        <f ca="1">K42+NORMINV(RAND(),0,'Total-Smoothed'!$AG$2)</f>
        <v>1.015425355676145</v>
      </c>
      <c r="L102" s="1">
        <f ca="1">L42+NORMINV(RAND(),0,'Total-Smoothed'!$AG$2)</f>
        <v>0.77317400378014201</v>
      </c>
      <c r="M102" s="1">
        <f ca="1">M42+NORMINV(RAND(),0,'Total-Smoothed'!$AG$2)</f>
        <v>0.91658030806531521</v>
      </c>
      <c r="N102" s="1">
        <f ca="1">N42+NORMINV(RAND(),0,'Total-Smoothed'!$AG$2)</f>
        <v>-9.5870169313681391E-3</v>
      </c>
      <c r="O102" s="1">
        <f ca="1">O42+NORMINV(RAND(),0,'Total-Smoothed'!$AG$2)</f>
        <v>-0.1138878425708205</v>
      </c>
      <c r="P102" s="1">
        <f ca="1">P42+NORMINV(RAND(),0,'Total-Smoothed'!$AG$2)</f>
        <v>-2.0127924407169054E-2</v>
      </c>
      <c r="Q102" s="1">
        <f ca="1">Q42+NORMINV(RAND(),0,'Total-Smoothed'!$AG$2)</f>
        <v>-7.907783105250471E-2</v>
      </c>
      <c r="R102" s="1">
        <f ca="1">R42+NORMINV(RAND(),0,'Total-Smoothed'!$AG$2)</f>
        <v>0.78232421837886035</v>
      </c>
      <c r="S102" s="1">
        <f ca="1">S42+NORMINV(RAND(),0,'Total-Smoothed'!$AG$2)</f>
        <v>-9.8016660246831935E-2</v>
      </c>
      <c r="T102" s="1">
        <f ca="1">T42+NORMINV(RAND(),0,'Total-Smoothed'!$AG$2)</f>
        <v>-6.7417273387809923E-2</v>
      </c>
      <c r="U102" s="1">
        <f ca="1">U42+NORMINV(RAND(),0,'Total-Smoothed'!$AG$2)</f>
        <v>6.5267950977245262E-2</v>
      </c>
      <c r="V102" s="1">
        <f ca="1">V42+NORMINV(RAND(),0,'Total-Smoothed'!$AG$2)</f>
        <v>0.84047196910328359</v>
      </c>
      <c r="W102" s="1">
        <f ca="1">W42+NORMINV(RAND(),0,'Total-Smoothed'!$AG$2)</f>
        <v>-3.4512162913958942E-2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-6.4672797774022461E-3</v>
      </c>
      <c r="E103" s="1">
        <f ca="1">E43+NORMINV(RAND(),0,'Total-Smoothed'!$AG$2)</f>
        <v>0.11086002826214891</v>
      </c>
      <c r="F103" s="1">
        <f ca="1">F43+NORMINV(RAND(),0,'Total-Smoothed'!$AG$2)</f>
        <v>0.10920627130742902</v>
      </c>
      <c r="G103" s="1">
        <f ca="1">G43+NORMINV(RAND(),0,'Total-Smoothed'!$AG$2)</f>
        <v>0.12070476082447323</v>
      </c>
      <c r="H103" s="1">
        <f ca="1">H43+NORMINV(RAND(),0,'Total-Smoothed'!$AG$2)</f>
        <v>0.94758440759594498</v>
      </c>
      <c r="I103" s="1">
        <f ca="1">I43+NORMINV(RAND(),0,'Total-Smoothed'!$AG$2)</f>
        <v>1.1621394720806728</v>
      </c>
      <c r="J103" s="1">
        <f ca="1">J43+NORMINV(RAND(),0,'Total-Smoothed'!$AG$2)</f>
        <v>-4.2369811409288374E-2</v>
      </c>
      <c r="K103" s="1">
        <f ca="1">K43+NORMINV(RAND(),0,'Total-Smoothed'!$AG$2)</f>
        <v>-0.10024465115014171</v>
      </c>
      <c r="L103" s="1">
        <f ca="1">L43+NORMINV(RAND(),0,'Total-Smoothed'!$AG$2)</f>
        <v>0.20102204995530543</v>
      </c>
      <c r="M103" s="1">
        <f ca="1">M43+NORMINV(RAND(),0,'Total-Smoothed'!$AG$2)</f>
        <v>0.1128539072680551</v>
      </c>
      <c r="N103" s="1">
        <f ca="1">N43+NORMINV(RAND(),0,'Total-Smoothed'!$AG$2)</f>
        <v>-1.3115909949506982E-2</v>
      </c>
      <c r="O103" s="1">
        <f ca="1">O43+NORMINV(RAND(),0,'Total-Smoothed'!$AG$2)</f>
        <v>0.2096122320804657</v>
      </c>
      <c r="P103" s="1">
        <f ca="1">P43+NORMINV(RAND(),0,'Total-Smoothed'!$AG$2)</f>
        <v>3.0739770350286643E-2</v>
      </c>
      <c r="Q103" s="1">
        <f ca="1">Q43+NORMINV(RAND(),0,'Total-Smoothed'!$AG$2)</f>
        <v>0.13206358171820001</v>
      </c>
      <c r="R103" s="1">
        <f ca="1">R43+NORMINV(RAND(),0,'Total-Smoothed'!$AG$2)</f>
        <v>0.620630839581922</v>
      </c>
      <c r="S103" s="1">
        <f ca="1">S43+NORMINV(RAND(),0,'Total-Smoothed'!$AG$2)</f>
        <v>1.0376345385174792</v>
      </c>
      <c r="T103" s="1">
        <f ca="1">T43+NORMINV(RAND(),0,'Total-Smoothed'!$AG$2)</f>
        <v>-2.8869927499037801E-2</v>
      </c>
      <c r="U103" s="1">
        <f ca="1">U43+NORMINV(RAND(),0,'Total-Smoothed'!$AG$2)</f>
        <v>0.13813614493896634</v>
      </c>
      <c r="V103" s="1">
        <f ca="1">V43+NORMINV(RAND(),0,'Total-Smoothed'!$AG$2)</f>
        <v>0.96166910388752935</v>
      </c>
      <c r="W103" s="1">
        <f ca="1">W43+NORMINV(RAND(),0,'Total-Smoothed'!$AG$2)</f>
        <v>0.10102208020353209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-3.3898797629811704E-2</v>
      </c>
      <c r="E104" s="1">
        <f ca="1">E44+NORMINV(RAND(),0,'Total-Smoothed'!$AG$2)</f>
        <v>1.0411220755420429</v>
      </c>
      <c r="F104" s="1">
        <f ca="1">F44+NORMINV(RAND(),0,'Total-Smoothed'!$AG$2)</f>
        <v>0.24069143944904894</v>
      </c>
      <c r="G104" s="1">
        <f ca="1">G44+NORMINV(RAND(),0,'Total-Smoothed'!$AG$2)</f>
        <v>0.22181679856251274</v>
      </c>
      <c r="H104" s="1">
        <f ca="1">H44+NORMINV(RAND(),0,'Total-Smoothed'!$AG$2)</f>
        <v>0.97868221638359154</v>
      </c>
      <c r="I104" s="1">
        <f ca="1">I44+NORMINV(RAND(),0,'Total-Smoothed'!$AG$2)</f>
        <v>1.0129152482981065</v>
      </c>
      <c r="J104" s="1">
        <f ca="1">J44+NORMINV(RAND(),0,'Total-Smoothed'!$AG$2)</f>
        <v>0.76245885893581966</v>
      </c>
      <c r="K104" s="1">
        <f ca="1">K44+NORMINV(RAND(),0,'Total-Smoothed'!$AG$2)</f>
        <v>-0.20255095998769074</v>
      </c>
      <c r="L104" s="1">
        <f ca="1">L44+NORMINV(RAND(),0,'Total-Smoothed'!$AG$2)</f>
        <v>-4.3977559681821626E-3</v>
      </c>
      <c r="M104" s="1">
        <f ca="1">M44+NORMINV(RAND(),0,'Total-Smoothed'!$AG$2)</f>
        <v>0.12914666129500726</v>
      </c>
      <c r="N104" s="1">
        <f ca="1">N44+NORMINV(RAND(),0,'Total-Smoothed'!$AG$2)</f>
        <v>6.7845534374136873E-2</v>
      </c>
      <c r="O104" s="1">
        <f ca="1">O44+NORMINV(RAND(),0,'Total-Smoothed'!$AG$2)</f>
        <v>0.99711259619063664</v>
      </c>
      <c r="P104" s="1">
        <f ca="1">P44+NORMINV(RAND(),0,'Total-Smoothed'!$AG$2)</f>
        <v>3.4952797601458516E-2</v>
      </c>
      <c r="Q104" s="1">
        <f ca="1">Q44+NORMINV(RAND(),0,'Total-Smoothed'!$AG$2)</f>
        <v>-3.4962586473154124E-2</v>
      </c>
      <c r="R104" s="1">
        <f ca="1">R44+NORMINV(RAND(),0,'Total-Smoothed'!$AG$2)</f>
        <v>-5.5080261062684828E-2</v>
      </c>
      <c r="S104" s="1">
        <f ca="1">S44+NORMINV(RAND(),0,'Total-Smoothed'!$AG$2)</f>
        <v>-2.2900279866026683E-2</v>
      </c>
      <c r="T104" s="1">
        <f ca="1">T44+NORMINV(RAND(),0,'Total-Smoothed'!$AG$2)</f>
        <v>-3.8368951984929088E-2</v>
      </c>
      <c r="U104" s="1">
        <f ca="1">U44+NORMINV(RAND(),0,'Total-Smoothed'!$AG$2)</f>
        <v>0.91145702562184594</v>
      </c>
      <c r="V104" s="1">
        <f ca="1">V44+NORMINV(RAND(),0,'Total-Smoothed'!$AG$2)</f>
        <v>-0.10806972914497703</v>
      </c>
      <c r="W104" s="1">
        <f ca="1">W44+NORMINV(RAND(),0,'Total-Smoothed'!$AG$2)</f>
        <v>0.56564366929221133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2.176334076745759E-2</v>
      </c>
      <c r="E105" s="1">
        <f ca="1">E45+NORMINV(RAND(),0,'Total-Smoothed'!$AG$2)</f>
        <v>0.97839761642841039</v>
      </c>
      <c r="F105" s="1">
        <f ca="1">F45+NORMINV(RAND(),0,'Total-Smoothed'!$AG$2)</f>
        <v>-5.7533613791718598E-2</v>
      </c>
      <c r="G105" s="1">
        <f ca="1">G45+NORMINV(RAND(),0,'Total-Smoothed'!$AG$2)</f>
        <v>0.10983086861885794</v>
      </c>
      <c r="H105" s="1">
        <f ca="1">H45+NORMINV(RAND(),0,'Total-Smoothed'!$AG$2)</f>
        <v>0.94300690085350003</v>
      </c>
      <c r="I105" s="1">
        <f ca="1">I45+NORMINV(RAND(),0,'Total-Smoothed'!$AG$2)</f>
        <v>0.26604045918032854</v>
      </c>
      <c r="J105" s="1">
        <f ca="1">J45+NORMINV(RAND(),0,'Total-Smoothed'!$AG$2)</f>
        <v>0.21847042205053743</v>
      </c>
      <c r="K105" s="1">
        <f ca="1">K45+NORMINV(RAND(),0,'Total-Smoothed'!$AG$2)</f>
        <v>0.42811827802125124</v>
      </c>
      <c r="L105" s="1">
        <f ca="1">L45+NORMINV(RAND(),0,'Total-Smoothed'!$AG$2)</f>
        <v>0.56124592275578022</v>
      </c>
      <c r="M105" s="1">
        <f ca="1">M45+NORMINV(RAND(),0,'Total-Smoothed'!$AG$2)</f>
        <v>0.91299135337875725</v>
      </c>
      <c r="N105" s="1">
        <f ca="1">N45+NORMINV(RAND(),0,'Total-Smoothed'!$AG$2)</f>
        <v>1.2955832109529325E-2</v>
      </c>
      <c r="O105" s="1">
        <f ca="1">O45+NORMINV(RAND(),0,'Total-Smoothed'!$AG$2)</f>
        <v>-8.7300878968860074E-2</v>
      </c>
      <c r="P105" s="1">
        <f ca="1">P45+NORMINV(RAND(),0,'Total-Smoothed'!$AG$2)</f>
        <v>6.7223349953074663E-2</v>
      </c>
      <c r="Q105" s="1">
        <f ca="1">Q45+NORMINV(RAND(),0,'Total-Smoothed'!$AG$2)</f>
        <v>-5.9719789563309318E-2</v>
      </c>
      <c r="R105" s="1">
        <f ca="1">R45+NORMINV(RAND(),0,'Total-Smoothed'!$AG$2)</f>
        <v>5.6065265285593011E-2</v>
      </c>
      <c r="S105" s="1">
        <f ca="1">S45+NORMINV(RAND(),0,'Total-Smoothed'!$AG$2)</f>
        <v>0.5583448682895874</v>
      </c>
      <c r="T105" s="1">
        <f ca="1">T45+NORMINV(RAND(),0,'Total-Smoothed'!$AG$2)</f>
        <v>-1.9541608202634599E-2</v>
      </c>
      <c r="U105" s="1">
        <f ca="1">U45+NORMINV(RAND(),0,'Total-Smoothed'!$AG$2)</f>
        <v>0.10347565872351334</v>
      </c>
      <c r="V105" s="1">
        <f ca="1">V45+NORMINV(RAND(),0,'Total-Smoothed'!$AG$2)</f>
        <v>1.0077652910870838</v>
      </c>
      <c r="W105" s="1">
        <f ca="1">W45+NORMINV(RAND(),0,'Total-Smoothed'!$AG$2)</f>
        <v>-2.5606461666367666E-3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-3.1399077237431725E-2</v>
      </c>
      <c r="E106" s="1">
        <f ca="1">E46+NORMINV(RAND(),0,'Total-Smoothed'!$AG$2)</f>
        <v>1.0168783467097371</v>
      </c>
      <c r="F106" s="1">
        <f ca="1">F46+NORMINV(RAND(),0,'Total-Smoothed'!$AG$2)</f>
        <v>3.5025246138097925E-2</v>
      </c>
      <c r="G106" s="1">
        <f ca="1">G46+NORMINV(RAND(),0,'Total-Smoothed'!$AG$2)</f>
        <v>0.87820245217178694</v>
      </c>
      <c r="H106" s="1">
        <f ca="1">H46+NORMINV(RAND(),0,'Total-Smoothed'!$AG$2)</f>
        <v>0.88338874417072399</v>
      </c>
      <c r="I106" s="1">
        <f ca="1">I46+NORMINV(RAND(),0,'Total-Smoothed'!$AG$2)</f>
        <v>0.29110954677846312</v>
      </c>
      <c r="J106" s="1">
        <f ca="1">J46+NORMINV(RAND(),0,'Total-Smoothed'!$AG$2)</f>
        <v>0.89402531688278164</v>
      </c>
      <c r="K106" s="1">
        <f ca="1">K46+NORMINV(RAND(),0,'Total-Smoothed'!$AG$2)</f>
        <v>-3.5366460534770015E-3</v>
      </c>
      <c r="L106" s="1">
        <f ca="1">L46+NORMINV(RAND(),0,'Total-Smoothed'!$AG$2)</f>
        <v>0.29903183117433302</v>
      </c>
      <c r="M106" s="1">
        <f ca="1">M46+NORMINV(RAND(),0,'Total-Smoothed'!$AG$2)</f>
        <v>0.79534862906132631</v>
      </c>
      <c r="N106" s="1">
        <f ca="1">N46+NORMINV(RAND(),0,'Total-Smoothed'!$AG$2)</f>
        <v>0.21030928002711949</v>
      </c>
      <c r="O106" s="1">
        <f ca="1">O46+NORMINV(RAND(),0,'Total-Smoothed'!$AG$2)</f>
        <v>1.0475995401500555</v>
      </c>
      <c r="P106" s="1">
        <f ca="1">P46+NORMINV(RAND(),0,'Total-Smoothed'!$AG$2)</f>
        <v>0.25598520557154492</v>
      </c>
      <c r="Q106" s="1">
        <f ca="1">Q46+NORMINV(RAND(),0,'Total-Smoothed'!$AG$2)</f>
        <v>1.9651315415696251E-2</v>
      </c>
      <c r="R106" s="1">
        <f ca="1">R46+NORMINV(RAND(),0,'Total-Smoothed'!$AG$2)</f>
        <v>2.1570844452938227E-2</v>
      </c>
      <c r="S106" s="1">
        <f ca="1">S46+NORMINV(RAND(),0,'Total-Smoothed'!$AG$2)</f>
        <v>5.5962391482594423E-2</v>
      </c>
      <c r="T106" s="1">
        <f ca="1">T46+NORMINV(RAND(),0,'Total-Smoothed'!$AG$2)</f>
        <v>5.9410196123156608E-2</v>
      </c>
      <c r="U106" s="1">
        <f ca="1">U46+NORMINV(RAND(),0,'Total-Smoothed'!$AG$2)</f>
        <v>0.95290471520124864</v>
      </c>
      <c r="V106" s="1">
        <f ca="1">V46+NORMINV(RAND(),0,'Total-Smoothed'!$AG$2)</f>
        <v>-7.7382274856669445E-2</v>
      </c>
      <c r="W106" s="1">
        <f ca="1">W46+NORMINV(RAND(),0,'Total-Smoothed'!$AG$2)</f>
        <v>0.10535059332065655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0.2541783422837896</v>
      </c>
      <c r="E107" s="1">
        <f ca="1">E47+NORMINV(RAND(),0,'Total-Smoothed'!$AG$2)</f>
        <v>1.0358204323136417</v>
      </c>
      <c r="F107" s="1">
        <f ca="1">F47+NORMINV(RAND(),0,'Total-Smoothed'!$AG$2)</f>
        <v>0.22564262609872771</v>
      </c>
      <c r="G107" s="1">
        <f ca="1">G47+NORMINV(RAND(),0,'Total-Smoothed'!$AG$2)</f>
        <v>0.88957932026462516</v>
      </c>
      <c r="H107" s="1">
        <f ca="1">H47+NORMINV(RAND(),0,'Total-Smoothed'!$AG$2)</f>
        <v>0.86316394414710684</v>
      </c>
      <c r="I107" s="1">
        <f ca="1">I47+NORMINV(RAND(),0,'Total-Smoothed'!$AG$2)</f>
        <v>0.72263951375348445</v>
      </c>
      <c r="J107" s="1">
        <f ca="1">J47+NORMINV(RAND(),0,'Total-Smoothed'!$AG$2)</f>
        <v>1.0234540619820152</v>
      </c>
      <c r="K107" s="1">
        <f ca="1">K47+NORMINV(RAND(),0,'Total-Smoothed'!$AG$2)</f>
        <v>0.31070925999401267</v>
      </c>
      <c r="L107" s="1">
        <f ca="1">L47+NORMINV(RAND(),0,'Total-Smoothed'!$AG$2)</f>
        <v>0.19900967910101053</v>
      </c>
      <c r="M107" s="1">
        <f ca="1">M47+NORMINV(RAND(),0,'Total-Smoothed'!$AG$2)</f>
        <v>-5.2020488640683218E-2</v>
      </c>
      <c r="N107" s="1">
        <f ca="1">N47+NORMINV(RAND(),0,'Total-Smoothed'!$AG$2)</f>
        <v>-6.8656323142300635E-2</v>
      </c>
      <c r="O107" s="1">
        <f ca="1">O47+NORMINV(RAND(),0,'Total-Smoothed'!$AG$2)</f>
        <v>0.94480855789092777</v>
      </c>
      <c r="P107" s="1">
        <f ca="1">P47+NORMINV(RAND(),0,'Total-Smoothed'!$AG$2)</f>
        <v>0.96547537632136582</v>
      </c>
      <c r="Q107" s="1">
        <f ca="1">Q47+NORMINV(RAND(),0,'Total-Smoothed'!$AG$2)</f>
        <v>0.19018836786750848</v>
      </c>
      <c r="R107" s="1">
        <f ca="1">R47+NORMINV(RAND(),0,'Total-Smoothed'!$AG$2)</f>
        <v>-2.8365282009333519E-2</v>
      </c>
      <c r="S107" s="1">
        <f ca="1">S47+NORMINV(RAND(),0,'Total-Smoothed'!$AG$2)</f>
        <v>2.867293001647607E-2</v>
      </c>
      <c r="T107" s="1">
        <f ca="1">T47+NORMINV(RAND(),0,'Total-Smoothed'!$AG$2)</f>
        <v>0.93249929679974297</v>
      </c>
      <c r="U107" s="1">
        <f ca="1">U47+NORMINV(RAND(),0,'Total-Smoothed'!$AG$2)</f>
        <v>0.80696532744270344</v>
      </c>
      <c r="V107" s="1">
        <f ca="1">V47+NORMINV(RAND(),0,'Total-Smoothed'!$AG$2)</f>
        <v>-0.20842250803852519</v>
      </c>
      <c r="W107" s="1">
        <f ca="1">W47+NORMINV(RAND(),0,'Total-Smoothed'!$AG$2)</f>
        <v>0.98129340748710991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0.18822541259108433</v>
      </c>
      <c r="E108" s="1">
        <f ca="1">E48+NORMINV(RAND(),0,'Total-Smoothed'!$AG$2)</f>
        <v>0.93533241928970612</v>
      </c>
      <c r="F108" s="1">
        <f ca="1">F48+NORMINV(RAND(),0,'Total-Smoothed'!$AG$2)</f>
        <v>-4.3454011822921294E-2</v>
      </c>
      <c r="G108" s="1">
        <f ca="1">G48+NORMINV(RAND(),0,'Total-Smoothed'!$AG$2)</f>
        <v>1.314844177621198E-2</v>
      </c>
      <c r="H108" s="1">
        <f ca="1">H48+NORMINV(RAND(),0,'Total-Smoothed'!$AG$2)</f>
        <v>0.91696789745941087</v>
      </c>
      <c r="I108" s="1">
        <f ca="1">I48+NORMINV(RAND(),0,'Total-Smoothed'!$AG$2)</f>
        <v>0.23563391220560073</v>
      </c>
      <c r="J108" s="1">
        <f ca="1">J48+NORMINV(RAND(),0,'Total-Smoothed'!$AG$2)</f>
        <v>2.7067678340903727E-2</v>
      </c>
      <c r="K108" s="1">
        <f ca="1">K48+NORMINV(RAND(),0,'Total-Smoothed'!$AG$2)</f>
        <v>0.14278457051618221</v>
      </c>
      <c r="L108" s="1">
        <f ca="1">L48+NORMINV(RAND(),0,'Total-Smoothed'!$AG$2)</f>
        <v>0.83745817261124489</v>
      </c>
      <c r="M108" s="1">
        <f ca="1">M48+NORMINV(RAND(),0,'Total-Smoothed'!$AG$2)</f>
        <v>-3.7666725888187806E-3</v>
      </c>
      <c r="N108" s="1">
        <f ca="1">N48+NORMINV(RAND(),0,'Total-Smoothed'!$AG$2)</f>
        <v>0.95637101386178069</v>
      </c>
      <c r="O108" s="1">
        <f ca="1">O48+NORMINV(RAND(),0,'Total-Smoothed'!$AG$2)</f>
        <v>0.98479438674419939</v>
      </c>
      <c r="P108" s="1">
        <f ca="1">P48+NORMINV(RAND(),0,'Total-Smoothed'!$AG$2)</f>
        <v>0.73305114118766734</v>
      </c>
      <c r="Q108" s="1">
        <f ca="1">Q48+NORMINV(RAND(),0,'Total-Smoothed'!$AG$2)</f>
        <v>0.16063890597778741</v>
      </c>
      <c r="R108" s="1">
        <f ca="1">R48+NORMINV(RAND(),0,'Total-Smoothed'!$AG$2)</f>
        <v>-0.16529502685793196</v>
      </c>
      <c r="S108" s="1">
        <f ca="1">S48+NORMINV(RAND(),0,'Total-Smoothed'!$AG$2)</f>
        <v>-2.3239805171065026E-2</v>
      </c>
      <c r="T108" s="1">
        <f ca="1">T48+NORMINV(RAND(),0,'Total-Smoothed'!$AG$2)</f>
        <v>6.3721881468652555E-2</v>
      </c>
      <c r="U108" s="1">
        <f ca="1">U48+NORMINV(RAND(),0,'Total-Smoothed'!$AG$2)</f>
        <v>-9.9645517402210559E-2</v>
      </c>
      <c r="V108" s="1">
        <f ca="1">V48+NORMINV(RAND(),0,'Total-Smoothed'!$AG$2)</f>
        <v>0.48605613426857486</v>
      </c>
      <c r="W108" s="1">
        <f ca="1">W48+NORMINV(RAND(),0,'Total-Smoothed'!$AG$2)</f>
        <v>0.18554569380126157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0.11423727220058381</v>
      </c>
      <c r="E111" s="1">
        <f ca="1">(E61+0.6*(F61+D61)+0.15*G1)/(1+2*0.6+0.15)</f>
        <v>0.10232075806525988</v>
      </c>
      <c r="F111" s="1">
        <f ca="1">(F61+0.6*(G61+E61)+0.15*(D61+H61))/(1+2*0.6+2*0.15)</f>
        <v>8.5821543407855541E-2</v>
      </c>
      <c r="G111" s="1">
        <f t="shared" ref="G111:H126" ca="1" si="10">(G61+0.6*(H61+F61)+0.15*(E61+I61))/(1+2*0.6+2*0.15)</f>
        <v>0.11053398910366104</v>
      </c>
      <c r="H111" s="1">
        <f ca="1">(H61+0.6*(I61+G61)+0.15*(F61+J61))/(1+2*0.6+2*0.15)</f>
        <v>0.17559361764700421</v>
      </c>
      <c r="I111" s="1">
        <f t="shared" ref="I111:U126" ca="1" si="11">(I61+0.6*(J61+H61)+0.15*(G61+K61))/(1+2*0.6+2*0.15)</f>
        <v>0.25483953101554557</v>
      </c>
      <c r="J111" s="1">
        <f t="shared" ca="1" si="11"/>
        <v>0.32452261121463144</v>
      </c>
      <c r="K111" s="1">
        <f t="shared" ca="1" si="11"/>
        <v>0.21271051478427672</v>
      </c>
      <c r="L111" s="1">
        <f t="shared" ca="1" si="11"/>
        <v>0.16858810883616188</v>
      </c>
      <c r="M111" s="1">
        <f t="shared" ca="1" si="11"/>
        <v>0.33469450018527092</v>
      </c>
      <c r="N111" s="1">
        <f t="shared" ca="1" si="11"/>
        <v>0.43895917368860032</v>
      </c>
      <c r="O111" s="1">
        <f t="shared" ca="1" si="11"/>
        <v>0.21232915411561212</v>
      </c>
      <c r="P111" s="1">
        <f t="shared" ca="1" si="11"/>
        <v>6.3227328661553533E-2</v>
      </c>
      <c r="Q111" s="1">
        <f t="shared" ca="1" si="11"/>
        <v>0.22043823669967613</v>
      </c>
      <c r="R111" s="1">
        <f t="shared" ca="1" si="11"/>
        <v>0.41780725307091887</v>
      </c>
      <c r="S111" s="1">
        <f t="shared" ca="1" si="11"/>
        <v>0.27486065393547332</v>
      </c>
      <c r="T111" s="1">
        <f t="shared" ca="1" si="11"/>
        <v>0.11916340062577251</v>
      </c>
      <c r="U111" s="1">
        <f t="shared" ca="1" si="11"/>
        <v>0.16670783658161889</v>
      </c>
      <c r="V111" s="1">
        <f ca="1">(V61+0.6*(W61+U61)+0.15*T1)/(1+2*0.6+0.15)</f>
        <v>0.31099944209099373</v>
      </c>
      <c r="W111" s="1">
        <f ca="1">(W61+0.6*(V61)+0.15*U61)/(1+0.6+0.15)</f>
        <v>0.26105979061545914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-9.8300515111919021E-2</v>
      </c>
      <c r="E112" s="1">
        <f t="shared" ref="E112:E158" ca="1" si="13">(E62+0.6*(F62+D62)+0.15*G2)/(1+2*0.6+0.15)</f>
        <v>-5.9401363396674678E-2</v>
      </c>
      <c r="F112" s="1">
        <f t="shared" ref="F112:U127" ca="1" si="14">(F62+0.6*(G62+E62)+0.15*(D62+H62))/(1+2*0.6+2*0.15)</f>
        <v>5.6435468079474957E-2</v>
      </c>
      <c r="G112" s="1">
        <f t="shared" ca="1" si="10"/>
        <v>0.28654291181221103</v>
      </c>
      <c r="H112" s="1">
        <f t="shared" ca="1" si="10"/>
        <v>0.51593951500122126</v>
      </c>
      <c r="I112" s="1">
        <f t="shared" ca="1" si="11"/>
        <v>0.55477280760701941</v>
      </c>
      <c r="J112" s="1">
        <f t="shared" ca="1" si="11"/>
        <v>0.5198295007403293</v>
      </c>
      <c r="K112" s="1">
        <f t="shared" ca="1" si="11"/>
        <v>0.28388998187465392</v>
      </c>
      <c r="L112" s="1">
        <f t="shared" ca="1" si="11"/>
        <v>0.1567996988161014</v>
      </c>
      <c r="M112" s="1">
        <f t="shared" ca="1" si="11"/>
        <v>0.28129609648870713</v>
      </c>
      <c r="N112" s="1">
        <f t="shared" ca="1" si="11"/>
        <v>0.397512014255401</v>
      </c>
      <c r="O112" s="1">
        <f t="shared" ca="1" si="11"/>
        <v>0.27016267319476317</v>
      </c>
      <c r="P112" s="1">
        <f t="shared" ca="1" si="11"/>
        <v>0.23236977397545716</v>
      </c>
      <c r="Q112" s="1">
        <f t="shared" ca="1" si="11"/>
        <v>0.34883729957241627</v>
      </c>
      <c r="R112" s="1">
        <f t="shared" ca="1" si="11"/>
        <v>0.44113427555865858</v>
      </c>
      <c r="S112" s="1">
        <f t="shared" ca="1" si="11"/>
        <v>0.24678155297660592</v>
      </c>
      <c r="T112" s="1">
        <f t="shared" ca="1" si="11"/>
        <v>8.075563948885417E-2</v>
      </c>
      <c r="U112" s="1">
        <f t="shared" ca="1" si="11"/>
        <v>0.12724967783454733</v>
      </c>
      <c r="V112" s="1">
        <f t="shared" ref="V112:V158" ca="1" si="15">(V62+0.6*(W62+U62)+0.15*T2)/(1+2*0.6+0.15)</f>
        <v>0.23459421246096826</v>
      </c>
      <c r="W112" s="1">
        <f t="shared" ref="W112:W157" ca="1" si="16">(W62+0.6*(V62)+0.15*U62)/(1+0.6+0.15)</f>
        <v>0.2307214879527095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6.9490262694897305E-3</v>
      </c>
      <c r="E113" s="1">
        <f t="shared" ca="1" si="13"/>
        <v>1.1956257584007857E-2</v>
      </c>
      <c r="F113" s="1">
        <f t="shared" ca="1" si="14"/>
        <v>6.5020619979848926E-2</v>
      </c>
      <c r="G113" s="1">
        <f t="shared" ca="1" si="10"/>
        <v>0.16321390613894837</v>
      </c>
      <c r="H113" s="1">
        <f t="shared" ca="1" si="10"/>
        <v>0.2686211609542265</v>
      </c>
      <c r="I113" s="1">
        <f t="shared" ca="1" si="11"/>
        <v>0.27992646746774819</v>
      </c>
      <c r="J113" s="1">
        <f t="shared" ca="1" si="11"/>
        <v>0.28106891720480837</v>
      </c>
      <c r="K113" s="1">
        <f t="shared" ca="1" si="11"/>
        <v>0.22022958680673291</v>
      </c>
      <c r="L113" s="1">
        <f t="shared" ca="1" si="11"/>
        <v>0.23096449760404542</v>
      </c>
      <c r="M113" s="1">
        <f t="shared" ca="1" si="11"/>
        <v>0.38118972052316175</v>
      </c>
      <c r="N113" s="1">
        <f t="shared" ca="1" si="11"/>
        <v>0.53228439365947955</v>
      </c>
      <c r="O113" s="1">
        <f t="shared" ca="1" si="11"/>
        <v>0.31845273872222601</v>
      </c>
      <c r="P113" s="1">
        <f t="shared" ca="1" si="11"/>
        <v>0.16801598175456731</v>
      </c>
      <c r="Q113" s="1">
        <f t="shared" ca="1" si="11"/>
        <v>0.34033754958695867</v>
      </c>
      <c r="R113" s="1">
        <f t="shared" ca="1" si="11"/>
        <v>0.53652773024049938</v>
      </c>
      <c r="S113" s="1">
        <f t="shared" ca="1" si="11"/>
        <v>0.40280414996346237</v>
      </c>
      <c r="T113" s="1">
        <f t="shared" ca="1" si="11"/>
        <v>0.22107320920078705</v>
      </c>
      <c r="U113" s="1">
        <f t="shared" ca="1" si="11"/>
        <v>0.21951718063480397</v>
      </c>
      <c r="V113" s="1">
        <f t="shared" ca="1" si="15"/>
        <v>0.27794493787259988</v>
      </c>
      <c r="W113" s="1">
        <f t="shared" ca="1" si="16"/>
        <v>0.23041564332151085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4.5543866830475031E-2</v>
      </c>
      <c r="E114" s="1">
        <f t="shared" ca="1" si="13"/>
        <v>9.2264008659852237E-4</v>
      </c>
      <c r="F114" s="1">
        <f t="shared" ca="1" si="14"/>
        <v>5.1459659144170632E-2</v>
      </c>
      <c r="G114" s="1">
        <f t="shared" ca="1" si="10"/>
        <v>0.19481729710405962</v>
      </c>
      <c r="H114" s="1">
        <f t="shared" ca="1" si="10"/>
        <v>0.32209001559104722</v>
      </c>
      <c r="I114" s="1">
        <f t="shared" ca="1" si="11"/>
        <v>0.35465879125110628</v>
      </c>
      <c r="J114" s="1">
        <f t="shared" ca="1" si="11"/>
        <v>0.36825327890976672</v>
      </c>
      <c r="K114" s="1">
        <f t="shared" ca="1" si="11"/>
        <v>0.22691902974398884</v>
      </c>
      <c r="L114" s="1">
        <f t="shared" ca="1" si="11"/>
        <v>0.19002910182350044</v>
      </c>
      <c r="M114" s="1">
        <f t="shared" ca="1" si="11"/>
        <v>0.34391842922035543</v>
      </c>
      <c r="N114" s="1">
        <f t="shared" ca="1" si="11"/>
        <v>0.43586513889416861</v>
      </c>
      <c r="O114" s="1">
        <f t="shared" ca="1" si="11"/>
        <v>0.2343248190619584</v>
      </c>
      <c r="P114" s="1">
        <f t="shared" ca="1" si="11"/>
        <v>9.6577088553367746E-2</v>
      </c>
      <c r="Q114" s="1">
        <f t="shared" ca="1" si="11"/>
        <v>0.22309678852350653</v>
      </c>
      <c r="R114" s="1">
        <f t="shared" ca="1" si="11"/>
        <v>0.39106046856646687</v>
      </c>
      <c r="S114" s="1">
        <f t="shared" ca="1" si="11"/>
        <v>0.22441882225057377</v>
      </c>
      <c r="T114" s="1">
        <f t="shared" ca="1" si="11"/>
        <v>5.7275339567931703E-2</v>
      </c>
      <c r="U114" s="1">
        <f t="shared" ca="1" si="11"/>
        <v>0.12958078801915926</v>
      </c>
      <c r="V114" s="1">
        <f t="shared" ca="1" si="15"/>
        <v>0.33610084189011769</v>
      </c>
      <c r="W114" s="1">
        <f t="shared" ca="1" si="16"/>
        <v>0.3697379550896846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7.4881518717038784E-2</v>
      </c>
      <c r="E115" s="1">
        <f t="shared" ca="1" si="13"/>
        <v>-1.2018419304991592E-2</v>
      </c>
      <c r="F115" s="1">
        <f t="shared" ca="1" si="14"/>
        <v>-1.2156634083343682E-2</v>
      </c>
      <c r="G115" s="1">
        <f t="shared" ca="1" si="10"/>
        <v>8.1016736881313098E-2</v>
      </c>
      <c r="H115" s="1">
        <f t="shared" ca="1" si="10"/>
        <v>0.19295224044662709</v>
      </c>
      <c r="I115" s="1">
        <f t="shared" ca="1" si="11"/>
        <v>0.2691794401541448</v>
      </c>
      <c r="J115" s="1">
        <f t="shared" ca="1" si="11"/>
        <v>0.2795761544401929</v>
      </c>
      <c r="K115" s="1">
        <f t="shared" ca="1" si="11"/>
        <v>0.14095069406456071</v>
      </c>
      <c r="L115" s="1">
        <f t="shared" ca="1" si="11"/>
        <v>0.10514448445838623</v>
      </c>
      <c r="M115" s="1">
        <f t="shared" ca="1" si="11"/>
        <v>0.23060021716586329</v>
      </c>
      <c r="N115" s="1">
        <f t="shared" ca="1" si="11"/>
        <v>0.3417555980776304</v>
      </c>
      <c r="O115" s="1">
        <f t="shared" ca="1" si="11"/>
        <v>0.1895625124052836</v>
      </c>
      <c r="P115" s="1">
        <f t="shared" ca="1" si="11"/>
        <v>0.11953432191761873</v>
      </c>
      <c r="Q115" s="1">
        <f t="shared" ca="1" si="11"/>
        <v>0.28188401672902008</v>
      </c>
      <c r="R115" s="1">
        <f t="shared" ca="1" si="11"/>
        <v>0.48412262987972765</v>
      </c>
      <c r="S115" s="1">
        <f t="shared" ca="1" si="11"/>
        <v>0.38278088372550284</v>
      </c>
      <c r="T115" s="1">
        <f t="shared" ca="1" si="11"/>
        <v>0.23435688283718165</v>
      </c>
      <c r="U115" s="1">
        <f t="shared" ca="1" si="11"/>
        <v>0.22072091823603271</v>
      </c>
      <c r="V115" s="1">
        <f t="shared" ca="1" si="15"/>
        <v>0.31973038573557289</v>
      </c>
      <c r="W115" s="1">
        <f t="shared" ca="1" si="16"/>
        <v>0.34438238656513454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3.5780605955220271E-2</v>
      </c>
      <c r="E116" s="1">
        <f t="shared" ca="1" si="13"/>
        <v>6.5069021795893994E-2</v>
      </c>
      <c r="F116" s="1">
        <f t="shared" ca="1" si="14"/>
        <v>0.11958398140851123</v>
      </c>
      <c r="G116" s="1">
        <f t="shared" ca="1" si="10"/>
        <v>0.24586246618497709</v>
      </c>
      <c r="H116" s="1">
        <f t="shared" ca="1" si="10"/>
        <v>0.35685168446785698</v>
      </c>
      <c r="I116" s="1">
        <f t="shared" ca="1" si="11"/>
        <v>0.33934513030183522</v>
      </c>
      <c r="J116" s="1">
        <f t="shared" ca="1" si="11"/>
        <v>0.353296647635155</v>
      </c>
      <c r="K116" s="1">
        <f t="shared" ca="1" si="11"/>
        <v>0.23421737006039681</v>
      </c>
      <c r="L116" s="1">
        <f t="shared" ca="1" si="11"/>
        <v>0.17206749980966729</v>
      </c>
      <c r="M116" s="1">
        <f t="shared" ca="1" si="11"/>
        <v>0.30446833980020888</v>
      </c>
      <c r="N116" s="1">
        <f t="shared" ca="1" si="11"/>
        <v>0.40167072381395952</v>
      </c>
      <c r="O116" s="1">
        <f t="shared" ca="1" si="11"/>
        <v>0.23038804891566653</v>
      </c>
      <c r="P116" s="1">
        <f t="shared" ca="1" si="11"/>
        <v>0.1042855469454598</v>
      </c>
      <c r="Q116" s="1">
        <f t="shared" ca="1" si="11"/>
        <v>0.25005447500136585</v>
      </c>
      <c r="R116" s="1">
        <f t="shared" ca="1" si="11"/>
        <v>0.41393378205010822</v>
      </c>
      <c r="S116" s="1">
        <f t="shared" ca="1" si="11"/>
        <v>0.26803036199517127</v>
      </c>
      <c r="T116" s="1">
        <f t="shared" ca="1" si="11"/>
        <v>0.12050712335154978</v>
      </c>
      <c r="U116" s="1">
        <f t="shared" ca="1" si="11"/>
        <v>0.15006778842302576</v>
      </c>
      <c r="V116" s="1">
        <f t="shared" ca="1" si="15"/>
        <v>0.22744027441823392</v>
      </c>
      <c r="W116" s="1">
        <f t="shared" ca="1" si="16"/>
        <v>0.19753152371506474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5.1792911609221129E-2</v>
      </c>
      <c r="E117" s="1">
        <f t="shared" ca="1" si="13"/>
        <v>3.9517991985912077E-2</v>
      </c>
      <c r="F117" s="1">
        <f t="shared" ca="1" si="14"/>
        <v>7.3105004192556652E-2</v>
      </c>
      <c r="G117" s="1">
        <f t="shared" ca="1" si="10"/>
        <v>0.14461876717711636</v>
      </c>
      <c r="H117" s="1">
        <f t="shared" ca="1" si="10"/>
        <v>0.24091987088636246</v>
      </c>
      <c r="I117" s="1">
        <f t="shared" ca="1" si="11"/>
        <v>0.2705075544885121</v>
      </c>
      <c r="J117" s="1">
        <f t="shared" ca="1" si="11"/>
        <v>0.26841659699148007</v>
      </c>
      <c r="K117" s="1">
        <f t="shared" ca="1" si="11"/>
        <v>0.14063187037286867</v>
      </c>
      <c r="L117" s="1">
        <f t="shared" ca="1" si="11"/>
        <v>9.6153812590982352E-2</v>
      </c>
      <c r="M117" s="1">
        <f t="shared" ca="1" si="11"/>
        <v>0.22204269139646698</v>
      </c>
      <c r="N117" s="1">
        <f t="shared" ca="1" si="11"/>
        <v>0.32807310172198617</v>
      </c>
      <c r="O117" s="1">
        <f t="shared" ca="1" si="11"/>
        <v>0.23988400965727202</v>
      </c>
      <c r="P117" s="1">
        <f t="shared" ca="1" si="11"/>
        <v>0.194423841594771</v>
      </c>
      <c r="Q117" s="1">
        <f t="shared" ca="1" si="11"/>
        <v>0.27895670112929438</v>
      </c>
      <c r="R117" s="1">
        <f t="shared" ca="1" si="11"/>
        <v>0.40758529315811415</v>
      </c>
      <c r="S117" s="1">
        <f t="shared" ca="1" si="11"/>
        <v>0.25192004414212305</v>
      </c>
      <c r="T117" s="1">
        <f t="shared" ca="1" si="11"/>
        <v>0.11882274758547003</v>
      </c>
      <c r="U117" s="1">
        <f t="shared" ca="1" si="11"/>
        <v>0.2085786517510643</v>
      </c>
      <c r="V117" s="1">
        <f t="shared" ca="1" si="15"/>
        <v>0.39067723235642904</v>
      </c>
      <c r="W117" s="1">
        <f t="shared" ca="1" si="16"/>
        <v>0.36219455046117421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-5.4124045704900439E-2</v>
      </c>
      <c r="E118" s="1">
        <f t="shared" ca="1" si="13"/>
        <v>-4.8225154527427282E-2</v>
      </c>
      <c r="F118" s="1">
        <f t="shared" ca="1" si="14"/>
        <v>3.7543341490728563E-2</v>
      </c>
      <c r="G118" s="1">
        <f t="shared" ca="1" si="10"/>
        <v>0.15699384861004465</v>
      </c>
      <c r="H118" s="1">
        <f t="shared" ca="1" si="10"/>
        <v>0.27850200092371213</v>
      </c>
      <c r="I118" s="1">
        <f t="shared" ca="1" si="11"/>
        <v>0.27914935616220249</v>
      </c>
      <c r="J118" s="1">
        <f t="shared" ca="1" si="11"/>
        <v>0.24501236418400843</v>
      </c>
      <c r="K118" s="1">
        <f t="shared" ca="1" si="11"/>
        <v>0.12512210652567651</v>
      </c>
      <c r="L118" s="1">
        <f t="shared" ca="1" si="11"/>
        <v>0.1160561111862585</v>
      </c>
      <c r="M118" s="1">
        <f t="shared" ca="1" si="11"/>
        <v>0.2302583140502282</v>
      </c>
      <c r="N118" s="1">
        <f t="shared" ca="1" si="11"/>
        <v>0.29939694270782152</v>
      </c>
      <c r="O118" s="1">
        <f t="shared" ca="1" si="11"/>
        <v>0.14313487831980648</v>
      </c>
      <c r="P118" s="1">
        <f t="shared" ca="1" si="11"/>
        <v>8.842158028282085E-2</v>
      </c>
      <c r="Q118" s="1">
        <f t="shared" ca="1" si="11"/>
        <v>0.22910122872220678</v>
      </c>
      <c r="R118" s="1">
        <f t="shared" ca="1" si="11"/>
        <v>0.37567262735333712</v>
      </c>
      <c r="S118" s="1">
        <f t="shared" ca="1" si="11"/>
        <v>0.25406980252467093</v>
      </c>
      <c r="T118" s="1">
        <f t="shared" ca="1" si="11"/>
        <v>0.14895590981347739</v>
      </c>
      <c r="U118" s="1">
        <f t="shared" ca="1" si="11"/>
        <v>0.19138533117113105</v>
      </c>
      <c r="V118" s="1">
        <f t="shared" ca="1" si="15"/>
        <v>0.26419279253539424</v>
      </c>
      <c r="W118" s="1">
        <f t="shared" ca="1" si="16"/>
        <v>0.23066755620598953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-1.3028648396133061E-2</v>
      </c>
      <c r="E119" s="1">
        <f t="shared" ca="1" si="13"/>
        <v>2.2796889138450429E-2</v>
      </c>
      <c r="F119" s="1">
        <f t="shared" ca="1" si="14"/>
        <v>0.10449832169636664</v>
      </c>
      <c r="G119" s="1">
        <f t="shared" ca="1" si="10"/>
        <v>0.23072751704544009</v>
      </c>
      <c r="H119" s="1">
        <f t="shared" ca="1" si="10"/>
        <v>0.32535495351325838</v>
      </c>
      <c r="I119" s="1">
        <f t="shared" ca="1" si="11"/>
        <v>0.23619833238611632</v>
      </c>
      <c r="J119" s="1">
        <f t="shared" ca="1" si="11"/>
        <v>0.11400089609120449</v>
      </c>
      <c r="K119" s="1">
        <f t="shared" ca="1" si="11"/>
        <v>4.2881894239677636E-2</v>
      </c>
      <c r="L119" s="1">
        <f t="shared" ca="1" si="11"/>
        <v>0.22775580223498482</v>
      </c>
      <c r="M119" s="1">
        <f t="shared" ca="1" si="11"/>
        <v>0.50393024012557519</v>
      </c>
      <c r="N119" s="1">
        <f t="shared" ca="1" si="11"/>
        <v>0.52593662558679288</v>
      </c>
      <c r="O119" s="1">
        <f t="shared" ca="1" si="11"/>
        <v>0.25392181392768781</v>
      </c>
      <c r="P119" s="1">
        <f t="shared" ca="1" si="11"/>
        <v>0.14030793650921153</v>
      </c>
      <c r="Q119" s="1">
        <f t="shared" ca="1" si="11"/>
        <v>0.24459318659373808</v>
      </c>
      <c r="R119" s="1">
        <f t="shared" ca="1" si="11"/>
        <v>0.39396252960550354</v>
      </c>
      <c r="S119" s="1">
        <f t="shared" ca="1" si="11"/>
        <v>0.33294118022045949</v>
      </c>
      <c r="T119" s="1">
        <f t="shared" ca="1" si="11"/>
        <v>0.28152856558386558</v>
      </c>
      <c r="U119" s="1">
        <f t="shared" ca="1" si="11"/>
        <v>0.38999375158172012</v>
      </c>
      <c r="V119" s="1">
        <f t="shared" ca="1" si="15"/>
        <v>0.47716310783270449</v>
      </c>
      <c r="W119" s="1">
        <f t="shared" ca="1" si="16"/>
        <v>0.30224569453525041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1.5010382648872564E-2</v>
      </c>
      <c r="E120" s="1">
        <f t="shared" ca="1" si="13"/>
        <v>2.4200995605437474E-2</v>
      </c>
      <c r="F120" s="1">
        <f t="shared" ca="1" si="14"/>
        <v>7.9162389038732434E-2</v>
      </c>
      <c r="G120" s="1">
        <f t="shared" ca="1" si="10"/>
        <v>0.16735700502739753</v>
      </c>
      <c r="H120" s="1">
        <f t="shared" ca="1" si="10"/>
        <v>0.23508283484309897</v>
      </c>
      <c r="I120" s="1">
        <f t="shared" ca="1" si="11"/>
        <v>0.18354943790174774</v>
      </c>
      <c r="J120" s="1">
        <f t="shared" ca="1" si="11"/>
        <v>0.16177194784572421</v>
      </c>
      <c r="K120" s="1">
        <f t="shared" ca="1" si="11"/>
        <v>0.1140316112052743</v>
      </c>
      <c r="L120" s="1">
        <f t="shared" ca="1" si="11"/>
        <v>0.15796439307929661</v>
      </c>
      <c r="M120" s="1">
        <f t="shared" ca="1" si="11"/>
        <v>0.34290578740735816</v>
      </c>
      <c r="N120" s="1">
        <f t="shared" ca="1" si="11"/>
        <v>0.44481540910186756</v>
      </c>
      <c r="O120" s="1">
        <f t="shared" ca="1" si="11"/>
        <v>0.28490703906949222</v>
      </c>
      <c r="P120" s="1">
        <f t="shared" ca="1" si="11"/>
        <v>0.19189875623866301</v>
      </c>
      <c r="Q120" s="1">
        <f t="shared" ca="1" si="11"/>
        <v>0.31631873002694044</v>
      </c>
      <c r="R120" s="1">
        <f t="shared" ca="1" si="11"/>
        <v>0.43723747196728152</v>
      </c>
      <c r="S120" s="1">
        <f t="shared" ca="1" si="11"/>
        <v>0.2744702564642188</v>
      </c>
      <c r="T120" s="1">
        <f t="shared" ca="1" si="11"/>
        <v>0.16946107879553823</v>
      </c>
      <c r="U120" s="1">
        <f t="shared" ca="1" si="11"/>
        <v>0.26178454375632809</v>
      </c>
      <c r="V120" s="1">
        <f t="shared" ca="1" si="15"/>
        <v>0.41451176381088706</v>
      </c>
      <c r="W120" s="1">
        <f t="shared" ca="1" si="16"/>
        <v>0.36461024425696792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3.7863544944886814E-2</v>
      </c>
      <c r="E121" s="1">
        <f t="shared" ca="1" si="13"/>
        <v>5.6376473057615194E-2</v>
      </c>
      <c r="F121" s="1">
        <f t="shared" ca="1" si="14"/>
        <v>9.3642928016919119E-2</v>
      </c>
      <c r="G121" s="1">
        <f t="shared" ca="1" si="10"/>
        <v>0.18582908019185132</v>
      </c>
      <c r="H121" s="1">
        <f t="shared" ca="1" si="10"/>
        <v>0.29426900745430695</v>
      </c>
      <c r="I121" s="1">
        <f t="shared" ca="1" si="11"/>
        <v>0.31718180403509633</v>
      </c>
      <c r="J121" s="1">
        <f t="shared" ca="1" si="11"/>
        <v>0.29810982625945004</v>
      </c>
      <c r="K121" s="1">
        <f t="shared" ca="1" si="11"/>
        <v>0.21708202885660527</v>
      </c>
      <c r="L121" s="1">
        <f t="shared" ca="1" si="11"/>
        <v>0.18552541910871106</v>
      </c>
      <c r="M121" s="1">
        <f t="shared" ca="1" si="11"/>
        <v>0.28153468899569301</v>
      </c>
      <c r="N121" s="1">
        <f t="shared" ca="1" si="11"/>
        <v>0.44130596243843739</v>
      </c>
      <c r="O121" s="1">
        <f t="shared" ca="1" si="11"/>
        <v>0.37242429327123411</v>
      </c>
      <c r="P121" s="1">
        <f t="shared" ca="1" si="11"/>
        <v>0.27871938575531419</v>
      </c>
      <c r="Q121" s="1">
        <f t="shared" ca="1" si="11"/>
        <v>0.36826025611039681</v>
      </c>
      <c r="R121" s="1">
        <f t="shared" ca="1" si="11"/>
        <v>0.50224739111174066</v>
      </c>
      <c r="S121" s="1">
        <f t="shared" ca="1" si="11"/>
        <v>0.31886618887638701</v>
      </c>
      <c r="T121" s="1">
        <f t="shared" ca="1" si="11"/>
        <v>7.6791263439496438E-2</v>
      </c>
      <c r="U121" s="1">
        <f t="shared" ca="1" si="11"/>
        <v>4.5529934407828855E-2</v>
      </c>
      <c r="V121" s="1">
        <f t="shared" ca="1" si="15"/>
        <v>0.14883163935529442</v>
      </c>
      <c r="W121" s="1">
        <f t="shared" ca="1" si="16"/>
        <v>0.18385205511456251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9.6177618089063915E-2</v>
      </c>
      <c r="E122" s="1">
        <f t="shared" ca="1" si="13"/>
        <v>3.9733905737712565E-2</v>
      </c>
      <c r="F122" s="1">
        <f t="shared" ca="1" si="14"/>
        <v>9.9158155188659364E-2</v>
      </c>
      <c r="G122" s="1">
        <f t="shared" ca="1" si="10"/>
        <v>0.22905402706265415</v>
      </c>
      <c r="H122" s="1">
        <f t="shared" ca="1" si="10"/>
        <v>0.30596201772569598</v>
      </c>
      <c r="I122" s="1">
        <f t="shared" ca="1" si="11"/>
        <v>0.26213767471726812</v>
      </c>
      <c r="J122" s="1">
        <f t="shared" ca="1" si="11"/>
        <v>0.22604443143197406</v>
      </c>
      <c r="K122" s="1">
        <f t="shared" ca="1" si="11"/>
        <v>0.11456494563756463</v>
      </c>
      <c r="L122" s="1">
        <f t="shared" ca="1" si="11"/>
        <v>0.10495076746936427</v>
      </c>
      <c r="M122" s="1">
        <f t="shared" ca="1" si="11"/>
        <v>0.26328542089314877</v>
      </c>
      <c r="N122" s="1">
        <f t="shared" ca="1" si="11"/>
        <v>0.39601915866148857</v>
      </c>
      <c r="O122" s="1">
        <f t="shared" ca="1" si="11"/>
        <v>0.24085289576675067</v>
      </c>
      <c r="P122" s="1">
        <f t="shared" ca="1" si="11"/>
        <v>0.12436693470345313</v>
      </c>
      <c r="Q122" s="1">
        <f t="shared" ca="1" si="11"/>
        <v>0.22158730370065119</v>
      </c>
      <c r="R122" s="1">
        <f t="shared" ca="1" si="11"/>
        <v>0.40167003952510844</v>
      </c>
      <c r="S122" s="1">
        <f t="shared" ca="1" si="11"/>
        <v>0.30286184528877036</v>
      </c>
      <c r="T122" s="1">
        <f t="shared" ca="1" si="11"/>
        <v>0.20651820577249586</v>
      </c>
      <c r="U122" s="1">
        <f t="shared" ca="1" si="11"/>
        <v>0.28682287025846048</v>
      </c>
      <c r="V122" s="1">
        <f t="shared" ca="1" si="15"/>
        <v>0.41998542477780448</v>
      </c>
      <c r="W122" s="1">
        <f t="shared" ca="1" si="16"/>
        <v>0.42676522334062367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6.6731434542649265E-2</v>
      </c>
      <c r="E123" s="1">
        <f t="shared" ca="1" si="13"/>
        <v>4.2470361817720667E-2</v>
      </c>
      <c r="F123" s="1">
        <f t="shared" ca="1" si="14"/>
        <v>5.9758338861269786E-2</v>
      </c>
      <c r="G123" s="1">
        <f t="shared" ca="1" si="10"/>
        <v>0.13895884791512847</v>
      </c>
      <c r="H123" s="1">
        <f t="shared" ca="1" si="10"/>
        <v>0.23588489467626536</v>
      </c>
      <c r="I123" s="1">
        <f t="shared" ca="1" si="11"/>
        <v>0.22112471982416931</v>
      </c>
      <c r="J123" s="1">
        <f t="shared" ca="1" si="11"/>
        <v>0.20789086728763645</v>
      </c>
      <c r="K123" s="1">
        <f t="shared" ca="1" si="11"/>
        <v>0.17066034122794216</v>
      </c>
      <c r="L123" s="1">
        <f t="shared" ca="1" si="11"/>
        <v>0.21262627649900984</v>
      </c>
      <c r="M123" s="1">
        <f t="shared" ca="1" si="11"/>
        <v>0.38513334530554399</v>
      </c>
      <c r="N123" s="1">
        <f t="shared" ca="1" si="11"/>
        <v>0.51021194998716213</v>
      </c>
      <c r="O123" s="1">
        <f t="shared" ca="1" si="11"/>
        <v>0.33322298822388752</v>
      </c>
      <c r="P123" s="1">
        <f t="shared" ca="1" si="11"/>
        <v>0.17724489982453046</v>
      </c>
      <c r="Q123" s="1">
        <f t="shared" ca="1" si="11"/>
        <v>0.28876451701692657</v>
      </c>
      <c r="R123" s="1">
        <f t="shared" ca="1" si="11"/>
        <v>0.43701237030372858</v>
      </c>
      <c r="S123" s="1">
        <f t="shared" ca="1" si="11"/>
        <v>0.27287050088821213</v>
      </c>
      <c r="T123" s="1">
        <f t="shared" ca="1" si="11"/>
        <v>0.12592366860536755</v>
      </c>
      <c r="U123" s="1">
        <f t="shared" ca="1" si="11"/>
        <v>0.16216976147125467</v>
      </c>
      <c r="V123" s="1">
        <f t="shared" ca="1" si="15"/>
        <v>0.28160748129164115</v>
      </c>
      <c r="W123" s="1">
        <f t="shared" ca="1" si="16"/>
        <v>0.2521912227685254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-6.3126410708229469E-2</v>
      </c>
      <c r="E124" s="1">
        <f t="shared" ca="1" si="13"/>
        <v>1.1813449358280294E-2</v>
      </c>
      <c r="F124" s="1">
        <f t="shared" ca="1" si="14"/>
        <v>0.10445165980112152</v>
      </c>
      <c r="G124" s="1">
        <f t="shared" ca="1" si="10"/>
        <v>0.17782017534863168</v>
      </c>
      <c r="H124" s="1">
        <f t="shared" ca="1" si="10"/>
        <v>0.26392767436944131</v>
      </c>
      <c r="I124" s="1">
        <f t="shared" ca="1" si="11"/>
        <v>0.31772240672515445</v>
      </c>
      <c r="J124" s="1">
        <f t="shared" ca="1" si="11"/>
        <v>0.3542345301166504</v>
      </c>
      <c r="K124" s="1">
        <f t="shared" ca="1" si="11"/>
        <v>0.23629348990765409</v>
      </c>
      <c r="L124" s="1">
        <f t="shared" ca="1" si="11"/>
        <v>0.16973441614940105</v>
      </c>
      <c r="M124" s="1">
        <f t="shared" ca="1" si="11"/>
        <v>0.24446988485375218</v>
      </c>
      <c r="N124" s="1">
        <f t="shared" ca="1" si="11"/>
        <v>0.36586203610280599</v>
      </c>
      <c r="O124" s="1">
        <f t="shared" ca="1" si="11"/>
        <v>0.24140463954040398</v>
      </c>
      <c r="P124" s="1">
        <f t="shared" ca="1" si="11"/>
        <v>0.14758688229913938</v>
      </c>
      <c r="Q124" s="1">
        <f t="shared" ca="1" si="11"/>
        <v>0.28821328790145895</v>
      </c>
      <c r="R124" s="1">
        <f t="shared" ca="1" si="11"/>
        <v>0.4988340047853243</v>
      </c>
      <c r="S124" s="1">
        <f t="shared" ca="1" si="11"/>
        <v>0.4421435551878411</v>
      </c>
      <c r="T124" s="1">
        <f t="shared" ca="1" si="11"/>
        <v>0.29852008821175013</v>
      </c>
      <c r="U124" s="1">
        <f t="shared" ca="1" si="11"/>
        <v>0.25607719005149554</v>
      </c>
      <c r="V124" s="1">
        <f t="shared" ca="1" si="15"/>
        <v>0.32525430288117252</v>
      </c>
      <c r="W124" s="1">
        <f t="shared" ca="1" si="16"/>
        <v>0.39261557431836486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7.8366389910781861E-2</v>
      </c>
      <c r="E125" s="1">
        <f t="shared" ca="1" si="13"/>
        <v>8.1910209758076752E-2</v>
      </c>
      <c r="F125" s="1">
        <f t="shared" ca="1" si="14"/>
        <v>0.10826297720381126</v>
      </c>
      <c r="G125" s="1">
        <f t="shared" ca="1" si="10"/>
        <v>0.18002984164582134</v>
      </c>
      <c r="H125" s="1">
        <f t="shared" ca="1" si="10"/>
        <v>0.25367630504786248</v>
      </c>
      <c r="I125" s="1">
        <f t="shared" ca="1" si="11"/>
        <v>0.20990914588958121</v>
      </c>
      <c r="J125" s="1">
        <f t="shared" ca="1" si="11"/>
        <v>0.13826962256224073</v>
      </c>
      <c r="K125" s="1">
        <f t="shared" ca="1" si="11"/>
        <v>0.11144426780351772</v>
      </c>
      <c r="L125" s="1">
        <f t="shared" ca="1" si="11"/>
        <v>0.19674616173797393</v>
      </c>
      <c r="M125" s="1">
        <f t="shared" ca="1" si="11"/>
        <v>0.35996369569506825</v>
      </c>
      <c r="N125" s="1">
        <f t="shared" ca="1" si="11"/>
        <v>0.41802880611547161</v>
      </c>
      <c r="O125" s="1">
        <f t="shared" ca="1" si="11"/>
        <v>0.23594209670068303</v>
      </c>
      <c r="P125" s="1">
        <f t="shared" ca="1" si="11"/>
        <v>0.15390337419898042</v>
      </c>
      <c r="Q125" s="1">
        <f t="shared" ca="1" si="11"/>
        <v>0.30868813678854601</v>
      </c>
      <c r="R125" s="1">
        <f t="shared" ca="1" si="11"/>
        <v>0.50035489164394997</v>
      </c>
      <c r="S125" s="1">
        <f t="shared" ca="1" si="11"/>
        <v>0.3267133314269357</v>
      </c>
      <c r="T125" s="1">
        <f t="shared" ca="1" si="11"/>
        <v>0.1682101749118568</v>
      </c>
      <c r="U125" s="1">
        <f t="shared" ca="1" si="11"/>
        <v>0.24398096683297776</v>
      </c>
      <c r="V125" s="1">
        <f t="shared" ca="1" si="15"/>
        <v>0.37571099742918757</v>
      </c>
      <c r="W125" s="1">
        <f t="shared" ca="1" si="16"/>
        <v>0.29784946488037373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0.10858695118380893</v>
      </c>
      <c r="E126" s="1">
        <f t="shared" ca="1" si="13"/>
        <v>4.4367322823418549E-2</v>
      </c>
      <c r="F126" s="1">
        <f t="shared" ca="1" si="14"/>
        <v>1.9279884407461648E-2</v>
      </c>
      <c r="G126" s="1">
        <f t="shared" ca="1" si="10"/>
        <v>6.8155960918690833E-2</v>
      </c>
      <c r="H126" s="1">
        <f t="shared" ca="1" si="10"/>
        <v>0.15215785043175942</v>
      </c>
      <c r="I126" s="1">
        <f t="shared" ca="1" si="11"/>
        <v>0.19076682525858285</v>
      </c>
      <c r="J126" s="1">
        <f t="shared" ca="1" si="11"/>
        <v>0.19544012977821076</v>
      </c>
      <c r="K126" s="1">
        <f t="shared" ca="1" si="11"/>
        <v>0.11754432242328143</v>
      </c>
      <c r="L126" s="1">
        <f t="shared" ca="1" si="11"/>
        <v>0.12287290598141214</v>
      </c>
      <c r="M126" s="1">
        <f t="shared" ca="1" si="11"/>
        <v>0.23540355118049455</v>
      </c>
      <c r="N126" s="1">
        <f t="shared" ca="1" si="11"/>
        <v>0.31222080506588334</v>
      </c>
      <c r="O126" s="1">
        <f t="shared" ca="1" si="11"/>
        <v>0.19324845746329561</v>
      </c>
      <c r="P126" s="1">
        <f t="shared" ca="1" si="11"/>
        <v>0.15825199050376287</v>
      </c>
      <c r="Q126" s="1">
        <f t="shared" ca="1" si="11"/>
        <v>0.31815760598790915</v>
      </c>
      <c r="R126" s="1">
        <f t="shared" ca="1" si="11"/>
        <v>0.50001982273264611</v>
      </c>
      <c r="S126" s="1">
        <f t="shared" ca="1" si="11"/>
        <v>0.42129930960931272</v>
      </c>
      <c r="T126" s="1">
        <f t="shared" ca="1" si="11"/>
        <v>0.30994846638299567</v>
      </c>
      <c r="U126" s="1">
        <f t="shared" ca="1" si="11"/>
        <v>0.314705041967137</v>
      </c>
      <c r="V126" s="1">
        <f t="shared" ca="1" si="15"/>
        <v>0.50654582133243631</v>
      </c>
      <c r="W126" s="1">
        <f t="shared" ca="1" si="16"/>
        <v>0.61050202989982716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0.21036348414848785</v>
      </c>
      <c r="E127" s="1">
        <f t="shared" ca="1" si="13"/>
        <v>0.14357019711857016</v>
      </c>
      <c r="F127" s="1">
        <f t="shared" ca="1" si="14"/>
        <v>0.14117431123350538</v>
      </c>
      <c r="G127" s="1">
        <f t="shared" ca="1" si="14"/>
        <v>0.20083666801744832</v>
      </c>
      <c r="H127" s="1">
        <f t="shared" ca="1" si="14"/>
        <v>0.29804772820627129</v>
      </c>
      <c r="I127" s="1">
        <f t="shared" ca="1" si="14"/>
        <v>0.29321162838360354</v>
      </c>
      <c r="J127" s="1">
        <f t="shared" ca="1" si="14"/>
        <v>0.29426601517322848</v>
      </c>
      <c r="K127" s="1">
        <f t="shared" ca="1" si="14"/>
        <v>0.19471550168854662</v>
      </c>
      <c r="L127" s="1">
        <f t="shared" ca="1" si="14"/>
        <v>0.1188286636487553</v>
      </c>
      <c r="M127" s="1">
        <f t="shared" ca="1" si="14"/>
        <v>0.23482374934263678</v>
      </c>
      <c r="N127" s="1">
        <f t="shared" ca="1" si="14"/>
        <v>0.39811391203459773</v>
      </c>
      <c r="O127" s="1">
        <f t="shared" ca="1" si="14"/>
        <v>0.23991847436612296</v>
      </c>
      <c r="P127" s="1">
        <f t="shared" ca="1" si="14"/>
        <v>0.12143666087097389</v>
      </c>
      <c r="Q127" s="1">
        <f t="shared" ca="1" si="14"/>
        <v>0.24854557536736652</v>
      </c>
      <c r="R127" s="1">
        <f t="shared" ca="1" si="14"/>
        <v>0.44242791297380013</v>
      </c>
      <c r="S127" s="1">
        <f t="shared" ca="1" si="14"/>
        <v>0.31400740692872253</v>
      </c>
      <c r="T127" s="1">
        <f t="shared" ca="1" si="14"/>
        <v>0.13754650009574129</v>
      </c>
      <c r="U127" s="1">
        <f t="shared" ca="1" si="14"/>
        <v>0.14777665167604509</v>
      </c>
      <c r="V127" s="1">
        <f t="shared" ca="1" si="15"/>
        <v>0.27093061615480402</v>
      </c>
      <c r="W127" s="1">
        <f t="shared" ca="1" si="16"/>
        <v>0.29548063218294746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0.1583256251755642</v>
      </c>
      <c r="E128" s="1">
        <f t="shared" ca="1" si="13"/>
        <v>9.2092372602492797E-2</v>
      </c>
      <c r="F128" s="1">
        <f t="shared" ref="F128:U143" ca="1" si="17">(F78+0.6*(G78+E78)+0.15*(D78+H78))/(1+2*0.6+2*0.15)</f>
        <v>6.9541816735568834E-2</v>
      </c>
      <c r="G128" s="1">
        <f t="shared" ca="1" si="17"/>
        <v>7.8788976727848306E-2</v>
      </c>
      <c r="H128" s="1">
        <f t="shared" ca="1" si="17"/>
        <v>0.14559093212090396</v>
      </c>
      <c r="I128" s="1">
        <f t="shared" ca="1" si="17"/>
        <v>0.24144217012940111</v>
      </c>
      <c r="J128" s="1">
        <f t="shared" ca="1" si="17"/>
        <v>0.28456753814650104</v>
      </c>
      <c r="K128" s="1">
        <f t="shared" ca="1" si="17"/>
        <v>0.15545224122348233</v>
      </c>
      <c r="L128" s="1">
        <f t="shared" ca="1" si="17"/>
        <v>0.13838545661494953</v>
      </c>
      <c r="M128" s="1">
        <f t="shared" ca="1" si="17"/>
        <v>0.29171279224574281</v>
      </c>
      <c r="N128" s="1">
        <f t="shared" ca="1" si="17"/>
        <v>0.40372596059117311</v>
      </c>
      <c r="O128" s="1">
        <f t="shared" ca="1" si="17"/>
        <v>0.27020820078942087</v>
      </c>
      <c r="P128" s="1">
        <f t="shared" ca="1" si="17"/>
        <v>0.19897239744341211</v>
      </c>
      <c r="Q128" s="1">
        <f t="shared" ca="1" si="17"/>
        <v>0.31464647941669338</v>
      </c>
      <c r="R128" s="1">
        <f t="shared" ca="1" si="17"/>
        <v>0.52825710186913843</v>
      </c>
      <c r="S128" s="1">
        <f t="shared" ca="1" si="17"/>
        <v>0.47984285670798899</v>
      </c>
      <c r="T128" s="1">
        <f t="shared" ca="1" si="17"/>
        <v>0.33374398812832651</v>
      </c>
      <c r="U128" s="1">
        <f t="shared" ca="1" si="17"/>
        <v>0.26790122316805043</v>
      </c>
      <c r="V128" s="1">
        <f t="shared" ca="1" si="15"/>
        <v>0.33540844683894294</v>
      </c>
      <c r="W128" s="1">
        <f t="shared" ca="1" si="16"/>
        <v>0.40276722753105076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-8.1756413084650547E-3</v>
      </c>
      <c r="E129" s="1">
        <f t="shared" ca="1" si="13"/>
        <v>5.2198154247591659E-2</v>
      </c>
      <c r="F129" s="1">
        <f t="shared" ca="1" si="17"/>
        <v>0.1375638373869707</v>
      </c>
      <c r="G129" s="1">
        <f t="shared" ca="1" si="17"/>
        <v>0.23544887934299377</v>
      </c>
      <c r="H129" s="1">
        <f t="shared" ca="1" si="17"/>
        <v>0.34054285825915975</v>
      </c>
      <c r="I129" s="1">
        <f t="shared" ca="1" si="17"/>
        <v>0.32045088657618986</v>
      </c>
      <c r="J129" s="1">
        <f t="shared" ca="1" si="17"/>
        <v>0.25773559216234104</v>
      </c>
      <c r="K129" s="1">
        <f t="shared" ca="1" si="17"/>
        <v>0.15291904802358419</v>
      </c>
      <c r="L129" s="1">
        <f t="shared" ca="1" si="17"/>
        <v>0.13809055993701488</v>
      </c>
      <c r="M129" s="1">
        <f t="shared" ca="1" si="17"/>
        <v>0.24555992206766147</v>
      </c>
      <c r="N129" s="1">
        <f t="shared" ca="1" si="17"/>
        <v>0.36584871051464163</v>
      </c>
      <c r="O129" s="1">
        <f t="shared" ca="1" si="17"/>
        <v>0.21164286893397505</v>
      </c>
      <c r="P129" s="1">
        <f t="shared" ca="1" si="17"/>
        <v>8.008428780721856E-2</v>
      </c>
      <c r="Q129" s="1">
        <f t="shared" ca="1" si="17"/>
        <v>0.23102036811342974</v>
      </c>
      <c r="R129" s="1">
        <f t="shared" ca="1" si="17"/>
        <v>0.45659856458110093</v>
      </c>
      <c r="S129" s="1">
        <f t="shared" ca="1" si="17"/>
        <v>0.35422619675130029</v>
      </c>
      <c r="T129" s="1">
        <f t="shared" ca="1" si="17"/>
        <v>0.15346044042644794</v>
      </c>
      <c r="U129" s="1">
        <f t="shared" ca="1" si="17"/>
        <v>8.1445276937526304E-2</v>
      </c>
      <c r="V129" s="1">
        <f t="shared" ca="1" si="15"/>
        <v>0.14250507128742551</v>
      </c>
      <c r="W129" s="1">
        <f t="shared" ca="1" si="16"/>
        <v>0.12956094917401861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2.5621785250821261E-2</v>
      </c>
      <c r="E130" s="1">
        <f t="shared" ca="1" si="13"/>
        <v>-6.6944179335462782E-5</v>
      </c>
      <c r="F130" s="1">
        <f t="shared" ca="1" si="17"/>
        <v>2.9925478814264734E-2</v>
      </c>
      <c r="G130" s="1">
        <f t="shared" ca="1" si="17"/>
        <v>9.4014646883569822E-2</v>
      </c>
      <c r="H130" s="1">
        <f t="shared" ca="1" si="17"/>
        <v>0.1316473066143059</v>
      </c>
      <c r="I130" s="1">
        <f t="shared" ca="1" si="17"/>
        <v>0.13350421297156795</v>
      </c>
      <c r="J130" s="1">
        <f t="shared" ca="1" si="17"/>
        <v>0.15570233965294686</v>
      </c>
      <c r="K130" s="1">
        <f t="shared" ca="1" si="17"/>
        <v>0.12612660020932001</v>
      </c>
      <c r="L130" s="1">
        <f t="shared" ca="1" si="17"/>
        <v>0.18816541134520554</v>
      </c>
      <c r="M130" s="1">
        <f t="shared" ca="1" si="17"/>
        <v>0.32933599191512647</v>
      </c>
      <c r="N130" s="1">
        <f t="shared" ca="1" si="17"/>
        <v>0.36355683285737639</v>
      </c>
      <c r="O130" s="1">
        <f t="shared" ca="1" si="17"/>
        <v>0.18621547171128996</v>
      </c>
      <c r="P130" s="1">
        <f t="shared" ca="1" si="17"/>
        <v>0.11686221495070881</v>
      </c>
      <c r="Q130" s="1">
        <f t="shared" ca="1" si="17"/>
        <v>0.24598179772025555</v>
      </c>
      <c r="R130" s="1">
        <f t="shared" ca="1" si="17"/>
        <v>0.42893099409245677</v>
      </c>
      <c r="S130" s="1">
        <f t="shared" ca="1" si="17"/>
        <v>0.27738408350580268</v>
      </c>
      <c r="T130" s="1">
        <f t="shared" ca="1" si="17"/>
        <v>9.6501603257681923E-2</v>
      </c>
      <c r="U130" s="1">
        <f t="shared" ca="1" si="17"/>
        <v>0.13260754338969588</v>
      </c>
      <c r="V130" s="1">
        <f t="shared" ca="1" si="15"/>
        <v>0.29148902002410637</v>
      </c>
      <c r="W130" s="1">
        <f t="shared" ca="1" si="16"/>
        <v>0.33980775807688579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3.2914681891927436E-3</v>
      </c>
      <c r="E131" s="1">
        <f t="shared" ca="1" si="13"/>
        <v>-2.4063728285523701E-2</v>
      </c>
      <c r="F131" s="1">
        <f t="shared" ca="1" si="17"/>
        <v>-4.2373638071107549E-2</v>
      </c>
      <c r="G131" s="1">
        <f t="shared" ca="1" si="17"/>
        <v>5.3976545945158591E-2</v>
      </c>
      <c r="H131" s="1">
        <f t="shared" ca="1" si="17"/>
        <v>0.23342105997443352</v>
      </c>
      <c r="I131" s="1">
        <f t="shared" ca="1" si="17"/>
        <v>0.3038904418738963</v>
      </c>
      <c r="J131" s="1">
        <f t="shared" ca="1" si="17"/>
        <v>0.26680460458788302</v>
      </c>
      <c r="K131" s="1">
        <f t="shared" ca="1" si="17"/>
        <v>0.12545125743077701</v>
      </c>
      <c r="L131" s="1">
        <f t="shared" ca="1" si="17"/>
        <v>7.0769935973111681E-2</v>
      </c>
      <c r="M131" s="1">
        <f t="shared" ca="1" si="17"/>
        <v>0.16800358040078708</v>
      </c>
      <c r="N131" s="1">
        <f t="shared" ca="1" si="17"/>
        <v>0.25365957884317014</v>
      </c>
      <c r="O131" s="1">
        <f t="shared" ca="1" si="17"/>
        <v>0.12424289179452697</v>
      </c>
      <c r="P131" s="1">
        <f t="shared" ca="1" si="17"/>
        <v>4.4489607499220686E-2</v>
      </c>
      <c r="Q131" s="1">
        <f t="shared" ca="1" si="17"/>
        <v>0.16995791614664404</v>
      </c>
      <c r="R131" s="1">
        <f t="shared" ca="1" si="17"/>
        <v>0.39799848685801364</v>
      </c>
      <c r="S131" s="1">
        <f t="shared" ca="1" si="17"/>
        <v>0.34324357575245062</v>
      </c>
      <c r="T131" s="1">
        <f t="shared" ca="1" si="17"/>
        <v>0.24164048700964552</v>
      </c>
      <c r="U131" s="1">
        <f t="shared" ca="1" si="17"/>
        <v>0.2570892871660635</v>
      </c>
      <c r="V131" s="1">
        <f t="shared" ca="1" si="15"/>
        <v>0.30753604350151525</v>
      </c>
      <c r="W131" s="1">
        <f t="shared" ca="1" si="16"/>
        <v>0.25911632793170164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-3.7219031522600636E-2</v>
      </c>
      <c r="E132" s="1">
        <f t="shared" ca="1" si="13"/>
        <v>3.0529740194993597E-2</v>
      </c>
      <c r="F132" s="1">
        <f t="shared" ca="1" si="17"/>
        <v>6.1545192649196244E-2</v>
      </c>
      <c r="G132" s="1">
        <f t="shared" ca="1" si="17"/>
        <v>9.8581403189199668E-2</v>
      </c>
      <c r="H132" s="1">
        <f t="shared" ca="1" si="17"/>
        <v>0.18641600911200948</v>
      </c>
      <c r="I132" s="1">
        <f t="shared" ca="1" si="17"/>
        <v>0.28671995444536408</v>
      </c>
      <c r="J132" s="1">
        <f t="shared" ca="1" si="17"/>
        <v>0.33307133906341657</v>
      </c>
      <c r="K132" s="1">
        <f t="shared" ca="1" si="17"/>
        <v>0.19850383332978055</v>
      </c>
      <c r="L132" s="1">
        <f t="shared" ca="1" si="17"/>
        <v>0.10873419793345554</v>
      </c>
      <c r="M132" s="1">
        <f t="shared" ca="1" si="17"/>
        <v>0.22931294992671289</v>
      </c>
      <c r="N132" s="1">
        <f t="shared" ca="1" si="17"/>
        <v>0.40225430122480493</v>
      </c>
      <c r="O132" s="1">
        <f t="shared" ca="1" si="17"/>
        <v>0.30545287639932728</v>
      </c>
      <c r="P132" s="1">
        <f t="shared" ca="1" si="17"/>
        <v>0.19758415592678885</v>
      </c>
      <c r="Q132" s="1">
        <f t="shared" ca="1" si="17"/>
        <v>0.32925689164545002</v>
      </c>
      <c r="R132" s="1">
        <f t="shared" ca="1" si="17"/>
        <v>0.51388794342938537</v>
      </c>
      <c r="S132" s="1">
        <f t="shared" ca="1" si="17"/>
        <v>0.35867370249703129</v>
      </c>
      <c r="T132" s="1">
        <f t="shared" ca="1" si="17"/>
        <v>0.14359949630174196</v>
      </c>
      <c r="U132" s="1">
        <f t="shared" ca="1" si="17"/>
        <v>0.11425862105050752</v>
      </c>
      <c r="V132" s="1">
        <f t="shared" ca="1" si="15"/>
        <v>0.1659581723238838</v>
      </c>
      <c r="W132" s="1">
        <f t="shared" ca="1" si="16"/>
        <v>0.11778788720373946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-3.6826293015620362E-2</v>
      </c>
      <c r="E133" s="1">
        <f t="shared" ca="1" si="13"/>
        <v>-1.7841549684330684E-2</v>
      </c>
      <c r="F133" s="1">
        <f t="shared" ca="1" si="17"/>
        <v>6.0915625586498521E-3</v>
      </c>
      <c r="G133" s="1">
        <f t="shared" ca="1" si="17"/>
        <v>3.8438014497307875E-2</v>
      </c>
      <c r="H133" s="1">
        <f t="shared" ca="1" si="17"/>
        <v>0.11770915578023537</v>
      </c>
      <c r="I133" s="1">
        <f t="shared" ca="1" si="17"/>
        <v>0.18729795881707265</v>
      </c>
      <c r="J133" s="1">
        <f t="shared" ca="1" si="17"/>
        <v>0.23848858193091096</v>
      </c>
      <c r="K133" s="1">
        <f t="shared" ca="1" si="17"/>
        <v>0.13940628252640694</v>
      </c>
      <c r="L133" s="1">
        <f t="shared" ca="1" si="17"/>
        <v>0.11554113632345805</v>
      </c>
      <c r="M133" s="1">
        <f t="shared" ca="1" si="17"/>
        <v>0.28992668512126041</v>
      </c>
      <c r="N133" s="1">
        <f t="shared" ca="1" si="17"/>
        <v>0.43872778890409903</v>
      </c>
      <c r="O133" s="1">
        <f t="shared" ca="1" si="17"/>
        <v>0.29859142329896382</v>
      </c>
      <c r="P133" s="1">
        <f t="shared" ca="1" si="17"/>
        <v>0.18752953555592539</v>
      </c>
      <c r="Q133" s="1">
        <f t="shared" ca="1" si="17"/>
        <v>0.28960324723188552</v>
      </c>
      <c r="R133" s="1">
        <f t="shared" ca="1" si="17"/>
        <v>0.47611010563989414</v>
      </c>
      <c r="S133" s="1">
        <f t="shared" ca="1" si="17"/>
        <v>0.34348806752540084</v>
      </c>
      <c r="T133" s="1">
        <f t="shared" ca="1" si="17"/>
        <v>0.14338123107099801</v>
      </c>
      <c r="U133" s="1">
        <f t="shared" ca="1" si="17"/>
        <v>0.14748716678004387</v>
      </c>
      <c r="V133" s="1">
        <f t="shared" ca="1" si="15"/>
        <v>0.26817433469693969</v>
      </c>
      <c r="W133" s="1">
        <f t="shared" ca="1" si="16"/>
        <v>0.28270510653197789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0.15649808241079177</v>
      </c>
      <c r="E134" s="1">
        <f t="shared" ca="1" si="13"/>
        <v>0.12269456955164057</v>
      </c>
      <c r="F134" s="1">
        <f t="shared" ca="1" si="17"/>
        <v>9.5499940149572055E-2</v>
      </c>
      <c r="G134" s="1">
        <f t="shared" ca="1" si="17"/>
        <v>0.13780915698076862</v>
      </c>
      <c r="H134" s="1">
        <f t="shared" ca="1" si="17"/>
        <v>0.21349791853031044</v>
      </c>
      <c r="I134" s="1">
        <f t="shared" ca="1" si="17"/>
        <v>0.2494779934104861</v>
      </c>
      <c r="J134" s="1">
        <f t="shared" ca="1" si="17"/>
        <v>0.26471839158343519</v>
      </c>
      <c r="K134" s="1">
        <f t="shared" ca="1" si="17"/>
        <v>0.14919875097236737</v>
      </c>
      <c r="L134" s="1">
        <f t="shared" ca="1" si="17"/>
        <v>0.14367000215202935</v>
      </c>
      <c r="M134" s="1">
        <f t="shared" ca="1" si="17"/>
        <v>0.33675508071151733</v>
      </c>
      <c r="N134" s="1">
        <f t="shared" ca="1" si="17"/>
        <v>0.42901427786993107</v>
      </c>
      <c r="O134" s="1">
        <f t="shared" ca="1" si="17"/>
        <v>0.21159213710889774</v>
      </c>
      <c r="P134" s="1">
        <f t="shared" ca="1" si="17"/>
        <v>0.10569557983131839</v>
      </c>
      <c r="Q134" s="1">
        <f t="shared" ca="1" si="17"/>
        <v>0.25417939510349291</v>
      </c>
      <c r="R134" s="1">
        <f t="shared" ca="1" si="17"/>
        <v>0.46453796504160766</v>
      </c>
      <c r="S134" s="1">
        <f t="shared" ca="1" si="17"/>
        <v>0.33692060784215089</v>
      </c>
      <c r="T134" s="1">
        <f t="shared" ca="1" si="17"/>
        <v>0.13304859911372119</v>
      </c>
      <c r="U134" s="1">
        <f t="shared" ca="1" si="17"/>
        <v>0.11980524628149443</v>
      </c>
      <c r="V134" s="1">
        <f t="shared" ca="1" si="15"/>
        <v>0.25431368901128676</v>
      </c>
      <c r="W134" s="1">
        <f t="shared" ca="1" si="16"/>
        <v>0.29096212069288069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0.36303042664617891</v>
      </c>
      <c r="E135" s="1">
        <f t="shared" ca="1" si="13"/>
        <v>0.41537561378368926</v>
      </c>
      <c r="F135" s="1">
        <f t="shared" ca="1" si="17"/>
        <v>0.24284565150069737</v>
      </c>
      <c r="G135" s="1">
        <f t="shared" ca="1" si="17"/>
        <v>0.21310254938979184</v>
      </c>
      <c r="H135" s="1">
        <f t="shared" ca="1" si="17"/>
        <v>0.39456601907590244</v>
      </c>
      <c r="I135" s="1">
        <f t="shared" ca="1" si="17"/>
        <v>0.50724665313239814</v>
      </c>
      <c r="J135" s="1">
        <f t="shared" ca="1" si="17"/>
        <v>0.36970952389254663</v>
      </c>
      <c r="K135" s="1">
        <f t="shared" ca="1" si="17"/>
        <v>0.38738061972036686</v>
      </c>
      <c r="L135" s="1">
        <f t="shared" ca="1" si="17"/>
        <v>0.4884995665008055</v>
      </c>
      <c r="M135" s="1">
        <f t="shared" ca="1" si="17"/>
        <v>0.37126747142715522</v>
      </c>
      <c r="N135" s="1">
        <f t="shared" ca="1" si="17"/>
        <v>0.36368761438239927</v>
      </c>
      <c r="O135" s="1">
        <f t="shared" ca="1" si="17"/>
        <v>0.46082495428246284</v>
      </c>
      <c r="P135" s="1">
        <f t="shared" ca="1" si="17"/>
        <v>0.28623282904486558</v>
      </c>
      <c r="Q135" s="1">
        <f t="shared" ca="1" si="17"/>
        <v>0.11501440999331533</v>
      </c>
      <c r="R135" s="1">
        <f t="shared" ca="1" si="17"/>
        <v>0.15244149835752654</v>
      </c>
      <c r="S135" s="1">
        <f t="shared" ca="1" si="17"/>
        <v>0.325481305275028</v>
      </c>
      <c r="T135" s="1">
        <f t="shared" ca="1" si="17"/>
        <v>0.42861879074414705</v>
      </c>
      <c r="U135" s="1">
        <f t="shared" ca="1" si="17"/>
        <v>0.34343542031449459</v>
      </c>
      <c r="V135" s="1">
        <f t="shared" ca="1" si="15"/>
        <v>0.41671951135515417</v>
      </c>
      <c r="W135" s="1">
        <f t="shared" ca="1" si="16"/>
        <v>0.68545123673163655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0.35721490428778679</v>
      </c>
      <c r="E136" s="1">
        <f t="shared" ca="1" si="13"/>
        <v>0.45873914126336385</v>
      </c>
      <c r="F136" s="1">
        <f t="shared" ca="1" si="17"/>
        <v>0.28478013391083962</v>
      </c>
      <c r="G136" s="1">
        <f t="shared" ca="1" si="17"/>
        <v>0.11230518568287846</v>
      </c>
      <c r="H136" s="1">
        <f t="shared" ca="1" si="17"/>
        <v>5.8254663928514715E-2</v>
      </c>
      <c r="I136" s="1">
        <f t="shared" ca="1" si="17"/>
        <v>6.9630755656346896E-2</v>
      </c>
      <c r="J136" s="1">
        <f t="shared" ca="1" si="17"/>
        <v>6.9792238132929285E-2</v>
      </c>
      <c r="K136" s="1">
        <f t="shared" ca="1" si="17"/>
        <v>9.9263969569284044E-2</v>
      </c>
      <c r="L136" s="1">
        <f t="shared" ca="1" si="17"/>
        <v>0.19343234115618529</v>
      </c>
      <c r="M136" s="1">
        <f t="shared" ca="1" si="17"/>
        <v>0.33019750411780846</v>
      </c>
      <c r="N136" s="1">
        <f t="shared" ca="1" si="17"/>
        <v>0.43696747205699571</v>
      </c>
      <c r="O136" s="1">
        <f t="shared" ca="1" si="17"/>
        <v>0.29763010142601509</v>
      </c>
      <c r="P136" s="1">
        <f t="shared" ca="1" si="17"/>
        <v>0.14863548373916555</v>
      </c>
      <c r="Q136" s="1">
        <f t="shared" ca="1" si="17"/>
        <v>7.6575240790384483E-2</v>
      </c>
      <c r="R136" s="1">
        <f t="shared" ca="1" si="17"/>
        <v>0.10949496847542699</v>
      </c>
      <c r="S136" s="1">
        <f t="shared" ca="1" si="17"/>
        <v>0.22928364517261537</v>
      </c>
      <c r="T136" s="1">
        <f t="shared" ca="1" si="17"/>
        <v>0.40344714956415145</v>
      </c>
      <c r="U136" s="1">
        <f t="shared" ca="1" si="17"/>
        <v>0.48761784060201141</v>
      </c>
      <c r="V136" s="1">
        <f t="shared" ca="1" si="15"/>
        <v>0.71177714613950827</v>
      </c>
      <c r="W136" s="1">
        <f t="shared" ca="1" si="16"/>
        <v>0.85673029463129324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7.3431900857507254E-2</v>
      </c>
      <c r="E137" s="1">
        <f t="shared" ca="1" si="13"/>
        <v>0.22778174637879142</v>
      </c>
      <c r="F137" s="1">
        <f t="shared" ca="1" si="17"/>
        <v>0.32257347668082792</v>
      </c>
      <c r="G137" s="1">
        <f t="shared" ca="1" si="17"/>
        <v>0.3875863904646541</v>
      </c>
      <c r="H137" s="1">
        <f t="shared" ca="1" si="17"/>
        <v>0.30066623583086161</v>
      </c>
      <c r="I137" s="1">
        <f t="shared" ca="1" si="17"/>
        <v>0.41580114191410955</v>
      </c>
      <c r="J137" s="1">
        <f t="shared" ca="1" si="17"/>
        <v>0.61784734690456367</v>
      </c>
      <c r="K137" s="1">
        <f t="shared" ca="1" si="17"/>
        <v>0.47313301943827113</v>
      </c>
      <c r="L137" s="1">
        <f t="shared" ca="1" si="17"/>
        <v>0.22523266457010177</v>
      </c>
      <c r="M137" s="1">
        <f t="shared" ca="1" si="17"/>
        <v>0.11054088558721273</v>
      </c>
      <c r="N137" s="1">
        <f t="shared" ca="1" si="17"/>
        <v>6.9329301605305774E-2</v>
      </c>
      <c r="O137" s="1">
        <f t="shared" ca="1" si="17"/>
        <v>6.028339533166318E-2</v>
      </c>
      <c r="P137" s="1">
        <f t="shared" ca="1" si="17"/>
        <v>0.12881497881561027</v>
      </c>
      <c r="Q137" s="1">
        <f t="shared" ca="1" si="17"/>
        <v>0.29446001921950687</v>
      </c>
      <c r="R137" s="1">
        <f t="shared" ca="1" si="17"/>
        <v>0.48309420140782</v>
      </c>
      <c r="S137" s="1">
        <f t="shared" ca="1" si="17"/>
        <v>0.50560662274822588</v>
      </c>
      <c r="T137" s="1">
        <f t="shared" ca="1" si="17"/>
        <v>0.50091504041541834</v>
      </c>
      <c r="U137" s="1">
        <f t="shared" ca="1" si="17"/>
        <v>0.39400947332325192</v>
      </c>
      <c r="V137" s="1">
        <f t="shared" ca="1" si="15"/>
        <v>0.41880170233319719</v>
      </c>
      <c r="W137" s="1">
        <f t="shared" ca="1" si="16"/>
        <v>0.62870924125558825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0.31782411879050271</v>
      </c>
      <c r="E138" s="1">
        <f t="shared" ca="1" si="13"/>
        <v>0.44453514927861132</v>
      </c>
      <c r="F138" s="1">
        <f t="shared" ca="1" si="17"/>
        <v>0.46365653372768623</v>
      </c>
      <c r="G138" s="1">
        <f t="shared" ca="1" si="17"/>
        <v>0.52527400670419544</v>
      </c>
      <c r="H138" s="1">
        <f t="shared" ca="1" si="17"/>
        <v>0.51403926931622534</v>
      </c>
      <c r="I138" s="1">
        <f t="shared" ca="1" si="17"/>
        <v>0.63244345569001559</v>
      </c>
      <c r="J138" s="1">
        <f t="shared" ca="1" si="17"/>
        <v>0.73121153973638042</v>
      </c>
      <c r="K138" s="1">
        <f t="shared" ca="1" si="17"/>
        <v>0.849881633050105</v>
      </c>
      <c r="L138" s="1">
        <f t="shared" ca="1" si="17"/>
        <v>0.90072152075897294</v>
      </c>
      <c r="M138" s="1">
        <f t="shared" ca="1" si="17"/>
        <v>0.77311627844736797</v>
      </c>
      <c r="N138" s="1">
        <f t="shared" ca="1" si="17"/>
        <v>0.50221421397715849</v>
      </c>
      <c r="O138" s="1">
        <f t="shared" ca="1" si="17"/>
        <v>0.36194614164179695</v>
      </c>
      <c r="P138" s="1">
        <f t="shared" ca="1" si="17"/>
        <v>0.24173003900774712</v>
      </c>
      <c r="Q138" s="1">
        <f t="shared" ca="1" si="17"/>
        <v>0.17874245384412402</v>
      </c>
      <c r="R138" s="1">
        <f t="shared" ca="1" si="17"/>
        <v>0.30153241882906551</v>
      </c>
      <c r="S138" s="1">
        <f t="shared" ca="1" si="17"/>
        <v>0.57487418807924739</v>
      </c>
      <c r="T138" s="1">
        <f t="shared" ca="1" si="17"/>
        <v>0.65897269438741035</v>
      </c>
      <c r="U138" s="1">
        <f t="shared" ca="1" si="17"/>
        <v>0.57497270822999913</v>
      </c>
      <c r="V138" s="1">
        <f t="shared" ca="1" si="15"/>
        <v>0.71067162287212582</v>
      </c>
      <c r="W138" s="1">
        <f t="shared" ca="1" si="16"/>
        <v>0.90801570455843472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0.32697619163722141</v>
      </c>
      <c r="E139" s="1">
        <f t="shared" ca="1" si="13"/>
        <v>0.39324585606410278</v>
      </c>
      <c r="F139" s="1">
        <f t="shared" ca="1" si="17"/>
        <v>0.29077775317724563</v>
      </c>
      <c r="G139" s="1">
        <f t="shared" ca="1" si="17"/>
        <v>0.23753837940428246</v>
      </c>
      <c r="H139" s="1">
        <f t="shared" ca="1" si="17"/>
        <v>0.37418980722214579</v>
      </c>
      <c r="I139" s="1">
        <f t="shared" ca="1" si="17"/>
        <v>0.52462899301566379</v>
      </c>
      <c r="J139" s="1">
        <f t="shared" ca="1" si="17"/>
        <v>0.38609334642435045</v>
      </c>
      <c r="K139" s="1">
        <f t="shared" ca="1" si="17"/>
        <v>0.15128016493906027</v>
      </c>
      <c r="L139" s="1">
        <f t="shared" ca="1" si="17"/>
        <v>6.8549037540344984E-2</v>
      </c>
      <c r="M139" s="1">
        <f t="shared" ca="1" si="17"/>
        <v>0.10710522928827584</v>
      </c>
      <c r="N139" s="1">
        <f t="shared" ca="1" si="17"/>
        <v>0.20489845440827045</v>
      </c>
      <c r="O139" s="1">
        <f t="shared" ca="1" si="17"/>
        <v>0.28038027153747969</v>
      </c>
      <c r="P139" s="1">
        <f t="shared" ca="1" si="17"/>
        <v>0.18514826479747071</v>
      </c>
      <c r="Q139" s="1">
        <f t="shared" ca="1" si="17"/>
        <v>0.15146147398207202</v>
      </c>
      <c r="R139" s="1">
        <f t="shared" ca="1" si="17"/>
        <v>0.37443922330638479</v>
      </c>
      <c r="S139" s="1">
        <f t="shared" ca="1" si="17"/>
        <v>0.71097048073942382</v>
      </c>
      <c r="T139" s="1">
        <f t="shared" ca="1" si="17"/>
        <v>0.66412890288975024</v>
      </c>
      <c r="U139" s="1">
        <f t="shared" ca="1" si="17"/>
        <v>0.35049828922534693</v>
      </c>
      <c r="V139" s="1">
        <f t="shared" ca="1" si="15"/>
        <v>0.2980230824980416</v>
      </c>
      <c r="W139" s="1">
        <f t="shared" ca="1" si="16"/>
        <v>0.5236275638507436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-3.2444279146562366E-2</v>
      </c>
      <c r="E140" s="1">
        <f t="shared" ca="1" si="13"/>
        <v>1.7245576340500626E-2</v>
      </c>
      <c r="F140" s="1">
        <f t="shared" ca="1" si="17"/>
        <v>3.435054948337158E-2</v>
      </c>
      <c r="G140" s="1">
        <f t="shared" ca="1" si="17"/>
        <v>4.1867298957807296E-2</v>
      </c>
      <c r="H140" s="1">
        <f t="shared" ca="1" si="17"/>
        <v>0.24167172877458826</v>
      </c>
      <c r="I140" s="1">
        <f t="shared" ca="1" si="17"/>
        <v>0.58594038705836549</v>
      </c>
      <c r="J140" s="1">
        <f t="shared" ca="1" si="17"/>
        <v>0.59086830108783572</v>
      </c>
      <c r="K140" s="1">
        <f t="shared" ca="1" si="17"/>
        <v>0.24064462682638049</v>
      </c>
      <c r="L140" s="1">
        <f t="shared" ca="1" si="17"/>
        <v>6.3656658809198005E-2</v>
      </c>
      <c r="M140" s="1">
        <f t="shared" ca="1" si="17"/>
        <v>0.19718460132002916</v>
      </c>
      <c r="N140" s="1">
        <f t="shared" ca="1" si="17"/>
        <v>0.31461309073029364</v>
      </c>
      <c r="O140" s="1">
        <f t="shared" ca="1" si="17"/>
        <v>0.17099000352756227</v>
      </c>
      <c r="P140" s="1">
        <f t="shared" ca="1" si="17"/>
        <v>0.12181092383443408</v>
      </c>
      <c r="Q140" s="1">
        <f t="shared" ca="1" si="17"/>
        <v>0.35781235784372489</v>
      </c>
      <c r="R140" s="1">
        <f t="shared" ca="1" si="17"/>
        <v>0.7616381857578205</v>
      </c>
      <c r="S140" s="1">
        <f t="shared" ca="1" si="17"/>
        <v>0.93330049935177661</v>
      </c>
      <c r="T140" s="1">
        <f t="shared" ca="1" si="17"/>
        <v>0.77223035383003857</v>
      </c>
      <c r="U140" s="1">
        <f t="shared" ca="1" si="17"/>
        <v>0.50043111402556695</v>
      </c>
      <c r="V140" s="1">
        <f t="shared" ca="1" si="15"/>
        <v>0.49794459416220488</v>
      </c>
      <c r="W140" s="1">
        <f t="shared" ca="1" si="16"/>
        <v>0.72366904074158189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0.43085758987031586</v>
      </c>
      <c r="E141" s="1">
        <f t="shared" ca="1" si="13"/>
        <v>0.49716685701102892</v>
      </c>
      <c r="F141" s="1">
        <f t="shared" ca="1" si="17"/>
        <v>0.22234464096951062</v>
      </c>
      <c r="G141" s="1">
        <f t="shared" ca="1" si="17"/>
        <v>4.4579071686726167E-2</v>
      </c>
      <c r="H141" s="1">
        <f t="shared" ca="1" si="17"/>
        <v>0.16032770434708027</v>
      </c>
      <c r="I141" s="1">
        <f t="shared" ca="1" si="17"/>
        <v>0.39864804679565047</v>
      </c>
      <c r="J141" s="1">
        <f t="shared" ca="1" si="17"/>
        <v>0.5314796616348646</v>
      </c>
      <c r="K141" s="1">
        <f t="shared" ca="1" si="17"/>
        <v>0.75098404487277404</v>
      </c>
      <c r="L141" s="1">
        <f t="shared" ca="1" si="17"/>
        <v>0.8847826140250199</v>
      </c>
      <c r="M141" s="1">
        <f t="shared" ca="1" si="17"/>
        <v>0.84765724957677724</v>
      </c>
      <c r="N141" s="1">
        <f t="shared" ca="1" si="17"/>
        <v>0.60216203239543065</v>
      </c>
      <c r="O141" s="1">
        <f t="shared" ca="1" si="17"/>
        <v>0.26552210903525841</v>
      </c>
      <c r="P141" s="1">
        <f t="shared" ca="1" si="17"/>
        <v>0.10369064702869876</v>
      </c>
      <c r="Q141" s="1">
        <f t="shared" ca="1" si="17"/>
        <v>0.16737313062991713</v>
      </c>
      <c r="R141" s="1">
        <f t="shared" ca="1" si="17"/>
        <v>0.36036205916552</v>
      </c>
      <c r="S141" s="1">
        <f t="shared" ca="1" si="17"/>
        <v>0.49190746932675999</v>
      </c>
      <c r="T141" s="1">
        <f t="shared" ca="1" si="17"/>
        <v>0.38183628529240654</v>
      </c>
      <c r="U141" s="1">
        <f t="shared" ca="1" si="17"/>
        <v>0.36405135367912539</v>
      </c>
      <c r="V141" s="1">
        <f t="shared" ca="1" si="15"/>
        <v>0.5181484568295841</v>
      </c>
      <c r="W141" s="1">
        <f t="shared" ca="1" si="16"/>
        <v>0.5598659261954464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0.39941433098861218</v>
      </c>
      <c r="E142" s="1">
        <f t="shared" ca="1" si="13"/>
        <v>0.51460884817066621</v>
      </c>
      <c r="F142" s="1">
        <f t="shared" ca="1" si="17"/>
        <v>0.53102089492390014</v>
      </c>
      <c r="G142" s="1">
        <f t="shared" ca="1" si="17"/>
        <v>0.69513114743227633</v>
      </c>
      <c r="H142" s="1">
        <f t="shared" ca="1" si="17"/>
        <v>0.69975052001848659</v>
      </c>
      <c r="I142" s="1">
        <f t="shared" ca="1" si="17"/>
        <v>0.56166783463915571</v>
      </c>
      <c r="J142" s="1">
        <f t="shared" ca="1" si="17"/>
        <v>0.57611486891633645</v>
      </c>
      <c r="K142" s="1">
        <f t="shared" ca="1" si="17"/>
        <v>0.5078360182469146</v>
      </c>
      <c r="L142" s="1">
        <f t="shared" ca="1" si="17"/>
        <v>0.44060472686054608</v>
      </c>
      <c r="M142" s="1">
        <f t="shared" ca="1" si="17"/>
        <v>0.44391078809521944</v>
      </c>
      <c r="N142" s="1">
        <f t="shared" ca="1" si="17"/>
        <v>0.37228154488092663</v>
      </c>
      <c r="O142" s="1">
        <f t="shared" ca="1" si="17"/>
        <v>0.34794343121503252</v>
      </c>
      <c r="P142" s="1">
        <f t="shared" ca="1" si="17"/>
        <v>0.21974490379107983</v>
      </c>
      <c r="Q142" s="1">
        <f t="shared" ca="1" si="17"/>
        <v>0.13671020495072675</v>
      </c>
      <c r="R142" s="1">
        <f t="shared" ca="1" si="17"/>
        <v>0.19717935613281243</v>
      </c>
      <c r="S142" s="1">
        <f t="shared" ca="1" si="17"/>
        <v>0.32215604517800484</v>
      </c>
      <c r="T142" s="1">
        <f t="shared" ca="1" si="17"/>
        <v>0.26550278485533629</v>
      </c>
      <c r="U142" s="1">
        <f t="shared" ca="1" si="17"/>
        <v>0.21466362465707003</v>
      </c>
      <c r="V142" s="1">
        <f t="shared" ca="1" si="15"/>
        <v>0.15020987356032536</v>
      </c>
      <c r="W142" s="1">
        <f t="shared" ca="1" si="16"/>
        <v>6.9276948391742019E-2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0.35218779901635427</v>
      </c>
      <c r="E143" s="1">
        <f t="shared" ca="1" si="13"/>
        <v>0.34638432060456281</v>
      </c>
      <c r="F143" s="1">
        <f t="shared" ca="1" si="17"/>
        <v>0.17988577735144767</v>
      </c>
      <c r="G143" s="1">
        <f t="shared" ca="1" si="17"/>
        <v>0.13061376369659392</v>
      </c>
      <c r="H143" s="1">
        <f t="shared" ca="1" si="17"/>
        <v>0.13426721007244524</v>
      </c>
      <c r="I143" s="1">
        <f t="shared" ca="1" si="17"/>
        <v>9.1276202874783482E-2</v>
      </c>
      <c r="J143" s="1">
        <f t="shared" ca="1" si="17"/>
        <v>7.7916056939785316E-2</v>
      </c>
      <c r="K143" s="1">
        <f t="shared" ca="1" si="17"/>
        <v>0.17055262239450464</v>
      </c>
      <c r="L143" s="1">
        <f t="shared" ca="1" si="17"/>
        <v>0.46277085535876716</v>
      </c>
      <c r="M143" s="1">
        <f t="shared" ca="1" si="17"/>
        <v>0.77021183920612457</v>
      </c>
      <c r="N143" s="1">
        <f t="shared" ca="1" si="17"/>
        <v>0.73369145446177852</v>
      </c>
      <c r="O143" s="1">
        <f t="shared" ca="1" si="17"/>
        <v>0.34607868286751708</v>
      </c>
      <c r="P143" s="1">
        <f t="shared" ca="1" si="17"/>
        <v>0.10151165199334562</v>
      </c>
      <c r="Q143" s="1">
        <f t="shared" ca="1" si="17"/>
        <v>6.7845174781943074E-2</v>
      </c>
      <c r="R143" s="1">
        <f t="shared" ca="1" si="17"/>
        <v>4.4117700359527237E-2</v>
      </c>
      <c r="S143" s="1">
        <f t="shared" ca="1" si="17"/>
        <v>-2.4383329174187701E-2</v>
      </c>
      <c r="T143" s="1">
        <f t="shared" ca="1" si="17"/>
        <v>3.0637947087796703E-2</v>
      </c>
      <c r="U143" s="1">
        <f t="shared" ref="U143:U158" ca="1" si="18">(U93+0.6*(V93+T93)+0.15*(S93+W93))/(1+2*0.6+2*0.15)</f>
        <v>0.22938632478328094</v>
      </c>
      <c r="V143" s="1">
        <f t="shared" ca="1" si="15"/>
        <v>0.38882792207286576</v>
      </c>
      <c r="W143" s="1">
        <f t="shared" ca="1" si="16"/>
        <v>0.23345681792838072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0.15183698865415093</v>
      </c>
      <c r="E144" s="1">
        <f t="shared" ca="1" si="13"/>
        <v>0.30299668877029806</v>
      </c>
      <c r="F144" s="1">
        <f t="shared" ref="F144:T158" ca="1" si="19">(F94+0.6*(G94+E94)+0.15*(D94+H94))/(1+2*0.6+2*0.15)</f>
        <v>0.45971133878677489</v>
      </c>
      <c r="G144" s="1">
        <f t="shared" ca="1" si="19"/>
        <v>0.68180711394445115</v>
      </c>
      <c r="H144" s="1">
        <f t="shared" ca="1" si="19"/>
        <v>0.74935269979306196</v>
      </c>
      <c r="I144" s="1">
        <f t="shared" ca="1" si="19"/>
        <v>0.68856061158040238</v>
      </c>
      <c r="J144" s="1">
        <f t="shared" ca="1" si="19"/>
        <v>0.61867456980482605</v>
      </c>
      <c r="K144" s="1">
        <f t="shared" ca="1" si="19"/>
        <v>0.82927941349382228</v>
      </c>
      <c r="L144" s="1">
        <f t="shared" ca="1" si="19"/>
        <v>0.95911923549390932</v>
      </c>
      <c r="M144" s="1">
        <f t="shared" ca="1" si="19"/>
        <v>0.80211239626763464</v>
      </c>
      <c r="N144" s="1">
        <f t="shared" ca="1" si="19"/>
        <v>0.42224469212978216</v>
      </c>
      <c r="O144" s="1">
        <f t="shared" ca="1" si="19"/>
        <v>0.1577549162332835</v>
      </c>
      <c r="P144" s="1">
        <f t="shared" ca="1" si="19"/>
        <v>0.12904066829992239</v>
      </c>
      <c r="Q144" s="1">
        <f t="shared" ca="1" si="19"/>
        <v>0.24844685272090752</v>
      </c>
      <c r="R144" s="1">
        <f t="shared" ca="1" si="19"/>
        <v>0.37917339921044918</v>
      </c>
      <c r="S144" s="1">
        <f t="shared" ca="1" si="19"/>
        <v>0.23965949956611771</v>
      </c>
      <c r="T144" s="1">
        <f t="shared" ca="1" si="19"/>
        <v>0.13143719490934935</v>
      </c>
      <c r="U144" s="1">
        <f t="shared" ca="1" si="18"/>
        <v>0.30944072357132868</v>
      </c>
      <c r="V144" s="1">
        <f t="shared" ca="1" si="15"/>
        <v>0.69479562946627627</v>
      </c>
      <c r="W144" s="1">
        <f t="shared" ca="1" si="16"/>
        <v>0.93925331004309576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1.3595645847069406E-2</v>
      </c>
      <c r="E145" s="1">
        <f t="shared" ca="1" si="13"/>
        <v>0.10055889086450673</v>
      </c>
      <c r="F145" s="1">
        <f t="shared" ca="1" si="19"/>
        <v>0.24078471830045492</v>
      </c>
      <c r="G145" s="1">
        <f t="shared" ca="1" si="19"/>
        <v>0.4527577367295989</v>
      </c>
      <c r="H145" s="1">
        <f t="shared" ca="1" si="19"/>
        <v>0.48686152658455528</v>
      </c>
      <c r="I145" s="1">
        <f t="shared" ca="1" si="19"/>
        <v>0.26038955894595939</v>
      </c>
      <c r="J145" s="1">
        <f t="shared" ca="1" si="19"/>
        <v>0.1323125368177675</v>
      </c>
      <c r="K145" s="1">
        <f t="shared" ca="1" si="19"/>
        <v>0.21588625400377942</v>
      </c>
      <c r="L145" s="1">
        <f t="shared" ca="1" si="19"/>
        <v>0.39720228971737248</v>
      </c>
      <c r="M145" s="1">
        <f t="shared" ca="1" si="19"/>
        <v>0.48016615985970013</v>
      </c>
      <c r="N145" s="1">
        <f t="shared" ca="1" si="19"/>
        <v>0.24066580362418039</v>
      </c>
      <c r="O145" s="1">
        <f t="shared" ca="1" si="19"/>
        <v>4.5061479666122534E-2</v>
      </c>
      <c r="P145" s="1">
        <f t="shared" ca="1" si="19"/>
        <v>3.8089915884115019E-2</v>
      </c>
      <c r="Q145" s="1">
        <f t="shared" ca="1" si="19"/>
        <v>0.1638524938939476</v>
      </c>
      <c r="R145" s="1">
        <f t="shared" ca="1" si="19"/>
        <v>0.3447053269114283</v>
      </c>
      <c r="S145" s="1">
        <f t="shared" ca="1" si="19"/>
        <v>0.43239260845620003</v>
      </c>
      <c r="T145" s="1">
        <f t="shared" ca="1" si="19"/>
        <v>0.30373057124754704</v>
      </c>
      <c r="U145" s="1">
        <f t="shared" ca="1" si="18"/>
        <v>0.29468342158935762</v>
      </c>
      <c r="V145" s="1">
        <f t="shared" ca="1" si="15"/>
        <v>0.40383950325132761</v>
      </c>
      <c r="W145" s="1">
        <f t="shared" ca="1" si="16"/>
        <v>0.34414173206384452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0.36071403450308742</v>
      </c>
      <c r="E146" s="1">
        <f t="shared" ca="1" si="13"/>
        <v>0.49053371490185488</v>
      </c>
      <c r="F146" s="1">
        <f t="shared" ca="1" si="19"/>
        <v>0.55732249582166937</v>
      </c>
      <c r="G146" s="1">
        <f t="shared" ca="1" si="19"/>
        <v>0.71434088726376077</v>
      </c>
      <c r="H146" s="1">
        <f t="shared" ca="1" si="19"/>
        <v>0.63935296860696755</v>
      </c>
      <c r="I146" s="1">
        <f t="shared" ca="1" si="19"/>
        <v>0.3750648399116393</v>
      </c>
      <c r="J146" s="1">
        <f t="shared" ca="1" si="19"/>
        <v>0.39036975798039986</v>
      </c>
      <c r="K146" s="1">
        <f t="shared" ca="1" si="19"/>
        <v>0.68766943292895077</v>
      </c>
      <c r="L146" s="1">
        <f t="shared" ca="1" si="19"/>
        <v>0.80603143750583295</v>
      </c>
      <c r="M146" s="1">
        <f t="shared" ca="1" si="19"/>
        <v>0.5810295863710071</v>
      </c>
      <c r="N146" s="1">
        <f t="shared" ca="1" si="19"/>
        <v>0.25836558280127619</v>
      </c>
      <c r="O146" s="1">
        <f t="shared" ca="1" si="19"/>
        <v>0.11418103325810332</v>
      </c>
      <c r="P146" s="1">
        <f t="shared" ca="1" si="19"/>
        <v>9.313437148378724E-2</v>
      </c>
      <c r="Q146" s="1">
        <f t="shared" ca="1" si="19"/>
        <v>8.8522344188426152E-2</v>
      </c>
      <c r="R146" s="1">
        <f t="shared" ca="1" si="19"/>
        <v>0.11671235152228124</v>
      </c>
      <c r="S146" s="1">
        <f t="shared" ca="1" si="19"/>
        <v>0.15420842731881773</v>
      </c>
      <c r="T146" s="1">
        <f t="shared" ca="1" si="19"/>
        <v>0.24623968583958272</v>
      </c>
      <c r="U146" s="1">
        <f t="shared" ca="1" si="18"/>
        <v>0.46307238504547293</v>
      </c>
      <c r="V146" s="1">
        <f t="shared" ca="1" si="15"/>
        <v>0.69184776643476487</v>
      </c>
      <c r="W146" s="1">
        <f t="shared" ca="1" si="16"/>
        <v>0.78980354172539768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0.38120714387023963</v>
      </c>
      <c r="E147" s="1">
        <f t="shared" ca="1" si="13"/>
        <v>0.52420241024114023</v>
      </c>
      <c r="F147" s="1">
        <f t="shared" ca="1" si="19"/>
        <v>0.58227648835877388</v>
      </c>
      <c r="G147" s="1">
        <f t="shared" ca="1" si="19"/>
        <v>0.62541993466756929</v>
      </c>
      <c r="H147" s="1">
        <f t="shared" ca="1" si="19"/>
        <v>0.45630209682325013</v>
      </c>
      <c r="I147" s="1">
        <f t="shared" ca="1" si="19"/>
        <v>0.23766412834780187</v>
      </c>
      <c r="J147" s="1">
        <f t="shared" ca="1" si="19"/>
        <v>0.22872386108370896</v>
      </c>
      <c r="K147" s="1">
        <f t="shared" ca="1" si="19"/>
        <v>0.33190361413884473</v>
      </c>
      <c r="L147" s="1">
        <f t="shared" ca="1" si="19"/>
        <v>0.47453489103185642</v>
      </c>
      <c r="M147" s="1">
        <f t="shared" ca="1" si="19"/>
        <v>0.58243499631556728</v>
      </c>
      <c r="N147" s="1">
        <f t="shared" ca="1" si="19"/>
        <v>0.43427619304511633</v>
      </c>
      <c r="O147" s="1">
        <f t="shared" ca="1" si="19"/>
        <v>0.28561017032062502</v>
      </c>
      <c r="P147" s="1">
        <f t="shared" ca="1" si="19"/>
        <v>0.16992972957757935</v>
      </c>
      <c r="Q147" s="1">
        <f t="shared" ca="1" si="19"/>
        <v>0.20583169170165436</v>
      </c>
      <c r="R147" s="1">
        <f t="shared" ca="1" si="19"/>
        <v>0.32965844218860635</v>
      </c>
      <c r="S147" s="1">
        <f t="shared" ca="1" si="19"/>
        <v>0.2738089055561167</v>
      </c>
      <c r="T147" s="1">
        <f t="shared" ca="1" si="19"/>
        <v>0.30797738243085948</v>
      </c>
      <c r="U147" s="1">
        <f t="shared" ca="1" si="18"/>
        <v>0.37534271914161255</v>
      </c>
      <c r="V147" s="1">
        <f t="shared" ca="1" si="15"/>
        <v>0.22129203939475764</v>
      </c>
      <c r="W147" s="1">
        <f t="shared" ca="1" si="16"/>
        <v>0.1417697637578193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0.31560820983698784</v>
      </c>
      <c r="E148" s="1">
        <f t="shared" ca="1" si="13"/>
        <v>0.48714340877023155</v>
      </c>
      <c r="F148" s="1">
        <f t="shared" ca="1" si="19"/>
        <v>0.36453910728322136</v>
      </c>
      <c r="G148" s="1">
        <f t="shared" ca="1" si="19"/>
        <v>0.16966537663643066</v>
      </c>
      <c r="H148" s="1">
        <f t="shared" ca="1" si="19"/>
        <v>5.1189695066626364E-2</v>
      </c>
      <c r="I148" s="1">
        <f t="shared" ca="1" si="19"/>
        <v>1.8975786733917151E-2</v>
      </c>
      <c r="J148" s="1">
        <f t="shared" ca="1" si="19"/>
        <v>6.4845476723665918E-2</v>
      </c>
      <c r="K148" s="1">
        <f t="shared" ca="1" si="19"/>
        <v>0.20106833189869441</v>
      </c>
      <c r="L148" s="1">
        <f t="shared" ca="1" si="19"/>
        <v>0.38679254712276717</v>
      </c>
      <c r="M148" s="1">
        <f t="shared" ca="1" si="19"/>
        <v>0.42954854168529383</v>
      </c>
      <c r="N148" s="1">
        <f t="shared" ca="1" si="19"/>
        <v>0.17432725291665466</v>
      </c>
      <c r="O148" s="1">
        <f t="shared" ca="1" si="19"/>
        <v>2.5995380236801341E-2</v>
      </c>
      <c r="P148" s="1">
        <f t="shared" ca="1" si="19"/>
        <v>8.6953948797508729E-2</v>
      </c>
      <c r="Q148" s="1">
        <f t="shared" ca="1" si="19"/>
        <v>0.20470847038180548</v>
      </c>
      <c r="R148" s="1">
        <f t="shared" ca="1" si="19"/>
        <v>0.3100316184379438</v>
      </c>
      <c r="S148" s="1">
        <f t="shared" ca="1" si="19"/>
        <v>0.25839992046534094</v>
      </c>
      <c r="T148" s="1">
        <f t="shared" ca="1" si="19"/>
        <v>0.37729271709127105</v>
      </c>
      <c r="U148" s="1">
        <f t="shared" ca="1" si="18"/>
        <v>0.66942801533296425</v>
      </c>
      <c r="V148" s="1">
        <f t="shared" ca="1" si="15"/>
        <v>0.66891841760416082</v>
      </c>
      <c r="W148" s="1">
        <f t="shared" ca="1" si="16"/>
        <v>0.34117423939295916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0.42854270225513297</v>
      </c>
      <c r="E149" s="1">
        <f t="shared" ca="1" si="13"/>
        <v>0.52663954586878292</v>
      </c>
      <c r="F149" s="1">
        <f t="shared" ca="1" si="19"/>
        <v>0.54654309913776189</v>
      </c>
      <c r="G149" s="1">
        <f t="shared" ca="1" si="19"/>
        <v>0.56358980165194028</v>
      </c>
      <c r="H149" s="1">
        <f t="shared" ca="1" si="19"/>
        <v>0.36633000967910395</v>
      </c>
      <c r="I149" s="1">
        <f t="shared" ca="1" si="19"/>
        <v>0.2302633203132663</v>
      </c>
      <c r="J149" s="1">
        <f t="shared" ca="1" si="19"/>
        <v>0.3765478281636892</v>
      </c>
      <c r="K149" s="1">
        <f t="shared" ca="1" si="19"/>
        <v>0.74159526772671103</v>
      </c>
      <c r="L149" s="1">
        <f t="shared" ca="1" si="19"/>
        <v>0.84854900194313332</v>
      </c>
      <c r="M149" s="1">
        <f t="shared" ca="1" si="19"/>
        <v>0.64828989598378306</v>
      </c>
      <c r="N149" s="1">
        <f t="shared" ca="1" si="19"/>
        <v>0.51175182689436283</v>
      </c>
      <c r="O149" s="1">
        <f t="shared" ca="1" si="19"/>
        <v>0.68909794825840942</v>
      </c>
      <c r="P149" s="1">
        <f t="shared" ca="1" si="19"/>
        <v>0.70351639928124354</v>
      </c>
      <c r="Q149" s="1">
        <f t="shared" ca="1" si="19"/>
        <v>0.42739962628352018</v>
      </c>
      <c r="R149" s="1">
        <f t="shared" ca="1" si="19"/>
        <v>0.25450093703244858</v>
      </c>
      <c r="S149" s="1">
        <f t="shared" ca="1" si="19"/>
        <v>0.35161931761964593</v>
      </c>
      <c r="T149" s="1">
        <f t="shared" ca="1" si="19"/>
        <v>0.61329770401673356</v>
      </c>
      <c r="U149" s="1">
        <f t="shared" ca="1" si="18"/>
        <v>0.69090747244807749</v>
      </c>
      <c r="V149" s="1">
        <f t="shared" ca="1" si="15"/>
        <v>0.6039442128270851</v>
      </c>
      <c r="W149" s="1">
        <f t="shared" ca="1" si="16"/>
        <v>0.61258475631138221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0.43392217501721575</v>
      </c>
      <c r="E150" s="1">
        <f t="shared" ca="1" si="13"/>
        <v>0.55327936945926781</v>
      </c>
      <c r="F150" s="1">
        <f t="shared" ca="1" si="19"/>
        <v>0.4795459893585588</v>
      </c>
      <c r="G150" s="1">
        <f t="shared" ca="1" si="19"/>
        <v>0.5132412181647561</v>
      </c>
      <c r="H150" s="1">
        <f t="shared" ca="1" si="19"/>
        <v>0.59098760337859468</v>
      </c>
      <c r="I150" s="1">
        <f t="shared" ca="1" si="19"/>
        <v>0.49950846326391068</v>
      </c>
      <c r="J150" s="1">
        <f t="shared" ca="1" si="19"/>
        <v>0.3532175948852686</v>
      </c>
      <c r="K150" s="1">
        <f t="shared" ca="1" si="19"/>
        <v>0.38873690757824253</v>
      </c>
      <c r="L150" s="1">
        <f t="shared" ca="1" si="19"/>
        <v>0.43229849945232013</v>
      </c>
      <c r="M150" s="1">
        <f t="shared" ca="1" si="19"/>
        <v>0.34963138935580051</v>
      </c>
      <c r="N150" s="1">
        <f t="shared" ca="1" si="19"/>
        <v>0.44889187159322841</v>
      </c>
      <c r="O150" s="1">
        <f t="shared" ca="1" si="19"/>
        <v>0.69213027987669662</v>
      </c>
      <c r="P150" s="1">
        <f t="shared" ca="1" si="19"/>
        <v>0.63218838700647872</v>
      </c>
      <c r="Q150" s="1">
        <f t="shared" ca="1" si="19"/>
        <v>0.29473649675951985</v>
      </c>
      <c r="R150" s="1">
        <f t="shared" ca="1" si="19"/>
        <v>6.0026929485494027E-2</v>
      </c>
      <c r="S150" s="1">
        <f t="shared" ca="1" si="19"/>
        <v>8.2436499679653885E-2</v>
      </c>
      <c r="T150" s="1">
        <f t="shared" ca="1" si="19"/>
        <v>0.33021286276488498</v>
      </c>
      <c r="U150" s="1">
        <f t="shared" ca="1" si="18"/>
        <v>0.5393985497677074</v>
      </c>
      <c r="V150" s="1">
        <f t="shared" ca="1" si="15"/>
        <v>0.54268648196705227</v>
      </c>
      <c r="W150" s="1">
        <f t="shared" ca="1" si="16"/>
        <v>0.66137750370007242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0.20601891432199312</v>
      </c>
      <c r="E151" s="1">
        <f t="shared" ca="1" si="13"/>
        <v>0.2273907468658028</v>
      </c>
      <c r="F151" s="1">
        <f t="shared" ca="1" si="19"/>
        <v>6.830476405337281E-2</v>
      </c>
      <c r="G151" s="1">
        <f t="shared" ca="1" si="19"/>
        <v>-4.2587322926385972E-2</v>
      </c>
      <c r="H151" s="1">
        <f t="shared" ca="1" si="19"/>
        <v>-1.3558484625717727E-2</v>
      </c>
      <c r="I151" s="1">
        <f t="shared" ca="1" si="19"/>
        <v>6.4914954551400367E-2</v>
      </c>
      <c r="J151" s="1">
        <f t="shared" ca="1" si="19"/>
        <v>9.013384104729219E-2</v>
      </c>
      <c r="K151" s="1">
        <f t="shared" ca="1" si="19"/>
        <v>9.2475161239014655E-2</v>
      </c>
      <c r="L151" s="1">
        <f t="shared" ca="1" si="19"/>
        <v>9.6019587258612482E-2</v>
      </c>
      <c r="M151" s="1">
        <f t="shared" ca="1" si="19"/>
        <v>7.5150259978289516E-2</v>
      </c>
      <c r="N151" s="1">
        <f t="shared" ca="1" si="19"/>
        <v>6.4138099851512767E-2</v>
      </c>
      <c r="O151" s="1">
        <f t="shared" ca="1" si="19"/>
        <v>5.2148945339870113E-2</v>
      </c>
      <c r="P151" s="1">
        <f t="shared" ca="1" si="19"/>
        <v>0.10415009742634393</v>
      </c>
      <c r="Q151" s="1">
        <f t="shared" ca="1" si="19"/>
        <v>0.29639435640288708</v>
      </c>
      <c r="R151" s="1">
        <f t="shared" ca="1" si="19"/>
        <v>0.49329717177285276</v>
      </c>
      <c r="S151" s="1">
        <f t="shared" ca="1" si="19"/>
        <v>0.46104608776734607</v>
      </c>
      <c r="T151" s="1">
        <f t="shared" ca="1" si="19"/>
        <v>0.48071075759822357</v>
      </c>
      <c r="U151" s="1">
        <f t="shared" ca="1" si="18"/>
        <v>0.53163727480695411</v>
      </c>
      <c r="V151" s="1">
        <f t="shared" ca="1" si="15"/>
        <v>0.41793068038653225</v>
      </c>
      <c r="W151" s="1">
        <f t="shared" ca="1" si="16"/>
        <v>0.32975028033136866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0.39431244770987778</v>
      </c>
      <c r="E152" s="1">
        <f t="shared" ca="1" si="13"/>
        <v>0.48840571747807821</v>
      </c>
      <c r="F152" s="1">
        <f t="shared" ca="1" si="19"/>
        <v>0.29403158281885988</v>
      </c>
      <c r="G152" s="1">
        <f t="shared" ca="1" si="19"/>
        <v>0.11800280368732471</v>
      </c>
      <c r="H152" s="1">
        <f t="shared" ca="1" si="19"/>
        <v>7.8670017324302968E-2</v>
      </c>
      <c r="I152" s="1">
        <f t="shared" ca="1" si="19"/>
        <v>0.13811122927493519</v>
      </c>
      <c r="J152" s="1">
        <f t="shared" ca="1" si="19"/>
        <v>0.30654338884589766</v>
      </c>
      <c r="K152" s="1">
        <f t="shared" ca="1" si="19"/>
        <v>0.63702355680458966</v>
      </c>
      <c r="L152" s="1">
        <f t="shared" ca="1" si="19"/>
        <v>0.76676961559768608</v>
      </c>
      <c r="M152" s="1">
        <f t="shared" ca="1" si="19"/>
        <v>0.60398525085615129</v>
      </c>
      <c r="N152" s="1">
        <f t="shared" ca="1" si="19"/>
        <v>0.23399414970850985</v>
      </c>
      <c r="O152" s="1">
        <f t="shared" ca="1" si="19"/>
        <v>-2.4365743288084938E-3</v>
      </c>
      <c r="P152" s="1">
        <f t="shared" ca="1" si="19"/>
        <v>-7.9986993456161344E-3</v>
      </c>
      <c r="Q152" s="1">
        <f t="shared" ca="1" si="19"/>
        <v>0.13858170796314487</v>
      </c>
      <c r="R152" s="1">
        <f t="shared" ca="1" si="19"/>
        <v>0.26517429757200461</v>
      </c>
      <c r="S152" s="1">
        <f t="shared" ca="1" si="19"/>
        <v>0.13154240989460378</v>
      </c>
      <c r="T152" s="1">
        <f t="shared" ca="1" si="19"/>
        <v>6.2541171669103862E-2</v>
      </c>
      <c r="U152" s="1">
        <f t="shared" ca="1" si="18"/>
        <v>0.20368857797296433</v>
      </c>
      <c r="V152" s="1">
        <f t="shared" ca="1" si="15"/>
        <v>0.36556401784734271</v>
      </c>
      <c r="W152" s="1">
        <f t="shared" ca="1" si="16"/>
        <v>0.27403497782548458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4.36741016434294E-2</v>
      </c>
      <c r="E153" s="1">
        <f t="shared" ca="1" si="13"/>
        <v>7.3469541778793612E-2</v>
      </c>
      <c r="F153" s="1">
        <f t="shared" ca="1" si="19"/>
        <v>0.15572508557287348</v>
      </c>
      <c r="G153" s="1">
        <f t="shared" ca="1" si="19"/>
        <v>0.37829163728716841</v>
      </c>
      <c r="H153" s="1">
        <f t="shared" ca="1" si="19"/>
        <v>0.69092656652950146</v>
      </c>
      <c r="I153" s="1">
        <f t="shared" ca="1" si="19"/>
        <v>0.6833348984975266</v>
      </c>
      <c r="J153" s="1">
        <f t="shared" ca="1" si="19"/>
        <v>0.30682321991268713</v>
      </c>
      <c r="K153" s="1">
        <f t="shared" ca="1" si="19"/>
        <v>7.4478279551911081E-2</v>
      </c>
      <c r="L153" s="1">
        <f t="shared" ca="1" si="19"/>
        <v>8.0105898168893658E-2</v>
      </c>
      <c r="M153" s="1">
        <f t="shared" ca="1" si="19"/>
        <v>9.6801091364433114E-2</v>
      </c>
      <c r="N153" s="1">
        <f t="shared" ca="1" si="19"/>
        <v>8.6051218682177716E-2</v>
      </c>
      <c r="O153" s="1">
        <f t="shared" ca="1" si="19"/>
        <v>0.10276966866754871</v>
      </c>
      <c r="P153" s="1">
        <f t="shared" ca="1" si="19"/>
        <v>0.13074899922973932</v>
      </c>
      <c r="Q153" s="1">
        <f t="shared" ca="1" si="19"/>
        <v>0.28398918530688677</v>
      </c>
      <c r="R153" s="1">
        <f t="shared" ca="1" si="19"/>
        <v>0.5290920752604068</v>
      </c>
      <c r="S153" s="1">
        <f t="shared" ca="1" si="19"/>
        <v>0.57328841790631391</v>
      </c>
      <c r="T153" s="1">
        <f t="shared" ca="1" si="19"/>
        <v>0.36557498963809887</v>
      </c>
      <c r="U153" s="1">
        <f t="shared" ca="1" si="18"/>
        <v>0.34744565743208516</v>
      </c>
      <c r="V153" s="1">
        <f t="shared" ca="1" si="15"/>
        <v>0.47417618679703333</v>
      </c>
      <c r="W153" s="1">
        <f t="shared" ca="1" si="16"/>
        <v>0.39928226530108268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0.3582160934930122</v>
      </c>
      <c r="E154" s="1">
        <f t="shared" ca="1" si="13"/>
        <v>0.50904155771641924</v>
      </c>
      <c r="F154" s="1">
        <f t="shared" ca="1" si="19"/>
        <v>0.45606891068993971</v>
      </c>
      <c r="G154" s="1">
        <f t="shared" ca="1" si="19"/>
        <v>0.50461863625524772</v>
      </c>
      <c r="H154" s="1">
        <f t="shared" ca="1" si="19"/>
        <v>0.74799759570307733</v>
      </c>
      <c r="I154" s="1">
        <f t="shared" ca="1" si="19"/>
        <v>0.82419590771039053</v>
      </c>
      <c r="J154" s="1">
        <f t="shared" ca="1" si="19"/>
        <v>0.5579280403937521</v>
      </c>
      <c r="K154" s="1">
        <f t="shared" ca="1" si="19"/>
        <v>0.16943799529274353</v>
      </c>
      <c r="L154" s="1">
        <f t="shared" ca="1" si="19"/>
        <v>3.0442129525080491E-2</v>
      </c>
      <c r="M154" s="1">
        <f t="shared" ca="1" si="19"/>
        <v>0.11455982950760879</v>
      </c>
      <c r="N154" s="1">
        <f t="shared" ca="1" si="19"/>
        <v>0.29927373804420582</v>
      </c>
      <c r="O154" s="1">
        <f t="shared" ca="1" si="19"/>
        <v>0.42916768263970873</v>
      </c>
      <c r="P154" s="1">
        <f t="shared" ca="1" si="19"/>
        <v>0.24566303777146631</v>
      </c>
      <c r="Q154" s="1">
        <f t="shared" ca="1" si="19"/>
        <v>3.9637113159520634E-2</v>
      </c>
      <c r="R154" s="1">
        <f t="shared" ca="1" si="19"/>
        <v>-3.6124161609485561E-2</v>
      </c>
      <c r="S154" s="1">
        <f t="shared" ca="1" si="19"/>
        <v>2.1001743271083496E-2</v>
      </c>
      <c r="T154" s="1">
        <f t="shared" ca="1" si="19"/>
        <v>0.18811703877496525</v>
      </c>
      <c r="U154" s="1">
        <f t="shared" ca="1" si="18"/>
        <v>0.36200213014313204</v>
      </c>
      <c r="V154" s="1">
        <f t="shared" ca="1" si="15"/>
        <v>0.33274071821423717</v>
      </c>
      <c r="W154" s="1">
        <f t="shared" ca="1" si="16"/>
        <v>0.36429736322771544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0.34295535346042622</v>
      </c>
      <c r="E155" s="1">
        <f t="shared" ca="1" si="13"/>
        <v>0.41818529898461865</v>
      </c>
      <c r="F155" s="1">
        <f t="shared" ca="1" si="19"/>
        <v>0.29604760539191438</v>
      </c>
      <c r="G155" s="1">
        <f t="shared" ca="1" si="19"/>
        <v>0.33111222087889502</v>
      </c>
      <c r="H155" s="1">
        <f t="shared" ca="1" si="19"/>
        <v>0.47706808750873392</v>
      </c>
      <c r="I155" s="1">
        <f t="shared" ca="1" si="19"/>
        <v>0.41744768996750697</v>
      </c>
      <c r="J155" s="1">
        <f t="shared" ca="1" si="19"/>
        <v>0.34424143516515093</v>
      </c>
      <c r="K155" s="1">
        <f t="shared" ca="1" si="19"/>
        <v>0.4291211427155619</v>
      </c>
      <c r="L155" s="1">
        <f t="shared" ca="1" si="19"/>
        <v>0.5602502558879181</v>
      </c>
      <c r="M155" s="1">
        <f t="shared" ca="1" si="19"/>
        <v>0.52345400646232076</v>
      </c>
      <c r="N155" s="1">
        <f t="shared" ca="1" si="19"/>
        <v>0.24105620306471837</v>
      </c>
      <c r="O155" s="1">
        <f t="shared" ca="1" si="19"/>
        <v>3.5518945936407802E-2</v>
      </c>
      <c r="P155" s="1">
        <f t="shared" ca="1" si="19"/>
        <v>-4.2543546227834482E-3</v>
      </c>
      <c r="Q155" s="1">
        <f t="shared" ca="1" si="19"/>
        <v>3.3963991191200152E-2</v>
      </c>
      <c r="R155" s="1">
        <f t="shared" ca="1" si="19"/>
        <v>0.14495702951357034</v>
      </c>
      <c r="S155" s="1">
        <f t="shared" ca="1" si="19"/>
        <v>0.23472897716535721</v>
      </c>
      <c r="T155" s="1">
        <f t="shared" ca="1" si="19"/>
        <v>0.21485011658445091</v>
      </c>
      <c r="U155" s="1">
        <f t="shared" ca="1" si="18"/>
        <v>0.31191100070905015</v>
      </c>
      <c r="V155" s="1">
        <f t="shared" ca="1" si="15"/>
        <v>0.45524012707285522</v>
      </c>
      <c r="W155" s="1">
        <f t="shared" ca="1" si="16"/>
        <v>0.35292564416808025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0.33370383869092862</v>
      </c>
      <c r="E156" s="1">
        <f t="shared" ca="1" si="13"/>
        <v>0.49344853108516457</v>
      </c>
      <c r="F156" s="1">
        <f t="shared" ca="1" si="19"/>
        <v>0.51994887020280245</v>
      </c>
      <c r="G156" s="1">
        <f t="shared" ca="1" si="19"/>
        <v>0.65017961215212405</v>
      </c>
      <c r="H156" s="1">
        <f t="shared" ca="1" si="19"/>
        <v>0.68973341119760234</v>
      </c>
      <c r="I156" s="1">
        <f t="shared" ca="1" si="19"/>
        <v>0.59550314173132524</v>
      </c>
      <c r="J156" s="1">
        <f t="shared" ca="1" si="19"/>
        <v>0.49757285744781277</v>
      </c>
      <c r="K156" s="1">
        <f t="shared" ca="1" si="19"/>
        <v>0.35010654766270399</v>
      </c>
      <c r="L156" s="1">
        <f t="shared" ca="1" si="19"/>
        <v>0.37590768420621107</v>
      </c>
      <c r="M156" s="1">
        <f t="shared" ca="1" si="19"/>
        <v>0.50302509195867384</v>
      </c>
      <c r="N156" s="1">
        <f t="shared" ca="1" si="19"/>
        <v>0.55973229482633213</v>
      </c>
      <c r="O156" s="1">
        <f t="shared" ca="1" si="19"/>
        <v>0.57985048927232297</v>
      </c>
      <c r="P156" s="1">
        <f t="shared" ca="1" si="19"/>
        <v>0.37244709503320184</v>
      </c>
      <c r="Q156" s="1">
        <f t="shared" ca="1" si="19"/>
        <v>0.14068769407011344</v>
      </c>
      <c r="R156" s="1">
        <f t="shared" ca="1" si="19"/>
        <v>4.569935153844714E-2</v>
      </c>
      <c r="S156" s="1">
        <f t="shared" ca="1" si="19"/>
        <v>0.10017376816831722</v>
      </c>
      <c r="T156" s="1">
        <f t="shared" ca="1" si="19"/>
        <v>0.26254349822916112</v>
      </c>
      <c r="U156" s="1">
        <f t="shared" ca="1" si="18"/>
        <v>0.38652736627265144</v>
      </c>
      <c r="V156" s="1">
        <f t="shared" ca="1" si="15"/>
        <v>0.23764719585381858</v>
      </c>
      <c r="W156" s="1">
        <f t="shared" ca="1" si="16"/>
        <v>0.11534682039248123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0.51972399747816211</v>
      </c>
      <c r="E157" s="1">
        <f t="shared" ca="1" si="13"/>
        <v>0.62519702695453272</v>
      </c>
      <c r="F157" s="1">
        <f t="shared" ca="1" si="19"/>
        <v>0.61939352824412885</v>
      </c>
      <c r="G157" s="1">
        <f t="shared" ca="1" si="19"/>
        <v>0.72265290172887797</v>
      </c>
      <c r="H157" s="1">
        <f t="shared" ca="1" si="19"/>
        <v>0.80714389910803364</v>
      </c>
      <c r="I157" s="1">
        <f t="shared" ca="1" si="19"/>
        <v>0.81386144178790132</v>
      </c>
      <c r="J157" s="1">
        <f t="shared" ca="1" si="19"/>
        <v>0.72111574788709243</v>
      </c>
      <c r="K157" s="1">
        <f t="shared" ca="1" si="19"/>
        <v>0.45791214336429931</v>
      </c>
      <c r="L157" s="1">
        <f t="shared" ca="1" si="19"/>
        <v>0.19897704109558614</v>
      </c>
      <c r="M157" s="1">
        <f t="shared" ca="1" si="19"/>
        <v>8.5807679046913513E-2</v>
      </c>
      <c r="N157" s="1">
        <f t="shared" ca="1" si="19"/>
        <v>0.25667571068848105</v>
      </c>
      <c r="O157" s="1">
        <f t="shared" ca="1" si="19"/>
        <v>0.60145006867295625</v>
      </c>
      <c r="P157" s="1">
        <f t="shared" ca="1" si="19"/>
        <v>0.65276811640147303</v>
      </c>
      <c r="Q157" s="1">
        <f t="shared" ca="1" si="19"/>
        <v>0.35939065905633538</v>
      </c>
      <c r="R157" s="1">
        <f t="shared" ca="1" si="19"/>
        <v>0.15505907907568939</v>
      </c>
      <c r="S157" s="1">
        <f t="shared" ca="1" si="19"/>
        <v>0.28829055727490138</v>
      </c>
      <c r="T157" s="1">
        <f t="shared" ca="1" si="19"/>
        <v>0.55934563310722873</v>
      </c>
      <c r="U157" s="1">
        <f t="shared" ca="1" si="18"/>
        <v>0.55716254052998881</v>
      </c>
      <c r="V157" s="1">
        <f t="shared" ca="1" si="15"/>
        <v>0.42960967358270752</v>
      </c>
      <c r="W157" s="1">
        <f t="shared" ca="1" si="16"/>
        <v>0.5584484010173717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0.42451814993798276</v>
      </c>
      <c r="E158" s="1">
        <f t="shared" ca="1" si="13"/>
        <v>0.43504053606408677</v>
      </c>
      <c r="F158" s="1">
        <f t="shared" ca="1" si="19"/>
        <v>0.27656540052968148</v>
      </c>
      <c r="G158" s="1">
        <f t="shared" ca="1" si="19"/>
        <v>0.28516068915296067</v>
      </c>
      <c r="H158" s="1">
        <f t="shared" ca="1" si="19"/>
        <v>0.42551174393047841</v>
      </c>
      <c r="I158" s="1">
        <f t="shared" ca="1" si="19"/>
        <v>0.33017808381185942</v>
      </c>
      <c r="J158" s="1">
        <f t="shared" ca="1" si="19"/>
        <v>0.20691307139382875</v>
      </c>
      <c r="K158" s="1">
        <f t="shared" ca="1" si="19"/>
        <v>0.27851206681199547</v>
      </c>
      <c r="L158" s="1">
        <f ca="1">(L108+0.6*(M108+K108)+0.15*(J108+N108))/(1+2*0.6+2*0.15)</f>
        <v>0.42735388607922625</v>
      </c>
      <c r="M158" s="1">
        <f t="shared" ca="1" si="19"/>
        <v>0.49666707315362152</v>
      </c>
      <c r="N158" s="1">
        <f t="shared" ca="1" si="19"/>
        <v>0.71222561576993837</v>
      </c>
      <c r="O158" s="1">
        <f t="shared" ca="1" si="19"/>
        <v>0.80879140591288523</v>
      </c>
      <c r="P158" s="1">
        <f t="shared" ca="1" si="19"/>
        <v>0.61558900594857469</v>
      </c>
      <c r="Q158" s="1">
        <f t="shared" ca="1" si="19"/>
        <v>0.25821030472463952</v>
      </c>
      <c r="R158" s="1">
        <f t="shared" ca="1" si="19"/>
        <v>1.4664154809819779E-2</v>
      </c>
      <c r="S158" s="1">
        <f t="shared" ca="1" si="19"/>
        <v>-3.0013873647318456E-2</v>
      </c>
      <c r="T158" s="1">
        <f t="shared" ca="1" si="19"/>
        <v>1.5241941614513458E-2</v>
      </c>
      <c r="U158" s="1">
        <f t="shared" ca="1" si="18"/>
        <v>0.10182687013386213</v>
      </c>
      <c r="V158" s="1">
        <f t="shared" ca="1" si="15"/>
        <v>0.23144520855659803</v>
      </c>
      <c r="W158" s="1">
        <f ca="1">(W108+0.6*(V108)+0.15*U108)/(1+0.6+0.15)</f>
        <v>0.2641328838583285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4.0634224262878417E-2</v>
      </c>
      <c r="E160" s="3">
        <f t="shared" ref="E160:W160" ca="1" si="20">AVERAGE(E111:E134)</f>
        <v>3.4288506297974565E-2</v>
      </c>
      <c r="F160" s="3">
        <f t="shared" ca="1" si="20"/>
        <v>6.8499839137115201E-2</v>
      </c>
      <c r="G160" s="3">
        <f t="shared" ca="1" si="20"/>
        <v>0.1541427779063434</v>
      </c>
      <c r="H160" s="3">
        <f t="shared" ca="1" si="20"/>
        <v>0.25352744219072404</v>
      </c>
      <c r="I160" s="3">
        <f t="shared" ca="1" si="20"/>
        <v>0.27320686132472555</v>
      </c>
      <c r="J160" s="3">
        <f t="shared" ca="1" si="20"/>
        <v>0.26796219687475525</v>
      </c>
      <c r="K160" s="3">
        <f t="shared" ca="1" si="20"/>
        <v>0.16462281545578908</v>
      </c>
      <c r="L160" s="3">
        <f t="shared" ca="1" si="20"/>
        <v>0.15150686755471823</v>
      </c>
      <c r="M160" s="3">
        <f t="shared" ca="1" si="20"/>
        <v>0.29460523645909759</v>
      </c>
      <c r="N160" s="3">
        <f t="shared" ca="1" si="20"/>
        <v>0.40186746677994795</v>
      </c>
      <c r="O160" s="3">
        <f t="shared" ca="1" si="20"/>
        <v>0.24341780844827285</v>
      </c>
      <c r="P160" s="3">
        <f t="shared" ca="1" si="20"/>
        <v>0.14549125265017657</v>
      </c>
      <c r="Q160" s="3">
        <f t="shared" ca="1" si="20"/>
        <v>0.27543670795150954</v>
      </c>
      <c r="R160" s="3">
        <f t="shared" ca="1" si="20"/>
        <v>0.45199715233493798</v>
      </c>
      <c r="S160" s="3">
        <f t="shared" ca="1" si="20"/>
        <v>0.32523412237444038</v>
      </c>
      <c r="T160" s="3">
        <f t="shared" ca="1" si="20"/>
        <v>0.17169725456577897</v>
      </c>
      <c r="U160" s="3">
        <f t="shared" ca="1" si="20"/>
        <v>0.19346846872616716</v>
      </c>
      <c r="V160" s="3">
        <f t="shared" ca="1" si="20"/>
        <v>0.30615025216293096</v>
      </c>
      <c r="W160" s="3">
        <f t="shared" ca="1" si="20"/>
        <v>0.29898043384860107</v>
      </c>
    </row>
    <row r="161" spans="2:23">
      <c r="C161" s="1" t="s">
        <v>198</v>
      </c>
      <c r="D161" s="10">
        <f ca="1">AVERAGE(D135:D158)</f>
        <v>0.30404344915281722</v>
      </c>
      <c r="E161" s="3">
        <f t="shared" ref="E161:W161" ca="1" si="21">AVERAGE(E135:E158)</f>
        <v>0.39877567061245395</v>
      </c>
      <c r="F161" s="3">
        <f t="shared" ca="1" si="21"/>
        <v>0.35371018317817976</v>
      </c>
      <c r="G161" s="3">
        <f t="shared" ca="1" si="21"/>
        <v>0.37734379336224683</v>
      </c>
      <c r="H161" s="3">
        <f t="shared" ca="1" si="21"/>
        <v>0.42173344146643421</v>
      </c>
      <c r="I161" s="3">
        <f t="shared" ca="1" si="21"/>
        <v>0.41521906363359301</v>
      </c>
      <c r="J161" s="3">
        <f t="shared" ca="1" si="21"/>
        <v>0.38112483796760133</v>
      </c>
      <c r="K161" s="3">
        <f t="shared" ca="1" si="21"/>
        <v>0.39650678476123025</v>
      </c>
      <c r="L161" s="3">
        <f t="shared" ca="1" si="21"/>
        <v>0.44035849940276456</v>
      </c>
      <c r="M161" s="3">
        <f t="shared" ca="1" si="21"/>
        <v>0.4301606289680322</v>
      </c>
      <c r="N161" s="3">
        <f t="shared" ca="1" si="21"/>
        <v>0.35597980968912651</v>
      </c>
      <c r="O161" s="3">
        <f t="shared" ca="1" si="21"/>
        <v>0.30036212211782165</v>
      </c>
      <c r="P161" s="3">
        <f t="shared" ca="1" si="21"/>
        <v>0.22913693500939389</v>
      </c>
      <c r="Q161" s="3">
        <f t="shared" ca="1" si="21"/>
        <v>0.19709781057667597</v>
      </c>
      <c r="R161" s="3">
        <f t="shared" ca="1" si="21"/>
        <v>0.2579553172714108</v>
      </c>
      <c r="S161" s="3">
        <f t="shared" ca="1" si="21"/>
        <v>0.31840750804830803</v>
      </c>
      <c r="T161" s="3">
        <f t="shared" ca="1" si="21"/>
        <v>0.35689180060760134</v>
      </c>
      <c r="U161" s="3">
        <f t="shared" ca="1" si="21"/>
        <v>0.40014753557238986</v>
      </c>
      <c r="V161" s="3">
        <f t="shared" ca="1" si="21"/>
        <v>0.45345007379498153</v>
      </c>
      <c r="W161" s="3">
        <f t="shared" ca="1" si="21"/>
        <v>0.48654692739172223</v>
      </c>
    </row>
    <row r="162" spans="2:23">
      <c r="C162" s="1" t="s">
        <v>16</v>
      </c>
      <c r="D162" s="3">
        <f ca="1">IF(D165&gt;0,TINV(TTEST(D111:D134,D135:D158,2,2),46),-TINV(TTEST(D111:D134,D135:D158,2,2),46))</f>
        <v>-7.7695179231751244</v>
      </c>
      <c r="E162" s="3">
        <f t="shared" ref="E162:V162" ca="1" si="22">IF(E165&gt;0,TINV(TTEST(E111:E134,E135:E158,2,2),46),-TINV(TTEST(E111:E134,E135:E158,2,2),46))</f>
        <v>-10.592298425448533</v>
      </c>
      <c r="F162" s="3">
        <f t="shared" ca="1" si="22"/>
        <v>-8.1519879124573649</v>
      </c>
      <c r="G162" s="3">
        <f t="shared" ca="1" si="22"/>
        <v>-4.3412069942932821</v>
      </c>
      <c r="H162" s="3">
        <f t="shared" ca="1" si="22"/>
        <v>-3.0913629627874517</v>
      </c>
      <c r="I162" s="3">
        <f t="shared" ca="1" si="22"/>
        <v>-2.7611120855398719</v>
      </c>
      <c r="J162" s="3">
        <f t="shared" ca="1" si="22"/>
        <v>-2.4506858473951691</v>
      </c>
      <c r="K162" s="3">
        <f t="shared" ca="1" si="22"/>
        <v>-4.5461562910784075</v>
      </c>
      <c r="L162" s="3">
        <f t="shared" ca="1" si="22"/>
        <v>-4.7766521129526698</v>
      </c>
      <c r="M162" s="3">
        <f t="shared" ca="1" si="22"/>
        <v>-2.5603917593526591</v>
      </c>
      <c r="N162" s="3">
        <f t="shared" ca="1" si="22"/>
        <v>1.1294066601853507</v>
      </c>
      <c r="O162" s="3">
        <f t="shared" ca="1" si="22"/>
        <v>-1.133446216909332</v>
      </c>
      <c r="P162" s="3">
        <f t="shared" ca="1" si="22"/>
        <v>-1.8745875433089956</v>
      </c>
      <c r="Q162" s="3">
        <f t="shared" ca="1" si="22"/>
        <v>3.2569336107281828</v>
      </c>
      <c r="R162" s="3">
        <f t="shared" ca="1" si="22"/>
        <v>4.8129044037774165</v>
      </c>
      <c r="S162" s="3">
        <f t="shared" ca="1" si="22"/>
        <v>0.13640576649399566</v>
      </c>
      <c r="T162" s="3">
        <f t="shared" ca="1" si="22"/>
        <v>-4.164694084810515</v>
      </c>
      <c r="U162" s="3">
        <f t="shared" ca="1" si="22"/>
        <v>-6.0161604821807941</v>
      </c>
      <c r="V162" s="3">
        <f t="shared" ca="1" si="22"/>
        <v>-3.7976536456575429</v>
      </c>
      <c r="W162" s="3">
        <f ca="1">IF(W165&gt;0,TINV(TTEST(W111:W134,W135:W158,2,2),46),-TINV(TTEST(W111:W134,W135:W158,2,2),46))</f>
        <v>-3.3442096667288954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1.5489830820418434E-2</v>
      </c>
      <c r="E163" s="3">
        <f t="shared" ref="E163:W163" ca="1" si="23">STDEV(E111:E134)/SQRT(COUNT(E111:E134))</f>
        <v>1.0371343620728538E-2</v>
      </c>
      <c r="F163" s="3">
        <f t="shared" ca="1" si="23"/>
        <v>9.2961104231226704E-3</v>
      </c>
      <c r="G163" s="3">
        <f t="shared" ca="1" si="23"/>
        <v>1.3553228786798467E-2</v>
      </c>
      <c r="H163" s="3">
        <f t="shared" ca="1" si="23"/>
        <v>1.7887036314864095E-2</v>
      </c>
      <c r="I163" s="3">
        <f t="shared" ca="1" si="23"/>
        <v>1.6479920297583876E-2</v>
      </c>
      <c r="J163" s="3">
        <f t="shared" ca="1" si="23"/>
        <v>1.7773832136248623E-2</v>
      </c>
      <c r="K163" s="3">
        <f t="shared" ca="1" si="23"/>
        <v>1.1266689273298037E-2</v>
      </c>
      <c r="L163" s="3">
        <f t="shared" ca="1" si="23"/>
        <v>8.8865258653036509E-3</v>
      </c>
      <c r="M163" s="3">
        <f t="shared" ca="1" si="23"/>
        <v>1.4767722700509084E-2</v>
      </c>
      <c r="N163" s="3">
        <f t="shared" ca="1" si="23"/>
        <v>1.3865447019648274E-2</v>
      </c>
      <c r="O163" s="3">
        <f t="shared" ca="1" si="23"/>
        <v>1.1793558516284374E-2</v>
      </c>
      <c r="P163" s="3">
        <f t="shared" ca="1" si="23"/>
        <v>1.139408169531822E-2</v>
      </c>
      <c r="Q163" s="3">
        <f t="shared" ca="1" si="23"/>
        <v>1.0017682535428502E-2</v>
      </c>
      <c r="R163" s="3">
        <f t="shared" ca="1" si="23"/>
        <v>9.7129468806839616E-3</v>
      </c>
      <c r="S163" s="3">
        <f t="shared" ca="1" si="23"/>
        <v>1.3445181504953971E-2</v>
      </c>
      <c r="T163" s="3">
        <f t="shared" ca="1" si="23"/>
        <v>1.5777087188132737E-2</v>
      </c>
      <c r="U163" s="3">
        <f t="shared" ca="1" si="23"/>
        <v>1.6512138383344404E-2</v>
      </c>
      <c r="V163" s="3">
        <f t="shared" ca="1" si="23"/>
        <v>1.9018344483114794E-2</v>
      </c>
      <c r="W163" s="3">
        <f t="shared" ca="1" si="23"/>
        <v>2.1477530270041852E-2</v>
      </c>
    </row>
    <row r="164" spans="2:23">
      <c r="C164" s="1" t="s">
        <v>198</v>
      </c>
      <c r="D164" s="3">
        <f ca="1">STDEV(D135:D158)/SQRT(COUNT(D135:D158))</f>
        <v>3.0157454817297612E-2</v>
      </c>
      <c r="E164" s="3">
        <f t="shared" ref="E164:W164" ca="1" si="24">STDEV(E135:E158)/SQRT(COUNT(E135:E158))</f>
        <v>3.2810416868754452E-2</v>
      </c>
      <c r="F164" s="3">
        <f t="shared" ca="1" si="24"/>
        <v>3.3728986683417429E-2</v>
      </c>
      <c r="G164" s="3">
        <f t="shared" ca="1" si="24"/>
        <v>4.9595982433443021E-2</v>
      </c>
      <c r="H164" s="3">
        <f t="shared" ca="1" si="24"/>
        <v>5.1387507678569026E-2</v>
      </c>
      <c r="I164" s="3">
        <f t="shared" ca="1" si="24"/>
        <v>4.8721277692423987E-2</v>
      </c>
      <c r="J164" s="3">
        <f t="shared" ca="1" si="24"/>
        <v>4.2618132910048949E-2</v>
      </c>
      <c r="K164" s="3">
        <f t="shared" ca="1" si="24"/>
        <v>4.9746706603587355E-2</v>
      </c>
      <c r="L164" s="3">
        <f t="shared" ca="1" si="24"/>
        <v>5.9815047525868935E-2</v>
      </c>
      <c r="M164" s="3">
        <f t="shared" ca="1" si="24"/>
        <v>5.0841904505673025E-2</v>
      </c>
      <c r="N164" s="3">
        <f t="shared" ca="1" si="24"/>
        <v>3.8190791153519886E-2</v>
      </c>
      <c r="O164" s="3">
        <f t="shared" ca="1" si="24"/>
        <v>4.883612828805653E-2</v>
      </c>
      <c r="P164" s="3">
        <f t="shared" ca="1" si="24"/>
        <v>4.3141567115735552E-2</v>
      </c>
      <c r="Q164" s="3">
        <f t="shared" ca="1" si="24"/>
        <v>2.1867578130053456E-2</v>
      </c>
      <c r="R164" s="3">
        <f t="shared" ca="1" si="24"/>
        <v>3.9129510850513111E-2</v>
      </c>
      <c r="S164" s="3">
        <f t="shared" ca="1" si="24"/>
        <v>4.8206502465591647E-2</v>
      </c>
      <c r="T164" s="3">
        <f t="shared" ca="1" si="24"/>
        <v>4.1574796249707731E-2</v>
      </c>
      <c r="U164" s="3">
        <f t="shared" ca="1" si="24"/>
        <v>3.0125493218385476E-2</v>
      </c>
      <c r="V164" s="3">
        <f t="shared" ca="1" si="24"/>
        <v>3.380441736986093E-2</v>
      </c>
      <c r="W164" s="3">
        <f t="shared" ca="1" si="24"/>
        <v>5.1811782000280956E-2</v>
      </c>
    </row>
    <row r="165" spans="2:23">
      <c r="C165" s="1" t="s">
        <v>110</v>
      </c>
      <c r="D165" s="2">
        <f ca="1">D160-D161</f>
        <v>-0.26340922488993879</v>
      </c>
      <c r="E165" s="2">
        <f t="shared" ref="E165:W165" ca="1" si="25">E160-E161</f>
        <v>-0.36448716431447936</v>
      </c>
      <c r="F165" s="2">
        <f t="shared" ca="1" si="25"/>
        <v>-0.28521034404106455</v>
      </c>
      <c r="G165" s="2">
        <f t="shared" ca="1" si="25"/>
        <v>-0.22320101545590343</v>
      </c>
      <c r="H165" s="2">
        <f t="shared" ca="1" si="25"/>
        <v>-0.16820599927571017</v>
      </c>
      <c r="I165" s="2">
        <f t="shared" ca="1" si="25"/>
        <v>-0.14201220230886746</v>
      </c>
      <c r="J165" s="2">
        <f t="shared" ca="1" si="25"/>
        <v>-0.11316264109284607</v>
      </c>
      <c r="K165" s="2">
        <f t="shared" ca="1" si="25"/>
        <v>-0.23188396930544117</v>
      </c>
      <c r="L165" s="2">
        <f t="shared" ca="1" si="25"/>
        <v>-0.2888516318480463</v>
      </c>
      <c r="M165" s="2">
        <f t="shared" ca="1" si="25"/>
        <v>-0.13555539250893461</v>
      </c>
      <c r="N165" s="2">
        <f t="shared" ca="1" si="25"/>
        <v>4.5887657090821432E-2</v>
      </c>
      <c r="O165" s="2">
        <f t="shared" ca="1" si="25"/>
        <v>-5.6944313669548802E-2</v>
      </c>
      <c r="P165" s="2">
        <f t="shared" ca="1" si="25"/>
        <v>-8.3645682359217322E-2</v>
      </c>
      <c r="Q165" s="2">
        <f t="shared" ca="1" si="25"/>
        <v>7.8338897374833572E-2</v>
      </c>
      <c r="R165" s="2">
        <f t="shared" ca="1" si="25"/>
        <v>0.19404183506352718</v>
      </c>
      <c r="S165" s="2">
        <f t="shared" ca="1" si="25"/>
        <v>6.826614326132352E-3</v>
      </c>
      <c r="T165" s="2">
        <f t="shared" ca="1" si="25"/>
        <v>-0.18519454604182237</v>
      </c>
      <c r="U165" s="2">
        <f t="shared" ca="1" si="25"/>
        <v>-0.2066790668462227</v>
      </c>
      <c r="V165" s="2">
        <f t="shared" ca="1" si="25"/>
        <v>-0.14729982163205058</v>
      </c>
      <c r="W165" s="2">
        <f t="shared" ca="1" si="25"/>
        <v>-0.18756649354312116</v>
      </c>
    </row>
    <row r="167" spans="2:23">
      <c r="B167" s="1" t="s">
        <v>200</v>
      </c>
      <c r="D167" s="1">
        <f ca="1">COVAR(D111:D158,$C111:$C158)/VAR($C111:$C158)</f>
        <v>-0.12896076635236586</v>
      </c>
      <c r="E167" s="1">
        <f t="shared" ref="E167:W167" ca="1" si="26">COVAR(E111:E158,$C111:$C158)/VAR($C111:$C158)</f>
        <v>-0.1784468408622972</v>
      </c>
      <c r="F167" s="1">
        <f t="shared" ca="1" si="26"/>
        <v>-0.13963423093677119</v>
      </c>
      <c r="G167" s="1">
        <f t="shared" ca="1" si="26"/>
        <v>-0.1092754971502861</v>
      </c>
      <c r="H167" s="1">
        <f t="shared" ca="1" si="26"/>
        <v>-8.2350853812066471E-2</v>
      </c>
      <c r="I167" s="1">
        <f t="shared" ca="1" si="26"/>
        <v>-6.9526807380383068E-2</v>
      </c>
      <c r="J167" s="1">
        <f t="shared" ca="1" si="26"/>
        <v>-5.5402543035039248E-2</v>
      </c>
      <c r="K167" s="1">
        <f t="shared" ca="1" si="26"/>
        <v>-0.11352652663912224</v>
      </c>
      <c r="L167" s="1">
        <f t="shared" ca="1" si="26"/>
        <v>-0.14141694475893937</v>
      </c>
      <c r="M167" s="1">
        <f t="shared" ca="1" si="26"/>
        <v>-6.6365660915832514E-2</v>
      </c>
      <c r="N167" s="1">
        <f t="shared" ca="1" si="26"/>
        <v>2.2465832117381328E-2</v>
      </c>
      <c r="O167" s="1">
        <f t="shared" ca="1" si="26"/>
        <v>-2.7878986900716649E-2</v>
      </c>
      <c r="P167" s="1">
        <f t="shared" ca="1" si="26"/>
        <v>-4.0951531988366791E-2</v>
      </c>
      <c r="Q167" s="1">
        <f t="shared" ca="1" si="26"/>
        <v>3.8353418506428948E-2</v>
      </c>
      <c r="R167" s="1">
        <f t="shared" ca="1" si="26"/>
        <v>9.4999648416518492E-2</v>
      </c>
      <c r="S167" s="1">
        <f t="shared" ca="1" si="26"/>
        <v>3.3421965971689818E-3</v>
      </c>
      <c r="T167" s="1">
        <f t="shared" ca="1" si="26"/>
        <v>-9.0668163166308838E-2</v>
      </c>
      <c r="U167" s="1">
        <f t="shared" ca="1" si="26"/>
        <v>-0.10118662647679649</v>
      </c>
      <c r="V167" s="1">
        <f t="shared" ca="1" si="26"/>
        <v>-7.211553767402476E-2</v>
      </c>
      <c r="W167" s="1">
        <f t="shared" ca="1" si="26"/>
        <v>-9.1829429130486417E-2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1.7000000000000001E-2</v>
      </c>
      <c r="E1">
        <v>7.0000000000000007E-2</v>
      </c>
      <c r="F1">
        <v>6.9000000000000006E-2</v>
      </c>
      <c r="G1">
        <v>8.9999999999999993E-3</v>
      </c>
      <c r="H1">
        <v>4.3999999999999997E-2</v>
      </c>
      <c r="I1">
        <v>0.83399999999999996</v>
      </c>
      <c r="J1">
        <v>4.2999999999999997E-2</v>
      </c>
      <c r="K1">
        <v>0.01</v>
      </c>
      <c r="L1">
        <v>0.91300000000000003</v>
      </c>
      <c r="M1">
        <v>0.20399999999999999</v>
      </c>
      <c r="N1">
        <v>0.79500000000000004</v>
      </c>
      <c r="O1">
        <v>1.9E-2</v>
      </c>
      <c r="P1">
        <v>6.6000000000000003E-2</v>
      </c>
      <c r="Q1">
        <v>4.3999999999999997E-2</v>
      </c>
      <c r="R1">
        <v>0.71599999999999997</v>
      </c>
      <c r="S1">
        <v>2.5000000000000001E-2</v>
      </c>
      <c r="T1">
        <v>0.224</v>
      </c>
      <c r="U1">
        <v>4.3999999999999997E-2</v>
      </c>
      <c r="V1">
        <v>0.32500000000000001</v>
      </c>
      <c r="W1">
        <v>1.7999999999999999E-2</v>
      </c>
      <c r="Z1" s="1">
        <f>AVERAGE(D1:M1)</f>
        <v>0.2213</v>
      </c>
      <c r="AA1" s="1">
        <f>AVERAGE(N1:W1)</f>
        <v>0.22759999999999997</v>
      </c>
    </row>
    <row r="2" spans="1:27">
      <c r="A2">
        <v>1</v>
      </c>
      <c r="B2" t="s">
        <v>149</v>
      </c>
      <c r="C2">
        <v>30</v>
      </c>
      <c r="D2">
        <v>4.9000000000000002E-2</v>
      </c>
      <c r="E2">
        <v>5.7000000000000002E-2</v>
      </c>
      <c r="F2">
        <v>0.254</v>
      </c>
      <c r="G2">
        <v>1.0999999999999999E-2</v>
      </c>
      <c r="H2">
        <v>4.2999999999999997E-2</v>
      </c>
      <c r="I2">
        <v>0.78100000000000003</v>
      </c>
      <c r="J2">
        <v>2.9000000000000001E-2</v>
      </c>
      <c r="K2">
        <v>5.8999999999999997E-2</v>
      </c>
      <c r="L2">
        <v>0.88100000000000001</v>
      </c>
      <c r="M2">
        <v>0.4</v>
      </c>
      <c r="N2">
        <v>0.63</v>
      </c>
      <c r="O2">
        <v>1.4E-2</v>
      </c>
      <c r="P2">
        <v>7.5999999999999998E-2</v>
      </c>
      <c r="Q2">
        <v>4.2999999999999997E-2</v>
      </c>
      <c r="R2">
        <v>0.74099999999999999</v>
      </c>
      <c r="S2">
        <v>4.4999999999999998E-2</v>
      </c>
      <c r="T2">
        <v>0.432</v>
      </c>
      <c r="U2">
        <v>4.2999999999999997E-2</v>
      </c>
      <c r="V2">
        <v>0.27300000000000002</v>
      </c>
      <c r="W2">
        <v>1.0999999999999999E-2</v>
      </c>
      <c r="Z2" s="1">
        <f t="shared" ref="Z2:Z48" si="0">AVERAGE(D2:M2)</f>
        <v>0.25639999999999996</v>
      </c>
      <c r="AA2" s="1">
        <f t="shared" ref="AA2:AA48" si="1">AVERAGE(N2:W2)</f>
        <v>0.23080000000000003</v>
      </c>
    </row>
    <row r="3" spans="1:27">
      <c r="A3">
        <v>2</v>
      </c>
      <c r="B3" t="s">
        <v>150</v>
      </c>
      <c r="C3">
        <v>30</v>
      </c>
      <c r="D3">
        <v>2.4E-2</v>
      </c>
      <c r="E3">
        <v>4.9000000000000002E-2</v>
      </c>
      <c r="F3">
        <v>1.6E-2</v>
      </c>
      <c r="G3">
        <v>1.4999999999999999E-2</v>
      </c>
      <c r="H3">
        <v>4.3999999999999997E-2</v>
      </c>
      <c r="I3">
        <v>0.81299999999999994</v>
      </c>
      <c r="J3">
        <v>2.9000000000000001E-2</v>
      </c>
      <c r="K3">
        <v>3.1E-2</v>
      </c>
      <c r="L3">
        <v>0.94099999999999995</v>
      </c>
      <c r="M3">
        <v>0.112</v>
      </c>
      <c r="N3">
        <v>0.78600000000000003</v>
      </c>
      <c r="O3">
        <v>8.0000000000000002E-3</v>
      </c>
      <c r="P3">
        <v>4.8000000000000001E-2</v>
      </c>
      <c r="Q3">
        <v>4.4999999999999998E-2</v>
      </c>
      <c r="R3">
        <v>0.70899999999999996</v>
      </c>
      <c r="S3">
        <v>2.9000000000000001E-2</v>
      </c>
      <c r="T3">
        <v>0.378</v>
      </c>
      <c r="U3">
        <v>4.4999999999999998E-2</v>
      </c>
      <c r="V3">
        <v>0.215</v>
      </c>
      <c r="W3">
        <v>7.0000000000000001E-3</v>
      </c>
      <c r="Z3" s="1">
        <f t="shared" si="0"/>
        <v>0.20739999999999997</v>
      </c>
      <c r="AA3" s="1">
        <f t="shared" si="1"/>
        <v>0.22700000000000001</v>
      </c>
    </row>
    <row r="4" spans="1:27">
      <c r="A4">
        <v>3</v>
      </c>
      <c r="B4" t="s">
        <v>151</v>
      </c>
      <c r="C4">
        <v>30</v>
      </c>
      <c r="D4">
        <v>8.5000000000000006E-2</v>
      </c>
      <c r="E4">
        <v>5.3999999999999999E-2</v>
      </c>
      <c r="F4">
        <v>1.7999999999999999E-2</v>
      </c>
      <c r="G4">
        <v>0.01</v>
      </c>
      <c r="H4">
        <v>4.3999999999999997E-2</v>
      </c>
      <c r="I4">
        <v>0.85299999999999998</v>
      </c>
      <c r="J4">
        <v>1.2999999999999999E-2</v>
      </c>
      <c r="K4">
        <v>4.8000000000000001E-2</v>
      </c>
      <c r="L4">
        <v>0.95</v>
      </c>
      <c r="M4">
        <v>6.3E-2</v>
      </c>
      <c r="N4">
        <v>0.71199999999999997</v>
      </c>
      <c r="O4">
        <v>2.5000000000000001E-2</v>
      </c>
      <c r="P4">
        <v>7.6999999999999999E-2</v>
      </c>
      <c r="Q4">
        <v>4.3999999999999997E-2</v>
      </c>
      <c r="R4">
        <v>0.63300000000000001</v>
      </c>
      <c r="S4">
        <v>4.8000000000000001E-2</v>
      </c>
      <c r="T4">
        <v>0.221</v>
      </c>
      <c r="U4">
        <v>4.3999999999999997E-2</v>
      </c>
      <c r="V4">
        <v>0.20799999999999999</v>
      </c>
      <c r="W4">
        <v>5.0000000000000001E-3</v>
      </c>
      <c r="Z4" s="1">
        <f t="shared" si="0"/>
        <v>0.21380000000000005</v>
      </c>
      <c r="AA4" s="1">
        <f t="shared" si="1"/>
        <v>0.20170000000000005</v>
      </c>
    </row>
    <row r="5" spans="1:27">
      <c r="A5">
        <v>4</v>
      </c>
      <c r="B5" t="s">
        <v>152</v>
      </c>
      <c r="C5">
        <v>30</v>
      </c>
      <c r="D5">
        <v>0.05</v>
      </c>
      <c r="E5">
        <v>4.8000000000000001E-2</v>
      </c>
      <c r="F5">
        <v>3.2000000000000001E-2</v>
      </c>
      <c r="G5">
        <v>1.0999999999999999E-2</v>
      </c>
      <c r="H5">
        <v>4.3999999999999997E-2</v>
      </c>
      <c r="I5">
        <v>0.79</v>
      </c>
      <c r="J5">
        <v>1.9E-2</v>
      </c>
      <c r="K5">
        <v>6.0999999999999999E-2</v>
      </c>
      <c r="L5">
        <v>0.93300000000000005</v>
      </c>
      <c r="M5">
        <v>0.16200000000000001</v>
      </c>
      <c r="N5">
        <v>0.74099999999999999</v>
      </c>
      <c r="O5">
        <v>1.6E-2</v>
      </c>
      <c r="P5">
        <v>0.06</v>
      </c>
      <c r="Q5">
        <v>4.4999999999999998E-2</v>
      </c>
      <c r="R5">
        <v>0.61799999999999999</v>
      </c>
      <c r="S5">
        <v>2.3E-2</v>
      </c>
      <c r="T5">
        <v>0.53500000000000003</v>
      </c>
      <c r="U5">
        <v>4.4999999999999998E-2</v>
      </c>
      <c r="V5">
        <v>0.20300000000000001</v>
      </c>
      <c r="W5">
        <v>8.9999999999999993E-3</v>
      </c>
      <c r="Z5" s="1">
        <f t="shared" si="0"/>
        <v>0.21500000000000002</v>
      </c>
      <c r="AA5" s="1">
        <f t="shared" si="1"/>
        <v>0.22949999999999995</v>
      </c>
    </row>
    <row r="6" spans="1:27">
      <c r="A6">
        <v>5</v>
      </c>
      <c r="B6" t="s">
        <v>153</v>
      </c>
      <c r="C6">
        <v>30</v>
      </c>
      <c r="D6">
        <v>2.7E-2</v>
      </c>
      <c r="E6">
        <v>6.8000000000000005E-2</v>
      </c>
      <c r="F6">
        <v>6.6000000000000003E-2</v>
      </c>
      <c r="G6">
        <v>0.01</v>
      </c>
      <c r="H6">
        <v>4.3999999999999997E-2</v>
      </c>
      <c r="I6">
        <v>0.83799999999999997</v>
      </c>
      <c r="J6">
        <v>3.6999999999999998E-2</v>
      </c>
      <c r="K6">
        <v>1.6E-2</v>
      </c>
      <c r="L6">
        <v>0.92400000000000004</v>
      </c>
      <c r="M6">
        <v>0.17199999999999999</v>
      </c>
      <c r="N6">
        <v>0.73099999999999998</v>
      </c>
      <c r="O6">
        <v>1.4999999999999999E-2</v>
      </c>
      <c r="P6">
        <v>6.3E-2</v>
      </c>
      <c r="Q6">
        <v>4.3999999999999997E-2</v>
      </c>
      <c r="R6">
        <v>0.71799999999999997</v>
      </c>
      <c r="S6">
        <v>0.03</v>
      </c>
      <c r="T6">
        <v>0.23200000000000001</v>
      </c>
      <c r="U6">
        <v>4.3999999999999997E-2</v>
      </c>
      <c r="V6">
        <v>0.308</v>
      </c>
      <c r="W6">
        <v>1.2999999999999999E-2</v>
      </c>
      <c r="Z6" s="1">
        <f t="shared" si="0"/>
        <v>0.22020000000000001</v>
      </c>
      <c r="AA6" s="1">
        <f t="shared" si="1"/>
        <v>0.2198</v>
      </c>
    </row>
    <row r="7" spans="1:27">
      <c r="A7">
        <v>6</v>
      </c>
      <c r="B7" t="s">
        <v>154</v>
      </c>
      <c r="C7">
        <v>30</v>
      </c>
      <c r="D7">
        <v>0.02</v>
      </c>
      <c r="E7">
        <v>5.8000000000000003E-2</v>
      </c>
      <c r="F7">
        <v>1.2999999999999999E-2</v>
      </c>
      <c r="G7">
        <v>1.7999999999999999E-2</v>
      </c>
      <c r="H7">
        <v>4.3999999999999997E-2</v>
      </c>
      <c r="I7">
        <v>0.83299999999999996</v>
      </c>
      <c r="J7">
        <v>4.2000000000000003E-2</v>
      </c>
      <c r="K7">
        <v>2.3E-2</v>
      </c>
      <c r="L7">
        <v>0.95199999999999996</v>
      </c>
      <c r="M7">
        <v>0.107</v>
      </c>
      <c r="N7">
        <v>0.78</v>
      </c>
      <c r="O7">
        <v>7.0000000000000001E-3</v>
      </c>
      <c r="P7">
        <v>5.0999999999999997E-2</v>
      </c>
      <c r="Q7">
        <v>4.4999999999999998E-2</v>
      </c>
      <c r="R7">
        <v>0.74199999999999999</v>
      </c>
      <c r="S7">
        <v>3.4000000000000002E-2</v>
      </c>
      <c r="T7">
        <v>0.29799999999999999</v>
      </c>
      <c r="U7">
        <v>4.4999999999999998E-2</v>
      </c>
      <c r="V7">
        <v>0.24</v>
      </c>
      <c r="W7">
        <v>7.0000000000000001E-3</v>
      </c>
      <c r="Z7" s="1">
        <f t="shared" si="0"/>
        <v>0.21100000000000002</v>
      </c>
      <c r="AA7" s="1">
        <f t="shared" si="1"/>
        <v>0.22490000000000002</v>
      </c>
    </row>
    <row r="8" spans="1:27">
      <c r="A8">
        <v>7</v>
      </c>
      <c r="B8" t="s">
        <v>155</v>
      </c>
      <c r="C8">
        <v>30</v>
      </c>
      <c r="D8">
        <v>2.8000000000000001E-2</v>
      </c>
      <c r="E8">
        <v>4.9000000000000002E-2</v>
      </c>
      <c r="F8">
        <v>1.4E-2</v>
      </c>
      <c r="G8">
        <v>1.4E-2</v>
      </c>
      <c r="H8">
        <v>4.4999999999999998E-2</v>
      </c>
      <c r="I8">
        <v>0.86299999999999999</v>
      </c>
      <c r="J8">
        <v>2.8000000000000001E-2</v>
      </c>
      <c r="K8">
        <v>2.4E-2</v>
      </c>
      <c r="L8">
        <v>0.95199999999999996</v>
      </c>
      <c r="M8">
        <v>9.1999999999999998E-2</v>
      </c>
      <c r="N8">
        <v>0.77500000000000002</v>
      </c>
      <c r="O8">
        <v>8.0000000000000002E-3</v>
      </c>
      <c r="P8">
        <v>5.1999999999999998E-2</v>
      </c>
      <c r="Q8">
        <v>4.4999999999999998E-2</v>
      </c>
      <c r="R8">
        <v>0.72799999999999998</v>
      </c>
      <c r="S8">
        <v>3.7999999999999999E-2</v>
      </c>
      <c r="T8">
        <v>0.27800000000000002</v>
      </c>
      <c r="U8">
        <v>4.4999999999999998E-2</v>
      </c>
      <c r="V8">
        <v>0.245</v>
      </c>
      <c r="W8">
        <v>5.0000000000000001E-3</v>
      </c>
      <c r="Z8" s="1">
        <f t="shared" si="0"/>
        <v>0.2109</v>
      </c>
      <c r="AA8" s="1">
        <f t="shared" si="1"/>
        <v>0.22189999999999999</v>
      </c>
    </row>
    <row r="9" spans="1:27">
      <c r="A9">
        <v>8</v>
      </c>
      <c r="B9" t="s">
        <v>156</v>
      </c>
      <c r="C9">
        <v>30</v>
      </c>
      <c r="D9">
        <v>2.4E-2</v>
      </c>
      <c r="E9">
        <v>5.5E-2</v>
      </c>
      <c r="F9">
        <v>1.2E-2</v>
      </c>
      <c r="G9">
        <v>1.7999999999999999E-2</v>
      </c>
      <c r="H9">
        <v>4.4999999999999998E-2</v>
      </c>
      <c r="I9">
        <v>0.84599999999999997</v>
      </c>
      <c r="J9">
        <v>3.9E-2</v>
      </c>
      <c r="K9">
        <v>0.02</v>
      </c>
      <c r="L9">
        <v>0.96199999999999997</v>
      </c>
      <c r="M9">
        <v>0.111</v>
      </c>
      <c r="N9">
        <v>0.80600000000000005</v>
      </c>
      <c r="O9">
        <v>7.0000000000000001E-3</v>
      </c>
      <c r="P9">
        <v>0.05</v>
      </c>
      <c r="Q9">
        <v>4.4999999999999998E-2</v>
      </c>
      <c r="R9">
        <v>0.76700000000000002</v>
      </c>
      <c r="S9">
        <v>3.5000000000000003E-2</v>
      </c>
      <c r="T9">
        <v>0.29599999999999999</v>
      </c>
      <c r="U9">
        <v>4.4999999999999998E-2</v>
      </c>
      <c r="V9">
        <v>0.24099999999999999</v>
      </c>
      <c r="W9">
        <v>7.0000000000000001E-3</v>
      </c>
      <c r="Z9" s="1">
        <f t="shared" si="0"/>
        <v>0.2132</v>
      </c>
      <c r="AA9" s="1">
        <f t="shared" si="1"/>
        <v>0.22990000000000005</v>
      </c>
    </row>
    <row r="10" spans="1:27">
      <c r="A10">
        <v>9</v>
      </c>
      <c r="B10" t="s">
        <v>157</v>
      </c>
      <c r="C10">
        <v>30</v>
      </c>
      <c r="D10">
        <v>0.25900000000000001</v>
      </c>
      <c r="E10">
        <v>0.125</v>
      </c>
      <c r="F10">
        <v>8.3000000000000004E-2</v>
      </c>
      <c r="G10">
        <v>6.5000000000000002E-2</v>
      </c>
      <c r="H10">
        <v>4.3999999999999997E-2</v>
      </c>
      <c r="I10">
        <v>0.78</v>
      </c>
      <c r="J10">
        <v>2.5999999999999999E-2</v>
      </c>
      <c r="K10">
        <v>0.22600000000000001</v>
      </c>
      <c r="L10">
        <v>0.95799999999999996</v>
      </c>
      <c r="M10">
        <v>0.13700000000000001</v>
      </c>
      <c r="N10">
        <v>0.48599999999999999</v>
      </c>
      <c r="O10">
        <v>6.0000000000000001E-3</v>
      </c>
      <c r="P10">
        <v>5.1999999999999998E-2</v>
      </c>
      <c r="Q10">
        <v>4.3999999999999997E-2</v>
      </c>
      <c r="R10">
        <v>0.67300000000000004</v>
      </c>
      <c r="S10">
        <v>2.9000000000000001E-2</v>
      </c>
      <c r="T10">
        <v>0.61399999999999999</v>
      </c>
      <c r="U10">
        <v>4.3999999999999997E-2</v>
      </c>
      <c r="V10">
        <v>0.186</v>
      </c>
      <c r="W10">
        <v>1.4E-2</v>
      </c>
      <c r="Z10" s="1">
        <f t="shared" si="0"/>
        <v>0.27029999999999998</v>
      </c>
      <c r="AA10" s="1">
        <f t="shared" si="1"/>
        <v>0.21479999999999996</v>
      </c>
    </row>
    <row r="11" spans="1:27">
      <c r="A11">
        <v>10</v>
      </c>
      <c r="B11" t="s">
        <v>158</v>
      </c>
      <c r="C11">
        <v>30</v>
      </c>
      <c r="D11">
        <v>6.8000000000000005E-2</v>
      </c>
      <c r="E11">
        <v>0.20399999999999999</v>
      </c>
      <c r="F11">
        <v>1.9E-2</v>
      </c>
      <c r="G11">
        <v>7.8E-2</v>
      </c>
      <c r="H11">
        <v>4.2000000000000003E-2</v>
      </c>
      <c r="I11">
        <v>0.84</v>
      </c>
      <c r="J11">
        <v>0.11700000000000001</v>
      </c>
      <c r="K11">
        <v>7.9000000000000001E-2</v>
      </c>
      <c r="L11">
        <v>0.95899999999999996</v>
      </c>
      <c r="M11">
        <v>0.124</v>
      </c>
      <c r="N11">
        <v>0.59599999999999997</v>
      </c>
      <c r="O11">
        <v>1.2999999999999999E-2</v>
      </c>
      <c r="P11">
        <v>0.1</v>
      </c>
      <c r="Q11">
        <v>4.2999999999999997E-2</v>
      </c>
      <c r="R11">
        <v>0.72799999999999998</v>
      </c>
      <c r="S11">
        <v>4.5999999999999999E-2</v>
      </c>
      <c r="T11">
        <v>0.41499999999999998</v>
      </c>
      <c r="U11">
        <v>4.2999999999999997E-2</v>
      </c>
      <c r="V11">
        <v>0.245</v>
      </c>
      <c r="W11">
        <v>1.7000000000000001E-2</v>
      </c>
      <c r="Z11" s="1">
        <f t="shared" si="0"/>
        <v>0.253</v>
      </c>
      <c r="AA11" s="1">
        <f t="shared" si="1"/>
        <v>0.22459999999999999</v>
      </c>
    </row>
    <row r="12" spans="1:27">
      <c r="A12">
        <v>11</v>
      </c>
      <c r="B12" t="s">
        <v>159</v>
      </c>
      <c r="C12">
        <v>30</v>
      </c>
      <c r="D12">
        <v>2.8000000000000001E-2</v>
      </c>
      <c r="E12">
        <v>4.9000000000000002E-2</v>
      </c>
      <c r="F12">
        <v>1.2E-2</v>
      </c>
      <c r="G12">
        <v>1.4999999999999999E-2</v>
      </c>
      <c r="H12">
        <v>4.4999999999999998E-2</v>
      </c>
      <c r="I12">
        <v>0.871</v>
      </c>
      <c r="J12">
        <v>2.9000000000000001E-2</v>
      </c>
      <c r="K12">
        <v>1.9E-2</v>
      </c>
      <c r="L12">
        <v>0.96099999999999997</v>
      </c>
      <c r="M12">
        <v>0.104</v>
      </c>
      <c r="N12">
        <v>0.81100000000000005</v>
      </c>
      <c r="O12">
        <v>8.0000000000000002E-3</v>
      </c>
      <c r="P12">
        <v>0.05</v>
      </c>
      <c r="Q12">
        <v>4.4999999999999998E-2</v>
      </c>
      <c r="R12">
        <v>0.753</v>
      </c>
      <c r="S12">
        <v>3.5000000000000003E-2</v>
      </c>
      <c r="T12">
        <v>0.3</v>
      </c>
      <c r="U12">
        <v>4.4999999999999998E-2</v>
      </c>
      <c r="V12">
        <v>0.24099999999999999</v>
      </c>
      <c r="W12">
        <v>5.0000000000000001E-3</v>
      </c>
      <c r="Z12" s="1">
        <f t="shared" si="0"/>
        <v>0.21329999999999999</v>
      </c>
      <c r="AA12" s="1">
        <f t="shared" si="1"/>
        <v>0.2293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0.154</v>
      </c>
      <c r="F13">
        <v>0.32</v>
      </c>
      <c r="G13">
        <v>5.0000000000000001E-3</v>
      </c>
      <c r="H13">
        <v>4.2000000000000003E-2</v>
      </c>
      <c r="I13">
        <v>0.90700000000000003</v>
      </c>
      <c r="J13">
        <v>0.17299999999999999</v>
      </c>
      <c r="K13">
        <v>2E-3</v>
      </c>
      <c r="L13">
        <v>0.89400000000000002</v>
      </c>
      <c r="M13">
        <v>0.34200000000000003</v>
      </c>
      <c r="N13">
        <v>0.86099999999999999</v>
      </c>
      <c r="O13">
        <v>5.3999999999999999E-2</v>
      </c>
      <c r="P13">
        <v>0.104</v>
      </c>
      <c r="Q13">
        <v>4.2000000000000003E-2</v>
      </c>
      <c r="R13">
        <v>0.84499999999999997</v>
      </c>
      <c r="S13">
        <v>3.2000000000000001E-2</v>
      </c>
      <c r="T13">
        <v>0.02</v>
      </c>
      <c r="U13">
        <v>4.2000000000000003E-2</v>
      </c>
      <c r="V13">
        <v>0.63600000000000001</v>
      </c>
      <c r="W13">
        <v>0.08</v>
      </c>
      <c r="Z13" s="1">
        <f t="shared" si="0"/>
        <v>0.28440000000000004</v>
      </c>
      <c r="AA13" s="1">
        <f t="shared" si="1"/>
        <v>0.27160000000000001</v>
      </c>
    </row>
    <row r="14" spans="1:27">
      <c r="A14">
        <v>13</v>
      </c>
      <c r="B14" t="s">
        <v>161</v>
      </c>
      <c r="C14">
        <v>30</v>
      </c>
      <c r="D14">
        <v>3.0000000000000001E-3</v>
      </c>
      <c r="E14">
        <v>0.152</v>
      </c>
      <c r="F14">
        <v>0.36399999999999999</v>
      </c>
      <c r="G14">
        <v>3.0000000000000001E-3</v>
      </c>
      <c r="H14">
        <v>4.1000000000000002E-2</v>
      </c>
      <c r="I14">
        <v>0.93400000000000005</v>
      </c>
      <c r="J14">
        <v>0.14799999999999999</v>
      </c>
      <c r="K14">
        <v>1E-3</v>
      </c>
      <c r="L14">
        <v>0.876</v>
      </c>
      <c r="M14">
        <v>0.317</v>
      </c>
      <c r="N14">
        <v>0.88500000000000001</v>
      </c>
      <c r="O14">
        <v>6.6000000000000003E-2</v>
      </c>
      <c r="P14">
        <v>0.104</v>
      </c>
      <c r="Q14">
        <v>4.2000000000000003E-2</v>
      </c>
      <c r="R14">
        <v>0.84</v>
      </c>
      <c r="S14">
        <v>2.9000000000000001E-2</v>
      </c>
      <c r="T14">
        <v>0.01</v>
      </c>
      <c r="U14">
        <v>4.1000000000000002E-2</v>
      </c>
      <c r="V14">
        <v>0.69799999999999995</v>
      </c>
      <c r="W14">
        <v>8.7999999999999995E-2</v>
      </c>
      <c r="Z14" s="1">
        <f t="shared" si="0"/>
        <v>0.28389999999999999</v>
      </c>
      <c r="AA14" s="1">
        <f t="shared" si="1"/>
        <v>0.28030000000000005</v>
      </c>
    </row>
    <row r="15" spans="1:27">
      <c r="A15">
        <v>14</v>
      </c>
      <c r="B15" t="s">
        <v>162</v>
      </c>
      <c r="C15">
        <v>30</v>
      </c>
      <c r="D15">
        <v>2.3E-2</v>
      </c>
      <c r="E15">
        <v>8.1000000000000003E-2</v>
      </c>
      <c r="F15">
        <v>1.6E-2</v>
      </c>
      <c r="G15">
        <v>2.5000000000000001E-2</v>
      </c>
      <c r="H15">
        <v>4.3999999999999997E-2</v>
      </c>
      <c r="I15">
        <v>0.81499999999999995</v>
      </c>
      <c r="J15">
        <v>5.8000000000000003E-2</v>
      </c>
      <c r="K15">
        <v>2.9000000000000001E-2</v>
      </c>
      <c r="L15">
        <v>0.95399999999999996</v>
      </c>
      <c r="M15">
        <v>0.112</v>
      </c>
      <c r="N15">
        <v>0.75800000000000001</v>
      </c>
      <c r="O15">
        <v>7.0000000000000001E-3</v>
      </c>
      <c r="P15">
        <v>5.6000000000000001E-2</v>
      </c>
      <c r="Q15">
        <v>4.4999999999999998E-2</v>
      </c>
      <c r="R15">
        <v>0.75</v>
      </c>
      <c r="S15">
        <v>3.4000000000000002E-2</v>
      </c>
      <c r="T15">
        <v>0.28799999999999998</v>
      </c>
      <c r="U15">
        <v>4.4999999999999998E-2</v>
      </c>
      <c r="V15">
        <v>0.24199999999999999</v>
      </c>
      <c r="W15">
        <v>0.01</v>
      </c>
      <c r="Z15" s="1">
        <f t="shared" si="0"/>
        <v>0.2157</v>
      </c>
      <c r="AA15" s="1">
        <f t="shared" si="1"/>
        <v>0.22349999999999998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0.27800000000000002</v>
      </c>
      <c r="F16">
        <v>0.317</v>
      </c>
      <c r="G16">
        <v>7.0000000000000001E-3</v>
      </c>
      <c r="H16">
        <v>0.04</v>
      </c>
      <c r="I16">
        <v>0.84699999999999998</v>
      </c>
      <c r="J16">
        <v>0.18</v>
      </c>
      <c r="K16">
        <v>3.0000000000000001E-3</v>
      </c>
      <c r="L16">
        <v>0.81699999999999995</v>
      </c>
      <c r="M16">
        <v>0.28100000000000003</v>
      </c>
      <c r="N16">
        <v>0.84799999999999998</v>
      </c>
      <c r="O16">
        <v>0.11700000000000001</v>
      </c>
      <c r="P16">
        <v>0.152</v>
      </c>
      <c r="Q16">
        <v>4.1000000000000002E-2</v>
      </c>
      <c r="R16">
        <v>0.84499999999999997</v>
      </c>
      <c r="S16">
        <v>5.2999999999999999E-2</v>
      </c>
      <c r="T16">
        <v>3.1E-2</v>
      </c>
      <c r="U16">
        <v>4.1000000000000002E-2</v>
      </c>
      <c r="V16">
        <v>0.51200000000000001</v>
      </c>
      <c r="W16">
        <v>0.157</v>
      </c>
      <c r="Z16" s="1">
        <f t="shared" si="0"/>
        <v>0.27760000000000001</v>
      </c>
      <c r="AA16" s="1">
        <f t="shared" si="1"/>
        <v>0.2797</v>
      </c>
    </row>
    <row r="17" spans="1:27">
      <c r="A17">
        <v>16</v>
      </c>
      <c r="B17" t="s">
        <v>164</v>
      </c>
      <c r="C17">
        <v>30</v>
      </c>
      <c r="D17">
        <v>5.0000000000000001E-3</v>
      </c>
      <c r="E17">
        <v>0.14699999999999999</v>
      </c>
      <c r="F17">
        <v>0.39</v>
      </c>
      <c r="G17">
        <v>3.0000000000000001E-3</v>
      </c>
      <c r="H17">
        <v>4.1000000000000002E-2</v>
      </c>
      <c r="I17">
        <v>0.95399999999999996</v>
      </c>
      <c r="J17">
        <v>0.11799999999999999</v>
      </c>
      <c r="K17">
        <v>1E-3</v>
      </c>
      <c r="L17">
        <v>0.91</v>
      </c>
      <c r="M17">
        <v>0.318</v>
      </c>
      <c r="N17">
        <v>0.88200000000000001</v>
      </c>
      <c r="O17">
        <v>0.125</v>
      </c>
      <c r="P17">
        <v>0.129</v>
      </c>
      <c r="Q17">
        <v>4.2000000000000003E-2</v>
      </c>
      <c r="R17">
        <v>0.84399999999999997</v>
      </c>
      <c r="S17">
        <v>3.9E-2</v>
      </c>
      <c r="T17">
        <v>8.9999999999999993E-3</v>
      </c>
      <c r="U17">
        <v>4.1000000000000002E-2</v>
      </c>
      <c r="V17">
        <v>0.72399999999999998</v>
      </c>
      <c r="W17">
        <v>6.3E-2</v>
      </c>
      <c r="Z17" s="1">
        <f t="shared" si="0"/>
        <v>0.28870000000000001</v>
      </c>
      <c r="AA17" s="1">
        <f t="shared" si="1"/>
        <v>0.2898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0.111</v>
      </c>
      <c r="F18">
        <v>0.106</v>
      </c>
      <c r="G18">
        <v>6.0000000000000001E-3</v>
      </c>
      <c r="H18">
        <v>4.2000000000000003E-2</v>
      </c>
      <c r="I18">
        <v>0.89900000000000002</v>
      </c>
      <c r="J18">
        <v>8.4000000000000005E-2</v>
      </c>
      <c r="K18">
        <v>2E-3</v>
      </c>
      <c r="L18">
        <v>0.90700000000000003</v>
      </c>
      <c r="M18">
        <v>0.19800000000000001</v>
      </c>
      <c r="N18">
        <v>0.85299999999999998</v>
      </c>
      <c r="O18">
        <v>2.9000000000000001E-2</v>
      </c>
      <c r="P18">
        <v>8.2000000000000003E-2</v>
      </c>
      <c r="Q18">
        <v>4.2999999999999997E-2</v>
      </c>
      <c r="R18">
        <v>0.80500000000000005</v>
      </c>
      <c r="S18">
        <v>3.3000000000000002E-2</v>
      </c>
      <c r="T18">
        <v>3.7999999999999999E-2</v>
      </c>
      <c r="U18">
        <v>4.2999999999999997E-2</v>
      </c>
      <c r="V18">
        <v>0.495</v>
      </c>
      <c r="W18">
        <v>3.4000000000000002E-2</v>
      </c>
      <c r="Z18" s="1">
        <f t="shared" si="0"/>
        <v>0.23610000000000003</v>
      </c>
      <c r="AA18" s="1">
        <f t="shared" si="1"/>
        <v>0.24549999999999997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6.7000000000000004E-2</v>
      </c>
      <c r="F19">
        <v>3.5999999999999997E-2</v>
      </c>
      <c r="G19">
        <v>1.0999999999999999E-2</v>
      </c>
      <c r="H19">
        <v>4.2999999999999997E-2</v>
      </c>
      <c r="I19">
        <v>0.877</v>
      </c>
      <c r="J19">
        <v>4.7E-2</v>
      </c>
      <c r="K19">
        <v>6.0000000000000001E-3</v>
      </c>
      <c r="L19">
        <v>0.92</v>
      </c>
      <c r="M19">
        <v>0.126</v>
      </c>
      <c r="N19">
        <v>0.82</v>
      </c>
      <c r="O19">
        <v>1.4E-2</v>
      </c>
      <c r="P19">
        <v>0.06</v>
      </c>
      <c r="Q19">
        <v>4.3999999999999997E-2</v>
      </c>
      <c r="R19">
        <v>0.73799999999999999</v>
      </c>
      <c r="S19">
        <v>3.3000000000000002E-2</v>
      </c>
      <c r="T19">
        <v>9.7000000000000003E-2</v>
      </c>
      <c r="U19">
        <v>4.2999999999999997E-2</v>
      </c>
      <c r="V19">
        <v>0.36</v>
      </c>
      <c r="W19">
        <v>1.2999999999999999E-2</v>
      </c>
      <c r="Z19" s="1">
        <f t="shared" si="0"/>
        <v>0.2145</v>
      </c>
      <c r="AA19" s="1">
        <f t="shared" si="1"/>
        <v>0.22219999999999995</v>
      </c>
    </row>
    <row r="20" spans="1:27">
      <c r="A20">
        <v>19</v>
      </c>
      <c r="B20" t="s">
        <v>167</v>
      </c>
      <c r="C20">
        <v>30</v>
      </c>
      <c r="D20">
        <v>2.1999999999999999E-2</v>
      </c>
      <c r="E20">
        <v>5.1999999999999998E-2</v>
      </c>
      <c r="F20">
        <v>1.4E-2</v>
      </c>
      <c r="G20">
        <v>1.6E-2</v>
      </c>
      <c r="H20">
        <v>4.3999999999999997E-2</v>
      </c>
      <c r="I20">
        <v>0.78100000000000003</v>
      </c>
      <c r="J20">
        <v>3.1E-2</v>
      </c>
      <c r="K20">
        <v>0.02</v>
      </c>
      <c r="L20">
        <v>0.91500000000000004</v>
      </c>
      <c r="M20">
        <v>8.2000000000000003E-2</v>
      </c>
      <c r="N20">
        <v>0.74099999999999999</v>
      </c>
      <c r="O20">
        <v>8.9999999999999993E-3</v>
      </c>
      <c r="P20">
        <v>0.05</v>
      </c>
      <c r="Q20">
        <v>4.4999999999999998E-2</v>
      </c>
      <c r="R20">
        <v>0.65500000000000003</v>
      </c>
      <c r="S20">
        <v>3.6999999999999998E-2</v>
      </c>
      <c r="T20">
        <v>0.216</v>
      </c>
      <c r="U20">
        <v>4.4999999999999998E-2</v>
      </c>
      <c r="V20">
        <v>0.20499999999999999</v>
      </c>
      <c r="W20">
        <v>7.0000000000000001E-3</v>
      </c>
      <c r="Z20" s="1">
        <f t="shared" si="0"/>
        <v>0.19770000000000001</v>
      </c>
      <c r="AA20" s="1">
        <f t="shared" si="1"/>
        <v>0.20099999999999998</v>
      </c>
    </row>
    <row r="21" spans="1:27">
      <c r="A21">
        <v>20</v>
      </c>
      <c r="B21" t="s">
        <v>168</v>
      </c>
      <c r="C21">
        <v>30</v>
      </c>
      <c r="D21">
        <v>1.4E-2</v>
      </c>
      <c r="E21">
        <v>6.8000000000000005E-2</v>
      </c>
      <c r="F21">
        <v>2.4E-2</v>
      </c>
      <c r="G21">
        <v>1.2999999999999999E-2</v>
      </c>
      <c r="H21">
        <v>4.2999999999999997E-2</v>
      </c>
      <c r="I21">
        <v>0.875</v>
      </c>
      <c r="J21">
        <v>4.8000000000000001E-2</v>
      </c>
      <c r="K21">
        <v>8.0000000000000002E-3</v>
      </c>
      <c r="L21">
        <v>0.94099999999999995</v>
      </c>
      <c r="M21">
        <v>0.11799999999999999</v>
      </c>
      <c r="N21">
        <v>0.81899999999999995</v>
      </c>
      <c r="O21">
        <v>0.01</v>
      </c>
      <c r="P21">
        <v>5.8000000000000003E-2</v>
      </c>
      <c r="Q21">
        <v>4.3999999999999997E-2</v>
      </c>
      <c r="R21">
        <v>0.76400000000000001</v>
      </c>
      <c r="S21">
        <v>3.2000000000000001E-2</v>
      </c>
      <c r="T21">
        <v>0.13500000000000001</v>
      </c>
      <c r="U21">
        <v>4.3999999999999997E-2</v>
      </c>
      <c r="V21">
        <v>0.32800000000000001</v>
      </c>
      <c r="W21">
        <v>1.0999999999999999E-2</v>
      </c>
      <c r="Z21" s="1">
        <f t="shared" si="0"/>
        <v>0.21519999999999997</v>
      </c>
      <c r="AA21" s="1">
        <f t="shared" si="1"/>
        <v>0.22450000000000001</v>
      </c>
    </row>
    <row r="22" spans="1:27">
      <c r="A22">
        <v>21</v>
      </c>
      <c r="B22" t="s">
        <v>169</v>
      </c>
      <c r="C22">
        <v>30</v>
      </c>
      <c r="D22">
        <v>3.1E-2</v>
      </c>
      <c r="E22">
        <v>7.8E-2</v>
      </c>
      <c r="F22">
        <v>1.4999999999999999E-2</v>
      </c>
      <c r="G22">
        <v>0.03</v>
      </c>
      <c r="H22">
        <v>4.2999999999999997E-2</v>
      </c>
      <c r="I22">
        <v>0.81599999999999995</v>
      </c>
      <c r="J22">
        <v>4.5999999999999999E-2</v>
      </c>
      <c r="K22">
        <v>2.7E-2</v>
      </c>
      <c r="L22">
        <v>0.93300000000000005</v>
      </c>
      <c r="M22">
        <v>9.4E-2</v>
      </c>
      <c r="N22">
        <v>0.69799999999999995</v>
      </c>
      <c r="O22">
        <v>8.9999999999999993E-3</v>
      </c>
      <c r="P22">
        <v>5.8000000000000003E-2</v>
      </c>
      <c r="Q22">
        <v>4.3999999999999997E-2</v>
      </c>
      <c r="R22">
        <v>0.67300000000000004</v>
      </c>
      <c r="S22">
        <v>3.5999999999999997E-2</v>
      </c>
      <c r="T22">
        <v>0.29899999999999999</v>
      </c>
      <c r="U22">
        <v>4.3999999999999997E-2</v>
      </c>
      <c r="V22">
        <v>0.222</v>
      </c>
      <c r="W22">
        <v>0.01</v>
      </c>
      <c r="Z22" s="1">
        <f t="shared" si="0"/>
        <v>0.21129999999999999</v>
      </c>
      <c r="AA22" s="1">
        <f t="shared" si="1"/>
        <v>0.20929999999999999</v>
      </c>
    </row>
    <row r="23" spans="1:27">
      <c r="A23">
        <v>22</v>
      </c>
      <c r="B23" t="s">
        <v>170</v>
      </c>
      <c r="C23">
        <v>30</v>
      </c>
      <c r="D23">
        <v>0.02</v>
      </c>
      <c r="E23">
        <v>0.1</v>
      </c>
      <c r="F23">
        <v>2.5000000000000001E-2</v>
      </c>
      <c r="G23">
        <v>2.1999999999999999E-2</v>
      </c>
      <c r="H23">
        <v>4.2999999999999997E-2</v>
      </c>
      <c r="I23">
        <v>0.83199999999999996</v>
      </c>
      <c r="J23">
        <v>6.5000000000000002E-2</v>
      </c>
      <c r="K23">
        <v>1.4E-2</v>
      </c>
      <c r="L23">
        <v>0.93500000000000005</v>
      </c>
      <c r="M23">
        <v>0.109</v>
      </c>
      <c r="N23">
        <v>0.75</v>
      </c>
      <c r="O23">
        <v>1.2E-2</v>
      </c>
      <c r="P23">
        <v>6.9000000000000006E-2</v>
      </c>
      <c r="Q23">
        <v>4.2999999999999997E-2</v>
      </c>
      <c r="R23">
        <v>0.73499999999999999</v>
      </c>
      <c r="S23">
        <v>3.6999999999999998E-2</v>
      </c>
      <c r="T23">
        <v>0.17799999999999999</v>
      </c>
      <c r="U23">
        <v>4.2999999999999997E-2</v>
      </c>
      <c r="V23">
        <v>0.27700000000000002</v>
      </c>
      <c r="W23">
        <v>1.4999999999999999E-2</v>
      </c>
      <c r="Z23" s="1">
        <f t="shared" si="0"/>
        <v>0.2165</v>
      </c>
      <c r="AA23" s="1">
        <f t="shared" si="1"/>
        <v>0.21589999999999998</v>
      </c>
    </row>
    <row r="24" spans="1:27">
      <c r="A24">
        <v>23</v>
      </c>
      <c r="B24" t="s">
        <v>171</v>
      </c>
      <c r="C24">
        <v>30</v>
      </c>
      <c r="D24">
        <v>2.4E-2</v>
      </c>
      <c r="E24">
        <v>7.1999999999999995E-2</v>
      </c>
      <c r="F24">
        <v>2.3E-2</v>
      </c>
      <c r="G24">
        <v>1.9E-2</v>
      </c>
      <c r="H24">
        <v>4.3999999999999997E-2</v>
      </c>
      <c r="I24">
        <v>0.82099999999999995</v>
      </c>
      <c r="J24">
        <v>5.1999999999999998E-2</v>
      </c>
      <c r="K24">
        <v>2.3E-2</v>
      </c>
      <c r="L24">
        <v>0.94399999999999995</v>
      </c>
      <c r="M24">
        <v>0.126</v>
      </c>
      <c r="N24">
        <v>0.73</v>
      </c>
      <c r="O24">
        <v>8.0000000000000002E-3</v>
      </c>
      <c r="P24">
        <v>5.3999999999999999E-2</v>
      </c>
      <c r="Q24">
        <v>4.4999999999999998E-2</v>
      </c>
      <c r="R24">
        <v>0.73299999999999998</v>
      </c>
      <c r="S24">
        <v>3.2000000000000001E-2</v>
      </c>
      <c r="T24">
        <v>0.29699999999999999</v>
      </c>
      <c r="U24">
        <v>4.3999999999999997E-2</v>
      </c>
      <c r="V24">
        <v>0.26200000000000001</v>
      </c>
      <c r="W24">
        <v>8.9999999999999993E-3</v>
      </c>
      <c r="Z24" s="1">
        <f t="shared" si="0"/>
        <v>0.21479999999999996</v>
      </c>
      <c r="AA24" s="1">
        <f t="shared" si="1"/>
        <v>0.22139999999999999</v>
      </c>
    </row>
    <row r="25" spans="1:27">
      <c r="A25">
        <v>24</v>
      </c>
      <c r="B25" t="s">
        <v>172</v>
      </c>
      <c r="C25">
        <v>30</v>
      </c>
      <c r="D25">
        <v>9.5000000000000001E-2</v>
      </c>
      <c r="E25">
        <v>0.35399999999999998</v>
      </c>
      <c r="F25">
        <v>8.1000000000000003E-2</v>
      </c>
      <c r="G25">
        <v>0.873</v>
      </c>
      <c r="H25">
        <v>3.7999999999999999E-2</v>
      </c>
      <c r="I25">
        <v>1E-3</v>
      </c>
      <c r="J25">
        <v>0.98299999999999998</v>
      </c>
      <c r="K25">
        <v>0.995</v>
      </c>
      <c r="L25">
        <v>3.2000000000000001E-2</v>
      </c>
      <c r="M25">
        <v>5.0999999999999997E-2</v>
      </c>
      <c r="N25">
        <v>0.98399999999999999</v>
      </c>
      <c r="O25">
        <v>0.99399999999999999</v>
      </c>
      <c r="P25">
        <v>0.26100000000000001</v>
      </c>
      <c r="Q25">
        <v>3.6999999999999998E-2</v>
      </c>
      <c r="R25">
        <v>0.28999999999999998</v>
      </c>
      <c r="S25">
        <v>4.2999999999999997E-2</v>
      </c>
      <c r="T25">
        <v>0.99199999999999999</v>
      </c>
      <c r="U25">
        <v>3.5999999999999997E-2</v>
      </c>
      <c r="V25">
        <v>4.0000000000000001E-3</v>
      </c>
      <c r="W25">
        <v>0.99</v>
      </c>
      <c r="Z25" s="1">
        <f t="shared" si="0"/>
        <v>0.3503</v>
      </c>
      <c r="AA25" s="1">
        <f t="shared" si="1"/>
        <v>0.46310000000000001</v>
      </c>
    </row>
    <row r="26" spans="1:27">
      <c r="A26">
        <v>25</v>
      </c>
      <c r="B26" t="s">
        <v>173</v>
      </c>
      <c r="C26">
        <v>30</v>
      </c>
      <c r="D26">
        <v>3.0000000000000001E-3</v>
      </c>
      <c r="E26">
        <v>0.97399999999999998</v>
      </c>
      <c r="F26">
        <v>0.98699999999999999</v>
      </c>
      <c r="G26">
        <v>5.0000000000000001E-3</v>
      </c>
      <c r="H26">
        <v>3.1E-2</v>
      </c>
      <c r="I26">
        <v>7.0999999999999994E-2</v>
      </c>
      <c r="J26">
        <v>0.99199999999999999</v>
      </c>
      <c r="K26">
        <v>1.0999999999999999E-2</v>
      </c>
      <c r="L26">
        <v>0.98399999999999999</v>
      </c>
      <c r="M26">
        <v>0.28000000000000003</v>
      </c>
      <c r="N26">
        <v>0.99199999999999999</v>
      </c>
      <c r="O26">
        <v>0.98699999999999999</v>
      </c>
      <c r="P26">
        <v>0.72399999999999998</v>
      </c>
      <c r="Q26">
        <v>3.1E-2</v>
      </c>
      <c r="R26">
        <v>0.99199999999999999</v>
      </c>
      <c r="S26">
        <v>0.95599999999999996</v>
      </c>
      <c r="T26">
        <v>8.9999999999999993E-3</v>
      </c>
      <c r="U26">
        <v>3.1E-2</v>
      </c>
      <c r="V26">
        <v>0.44600000000000001</v>
      </c>
      <c r="W26">
        <v>0.99099999999999999</v>
      </c>
      <c r="Z26" s="1">
        <f t="shared" si="0"/>
        <v>0.43380000000000002</v>
      </c>
      <c r="AA26" s="1">
        <f t="shared" si="1"/>
        <v>0.6159</v>
      </c>
    </row>
    <row r="27" spans="1:27">
      <c r="A27">
        <v>26</v>
      </c>
      <c r="B27" t="s">
        <v>174</v>
      </c>
      <c r="C27">
        <v>30</v>
      </c>
      <c r="D27">
        <v>0.93799999999999994</v>
      </c>
      <c r="E27">
        <v>0.218</v>
      </c>
      <c r="F27">
        <v>0.26400000000000001</v>
      </c>
      <c r="G27">
        <v>8.0000000000000002E-3</v>
      </c>
      <c r="H27">
        <v>0.04</v>
      </c>
      <c r="I27">
        <v>1.4999999999999999E-2</v>
      </c>
      <c r="J27">
        <v>3.7999999999999999E-2</v>
      </c>
      <c r="K27">
        <v>0.995</v>
      </c>
      <c r="L27">
        <v>0.97799999999999998</v>
      </c>
      <c r="M27">
        <v>0.129</v>
      </c>
      <c r="N27">
        <v>0.99099999999999999</v>
      </c>
      <c r="O27">
        <v>0.99399999999999999</v>
      </c>
      <c r="P27">
        <v>0.435</v>
      </c>
      <c r="Q27">
        <v>3.9E-2</v>
      </c>
      <c r="R27">
        <v>8.6999999999999994E-2</v>
      </c>
      <c r="S27">
        <v>0.13</v>
      </c>
      <c r="T27">
        <v>0.56799999999999995</v>
      </c>
      <c r="U27">
        <v>3.9E-2</v>
      </c>
      <c r="V27">
        <v>1.2E-2</v>
      </c>
      <c r="W27">
        <v>0.156</v>
      </c>
      <c r="Z27" s="1">
        <f t="shared" si="0"/>
        <v>0.36229999999999996</v>
      </c>
      <c r="AA27" s="1">
        <f t="shared" si="1"/>
        <v>0.34510000000000007</v>
      </c>
    </row>
    <row r="28" spans="1:27">
      <c r="A28">
        <v>27</v>
      </c>
      <c r="B28" t="s">
        <v>175</v>
      </c>
      <c r="C28">
        <v>30</v>
      </c>
      <c r="D28">
        <v>0.29099999999999998</v>
      </c>
      <c r="E28">
        <v>0.129</v>
      </c>
      <c r="F28">
        <v>0.996</v>
      </c>
      <c r="G28">
        <v>2E-3</v>
      </c>
      <c r="H28">
        <v>2.8000000000000001E-2</v>
      </c>
      <c r="I28">
        <v>1E-3</v>
      </c>
      <c r="J28">
        <v>0.85499999999999998</v>
      </c>
      <c r="K28">
        <v>0.99399999999999999</v>
      </c>
      <c r="L28">
        <v>2E-3</v>
      </c>
      <c r="M28">
        <v>0.99199999999999999</v>
      </c>
      <c r="N28">
        <v>0.99199999999999999</v>
      </c>
      <c r="O28">
        <v>0.995</v>
      </c>
      <c r="P28">
        <v>0.9</v>
      </c>
      <c r="Q28">
        <v>2.8000000000000001E-2</v>
      </c>
      <c r="R28">
        <v>0.96</v>
      </c>
      <c r="S28">
        <v>0.98499999999999999</v>
      </c>
      <c r="T28">
        <v>0.98599999999999999</v>
      </c>
      <c r="U28">
        <v>2.7E-2</v>
      </c>
      <c r="V28">
        <v>1.6E-2</v>
      </c>
      <c r="W28">
        <v>0.99199999999999999</v>
      </c>
      <c r="Z28" s="1">
        <f t="shared" si="0"/>
        <v>0.42899999999999994</v>
      </c>
      <c r="AA28" s="1">
        <f t="shared" si="1"/>
        <v>0.68810000000000004</v>
      </c>
    </row>
    <row r="29" spans="1:27">
      <c r="A29">
        <v>28</v>
      </c>
      <c r="B29" t="s">
        <v>176</v>
      </c>
      <c r="C29">
        <v>30</v>
      </c>
      <c r="D29">
        <v>3.3000000000000002E-2</v>
      </c>
      <c r="E29">
        <v>0.54100000000000004</v>
      </c>
      <c r="F29">
        <v>4.0000000000000001E-3</v>
      </c>
      <c r="G29">
        <v>0.82499999999999996</v>
      </c>
      <c r="H29">
        <v>3.5000000000000003E-2</v>
      </c>
      <c r="I29">
        <v>0.06</v>
      </c>
      <c r="J29">
        <v>0.99399999999999999</v>
      </c>
      <c r="K29">
        <v>0.99099999999999999</v>
      </c>
      <c r="L29">
        <v>0.99299999999999999</v>
      </c>
      <c r="M29">
        <v>2.5000000000000001E-2</v>
      </c>
      <c r="N29">
        <v>0.222</v>
      </c>
      <c r="O29">
        <v>4.2999999999999997E-2</v>
      </c>
      <c r="P29">
        <v>0.182</v>
      </c>
      <c r="Q29">
        <v>3.5000000000000003E-2</v>
      </c>
      <c r="R29">
        <v>0.98499999999999999</v>
      </c>
      <c r="S29">
        <v>0.128</v>
      </c>
      <c r="T29">
        <v>0.99</v>
      </c>
      <c r="U29">
        <v>3.5000000000000003E-2</v>
      </c>
      <c r="V29">
        <v>0.34399999999999997</v>
      </c>
      <c r="W29">
        <v>9.5000000000000001E-2</v>
      </c>
      <c r="Z29" s="1">
        <f t="shared" si="0"/>
        <v>0.45010000000000006</v>
      </c>
      <c r="AA29" s="1">
        <f t="shared" si="1"/>
        <v>0.30590000000000001</v>
      </c>
    </row>
    <row r="30" spans="1:27">
      <c r="A30">
        <v>29</v>
      </c>
      <c r="B30" t="s">
        <v>177</v>
      </c>
      <c r="C30">
        <v>30</v>
      </c>
      <c r="D30">
        <v>1.6E-2</v>
      </c>
      <c r="E30">
        <v>0.77800000000000002</v>
      </c>
      <c r="F30">
        <v>0.18099999999999999</v>
      </c>
      <c r="G30">
        <v>2.4E-2</v>
      </c>
      <c r="H30">
        <v>3.3000000000000002E-2</v>
      </c>
      <c r="I30">
        <v>1.7999999999999999E-2</v>
      </c>
      <c r="J30">
        <v>0.99</v>
      </c>
      <c r="K30">
        <v>0.98899999999999999</v>
      </c>
      <c r="L30">
        <v>0.99199999999999999</v>
      </c>
      <c r="M30">
        <v>0.22</v>
      </c>
      <c r="N30">
        <v>0.91700000000000004</v>
      </c>
      <c r="O30">
        <v>0.16300000000000001</v>
      </c>
      <c r="P30">
        <v>0.42599999999999999</v>
      </c>
      <c r="Q30">
        <v>3.3000000000000002E-2</v>
      </c>
      <c r="R30">
        <v>0.98499999999999999</v>
      </c>
      <c r="S30">
        <v>0.52300000000000002</v>
      </c>
      <c r="T30">
        <v>0.94</v>
      </c>
      <c r="U30">
        <v>3.3000000000000002E-2</v>
      </c>
      <c r="V30">
        <v>0.19600000000000001</v>
      </c>
      <c r="W30">
        <v>0.29599999999999999</v>
      </c>
      <c r="Z30" s="1">
        <f t="shared" si="0"/>
        <v>0.42409999999999998</v>
      </c>
      <c r="AA30" s="1">
        <f t="shared" si="1"/>
        <v>0.45120000000000005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0.18</v>
      </c>
      <c r="F31">
        <v>0.996</v>
      </c>
      <c r="G31">
        <v>1.0999999999999999E-2</v>
      </c>
      <c r="H31">
        <v>3.9E-2</v>
      </c>
      <c r="I31">
        <v>8.4000000000000005E-2</v>
      </c>
      <c r="J31">
        <v>0.99</v>
      </c>
      <c r="K31">
        <v>1E-3</v>
      </c>
      <c r="L31">
        <v>1E-3</v>
      </c>
      <c r="M31">
        <v>0.995</v>
      </c>
      <c r="N31">
        <v>0.97099999999999997</v>
      </c>
      <c r="O31">
        <v>0.88200000000000001</v>
      </c>
      <c r="P31">
        <v>0.307</v>
      </c>
      <c r="Q31">
        <v>3.9E-2</v>
      </c>
      <c r="R31">
        <v>0.95299999999999996</v>
      </c>
      <c r="S31">
        <v>0.97799999999999998</v>
      </c>
      <c r="T31">
        <v>0.85199999999999998</v>
      </c>
      <c r="U31">
        <v>3.7999999999999999E-2</v>
      </c>
      <c r="V31">
        <v>0.84199999999999997</v>
      </c>
      <c r="W31">
        <v>0.99299999999999999</v>
      </c>
      <c r="Z31" s="1">
        <f t="shared" si="0"/>
        <v>0.32979999999999998</v>
      </c>
      <c r="AA31" s="1">
        <f t="shared" si="1"/>
        <v>0.6855</v>
      </c>
    </row>
    <row r="32" spans="1:27">
      <c r="A32">
        <v>31</v>
      </c>
      <c r="B32" t="s">
        <v>179</v>
      </c>
      <c r="C32">
        <v>30</v>
      </c>
      <c r="D32">
        <v>0.99099999999999999</v>
      </c>
      <c r="E32">
        <v>6.0000000000000001E-3</v>
      </c>
      <c r="F32">
        <v>0.996</v>
      </c>
      <c r="G32">
        <v>0.97799999999999998</v>
      </c>
      <c r="H32">
        <v>3.5000000000000003E-2</v>
      </c>
      <c r="I32">
        <v>2.5000000000000001E-2</v>
      </c>
      <c r="J32">
        <v>1E-3</v>
      </c>
      <c r="K32">
        <v>0.99199999999999999</v>
      </c>
      <c r="L32">
        <v>1E-3</v>
      </c>
      <c r="M32">
        <v>0.99399999999999999</v>
      </c>
      <c r="N32">
        <v>2.4E-2</v>
      </c>
      <c r="O32">
        <v>5.3999999999999999E-2</v>
      </c>
      <c r="P32">
        <v>0.02</v>
      </c>
      <c r="Q32">
        <v>3.4000000000000002E-2</v>
      </c>
      <c r="R32">
        <v>2E-3</v>
      </c>
      <c r="S32">
        <v>1.2E-2</v>
      </c>
      <c r="T32">
        <v>0.99299999999999999</v>
      </c>
      <c r="U32">
        <v>3.3000000000000002E-2</v>
      </c>
      <c r="V32">
        <v>5.7000000000000002E-2</v>
      </c>
      <c r="W32">
        <v>0.78300000000000003</v>
      </c>
      <c r="Z32" s="1">
        <f t="shared" si="0"/>
        <v>0.50190000000000001</v>
      </c>
      <c r="AA32" s="1">
        <f t="shared" si="1"/>
        <v>0.20119999999999999</v>
      </c>
    </row>
    <row r="33" spans="1:27">
      <c r="A33">
        <v>32</v>
      </c>
      <c r="B33" t="s">
        <v>180</v>
      </c>
      <c r="C33">
        <v>30</v>
      </c>
      <c r="D33">
        <v>0.40300000000000002</v>
      </c>
      <c r="E33">
        <v>0.59699999999999998</v>
      </c>
      <c r="F33">
        <v>0.996</v>
      </c>
      <c r="G33">
        <v>2E-3</v>
      </c>
      <c r="H33">
        <v>2.9000000000000001E-2</v>
      </c>
      <c r="I33">
        <v>0.98899999999999999</v>
      </c>
      <c r="J33">
        <v>8.9999999999999993E-3</v>
      </c>
      <c r="K33">
        <v>3.0000000000000001E-3</v>
      </c>
      <c r="L33">
        <v>3.4000000000000002E-2</v>
      </c>
      <c r="M33">
        <v>0.96699999999999997</v>
      </c>
      <c r="N33">
        <v>0.95099999999999996</v>
      </c>
      <c r="O33">
        <v>0.41399999999999998</v>
      </c>
      <c r="P33">
        <v>0.32800000000000001</v>
      </c>
      <c r="Q33">
        <v>2.9000000000000001E-2</v>
      </c>
      <c r="R33">
        <v>0.94699999999999995</v>
      </c>
      <c r="S33">
        <v>0.61099999999999999</v>
      </c>
      <c r="T33">
        <v>3.0000000000000001E-3</v>
      </c>
      <c r="U33">
        <v>2.8000000000000001E-2</v>
      </c>
      <c r="V33">
        <v>0.94599999999999995</v>
      </c>
      <c r="W33">
        <v>0.97099999999999997</v>
      </c>
      <c r="Z33" s="1">
        <f t="shared" si="0"/>
        <v>0.40289999999999998</v>
      </c>
      <c r="AA33" s="1">
        <f t="shared" si="1"/>
        <v>0.52280000000000004</v>
      </c>
    </row>
    <row r="34" spans="1:27">
      <c r="A34">
        <v>33</v>
      </c>
      <c r="B34" t="s">
        <v>181</v>
      </c>
      <c r="C34">
        <v>30</v>
      </c>
      <c r="D34">
        <v>5.7000000000000002E-2</v>
      </c>
      <c r="E34">
        <v>7.3999999999999996E-2</v>
      </c>
      <c r="F34">
        <v>0.996</v>
      </c>
      <c r="G34">
        <v>3.1E-2</v>
      </c>
      <c r="H34">
        <v>3.5000000000000003E-2</v>
      </c>
      <c r="I34">
        <v>2E-3</v>
      </c>
      <c r="J34">
        <v>8.9999999999999993E-3</v>
      </c>
      <c r="K34">
        <v>8.9999999999999993E-3</v>
      </c>
      <c r="L34">
        <v>0</v>
      </c>
      <c r="M34">
        <v>0.995</v>
      </c>
      <c r="N34">
        <v>0.98699999999999999</v>
      </c>
      <c r="O34">
        <v>0.99199999999999999</v>
      </c>
      <c r="P34">
        <v>8.5999999999999993E-2</v>
      </c>
      <c r="Q34">
        <v>3.5000000000000003E-2</v>
      </c>
      <c r="R34">
        <v>7.0000000000000001E-3</v>
      </c>
      <c r="S34">
        <v>3.5000000000000003E-2</v>
      </c>
      <c r="T34">
        <v>0.95499999999999996</v>
      </c>
      <c r="U34">
        <v>3.4000000000000002E-2</v>
      </c>
      <c r="V34">
        <v>2.5999999999999999E-2</v>
      </c>
      <c r="W34">
        <v>0.995</v>
      </c>
      <c r="Z34" s="1">
        <f t="shared" si="0"/>
        <v>0.22079999999999997</v>
      </c>
      <c r="AA34" s="1">
        <f t="shared" si="1"/>
        <v>0.41520000000000001</v>
      </c>
    </row>
    <row r="35" spans="1:27">
      <c r="A35">
        <v>34</v>
      </c>
      <c r="B35" t="s">
        <v>182</v>
      </c>
      <c r="C35">
        <v>30</v>
      </c>
      <c r="D35">
        <v>2.3E-2</v>
      </c>
      <c r="E35">
        <v>7.0000000000000001E-3</v>
      </c>
      <c r="F35">
        <v>0.995</v>
      </c>
      <c r="G35">
        <v>0.03</v>
      </c>
      <c r="H35">
        <v>3.5000000000000003E-2</v>
      </c>
      <c r="I35">
        <v>0.95899999999999996</v>
      </c>
      <c r="J35">
        <v>0.28399999999999997</v>
      </c>
      <c r="K35">
        <v>4.9000000000000002E-2</v>
      </c>
      <c r="L35">
        <v>4.0000000000000001E-3</v>
      </c>
      <c r="M35">
        <v>0.99399999999999999</v>
      </c>
      <c r="N35">
        <v>3.9E-2</v>
      </c>
      <c r="O35">
        <v>5.0000000000000001E-3</v>
      </c>
      <c r="P35">
        <v>4.5999999999999999E-2</v>
      </c>
      <c r="Q35">
        <v>3.5000000000000003E-2</v>
      </c>
      <c r="R35">
        <v>0.498</v>
      </c>
      <c r="S35">
        <v>0.82699999999999996</v>
      </c>
      <c r="T35">
        <v>0.98699999999999999</v>
      </c>
      <c r="U35">
        <v>3.5000000000000003E-2</v>
      </c>
      <c r="V35">
        <v>0.61499999999999999</v>
      </c>
      <c r="W35">
        <v>2.1999999999999999E-2</v>
      </c>
      <c r="Z35" s="1">
        <f t="shared" si="0"/>
        <v>0.33799999999999997</v>
      </c>
      <c r="AA35" s="1">
        <f t="shared" si="1"/>
        <v>0.31089999999999995</v>
      </c>
    </row>
    <row r="36" spans="1:27">
      <c r="A36">
        <v>35</v>
      </c>
      <c r="B36" t="s">
        <v>183</v>
      </c>
      <c r="C36">
        <v>30</v>
      </c>
      <c r="D36">
        <v>0.95099999999999996</v>
      </c>
      <c r="E36">
        <v>7.6999999999999999E-2</v>
      </c>
      <c r="F36">
        <v>0.996</v>
      </c>
      <c r="G36">
        <v>1.2999999999999999E-2</v>
      </c>
      <c r="H36">
        <v>3.1E-2</v>
      </c>
      <c r="I36">
        <v>2.4E-2</v>
      </c>
      <c r="J36">
        <v>1E-3</v>
      </c>
      <c r="K36">
        <v>2.5999999999999999E-2</v>
      </c>
      <c r="L36">
        <v>0</v>
      </c>
      <c r="M36">
        <v>0.995</v>
      </c>
      <c r="N36">
        <v>0.98899999999999999</v>
      </c>
      <c r="O36">
        <v>0.99399999999999999</v>
      </c>
      <c r="P36">
        <v>9.8000000000000004E-2</v>
      </c>
      <c r="Q36">
        <v>0.03</v>
      </c>
      <c r="R36">
        <v>5.0000000000000001E-3</v>
      </c>
      <c r="S36">
        <v>0.69199999999999995</v>
      </c>
      <c r="T36">
        <v>9.2999999999999999E-2</v>
      </c>
      <c r="U36">
        <v>2.9000000000000001E-2</v>
      </c>
      <c r="V36">
        <v>0.03</v>
      </c>
      <c r="W36">
        <v>0.99399999999999999</v>
      </c>
      <c r="Z36" s="1">
        <f t="shared" si="0"/>
        <v>0.31140000000000001</v>
      </c>
      <c r="AA36" s="1">
        <f t="shared" si="1"/>
        <v>0.39539999999999997</v>
      </c>
    </row>
    <row r="37" spans="1:27">
      <c r="A37">
        <v>36</v>
      </c>
      <c r="B37" t="s">
        <v>184</v>
      </c>
      <c r="C37">
        <v>30</v>
      </c>
      <c r="D37">
        <v>0.99399999999999999</v>
      </c>
      <c r="E37">
        <v>1.4999999999999999E-2</v>
      </c>
      <c r="F37">
        <v>0.45300000000000001</v>
      </c>
      <c r="G37">
        <v>5.8000000000000003E-2</v>
      </c>
      <c r="H37">
        <v>5.0999999999999997E-2</v>
      </c>
      <c r="I37">
        <v>0.90100000000000002</v>
      </c>
      <c r="J37">
        <v>2E-3</v>
      </c>
      <c r="K37">
        <v>0.83699999999999997</v>
      </c>
      <c r="L37">
        <v>2.5000000000000001E-2</v>
      </c>
      <c r="M37">
        <v>5.1999999999999998E-2</v>
      </c>
      <c r="N37">
        <v>0.95199999999999996</v>
      </c>
      <c r="O37">
        <v>0.99399999999999999</v>
      </c>
      <c r="P37">
        <v>0.20899999999999999</v>
      </c>
      <c r="Q37">
        <v>5.0999999999999997E-2</v>
      </c>
      <c r="R37">
        <v>2E-3</v>
      </c>
      <c r="S37">
        <v>0.93100000000000005</v>
      </c>
      <c r="T37">
        <v>5.0000000000000001E-3</v>
      </c>
      <c r="U37">
        <v>4.9000000000000002E-2</v>
      </c>
      <c r="V37">
        <v>0.107</v>
      </c>
      <c r="W37">
        <v>3.0000000000000001E-3</v>
      </c>
      <c r="Z37" s="1">
        <f t="shared" si="0"/>
        <v>0.33879999999999999</v>
      </c>
      <c r="AA37" s="1">
        <f t="shared" si="1"/>
        <v>0.33029999999999998</v>
      </c>
    </row>
    <row r="38" spans="1:27">
      <c r="A38">
        <v>37</v>
      </c>
      <c r="B38" t="s">
        <v>185</v>
      </c>
      <c r="C38">
        <v>30</v>
      </c>
      <c r="D38">
        <v>0.85</v>
      </c>
      <c r="E38">
        <v>0.27300000000000002</v>
      </c>
      <c r="F38">
        <v>0.96599999999999997</v>
      </c>
      <c r="G38">
        <v>1E-3</v>
      </c>
      <c r="H38">
        <v>4.2999999999999997E-2</v>
      </c>
      <c r="I38">
        <v>0.99199999999999999</v>
      </c>
      <c r="J38">
        <v>1.6E-2</v>
      </c>
      <c r="K38">
        <v>5.0000000000000001E-3</v>
      </c>
      <c r="L38">
        <v>0.98299999999999998</v>
      </c>
      <c r="M38">
        <v>1.4E-2</v>
      </c>
      <c r="N38">
        <v>0.99</v>
      </c>
      <c r="O38">
        <v>0.99399999999999999</v>
      </c>
      <c r="P38">
        <v>0.75700000000000001</v>
      </c>
      <c r="Q38">
        <v>4.3999999999999997E-2</v>
      </c>
      <c r="R38">
        <v>0.91100000000000003</v>
      </c>
      <c r="S38">
        <v>0.98299999999999998</v>
      </c>
      <c r="T38">
        <v>1E-3</v>
      </c>
      <c r="U38">
        <v>4.2999999999999997E-2</v>
      </c>
      <c r="V38">
        <v>0.94299999999999995</v>
      </c>
      <c r="W38">
        <v>7.0000000000000001E-3</v>
      </c>
      <c r="Z38" s="1">
        <f t="shared" si="0"/>
        <v>0.4143</v>
      </c>
      <c r="AA38" s="1">
        <f t="shared" si="1"/>
        <v>0.56730000000000003</v>
      </c>
    </row>
    <row r="39" spans="1:27">
      <c r="A39">
        <v>38</v>
      </c>
      <c r="B39" t="s">
        <v>186</v>
      </c>
      <c r="C39">
        <v>30</v>
      </c>
      <c r="D39">
        <v>0.97099999999999997</v>
      </c>
      <c r="E39">
        <v>0.97799999999999998</v>
      </c>
      <c r="F39">
        <v>0.99299999999999999</v>
      </c>
      <c r="G39">
        <v>0.14699999999999999</v>
      </c>
      <c r="H39">
        <v>0.04</v>
      </c>
      <c r="I39">
        <v>4.0000000000000001E-3</v>
      </c>
      <c r="J39">
        <v>0.56299999999999994</v>
      </c>
      <c r="K39">
        <v>0.98799999999999999</v>
      </c>
      <c r="L39">
        <v>7.8E-2</v>
      </c>
      <c r="M39">
        <v>7.0000000000000001E-3</v>
      </c>
      <c r="N39">
        <v>0.99199999999999999</v>
      </c>
      <c r="O39">
        <v>0.996</v>
      </c>
      <c r="P39">
        <v>0.96399999999999997</v>
      </c>
      <c r="Q39">
        <v>3.9E-2</v>
      </c>
      <c r="R39">
        <v>0.14099999999999999</v>
      </c>
      <c r="S39">
        <v>0.98599999999999999</v>
      </c>
      <c r="T39">
        <v>3.0000000000000001E-3</v>
      </c>
      <c r="U39">
        <v>3.6999999999999998E-2</v>
      </c>
      <c r="V39">
        <v>0.11799999999999999</v>
      </c>
      <c r="W39">
        <v>0.99299999999999999</v>
      </c>
      <c r="Z39" s="1">
        <f t="shared" si="0"/>
        <v>0.47689999999999994</v>
      </c>
      <c r="AA39" s="1">
        <f t="shared" si="1"/>
        <v>0.52690000000000015</v>
      </c>
    </row>
    <row r="40" spans="1:27">
      <c r="A40">
        <v>39</v>
      </c>
      <c r="B40" t="s">
        <v>187</v>
      </c>
      <c r="C40">
        <v>30</v>
      </c>
      <c r="D40">
        <v>0.98</v>
      </c>
      <c r="E40">
        <v>0.99099999999999999</v>
      </c>
      <c r="F40">
        <v>0.98899999999999999</v>
      </c>
      <c r="G40">
        <v>0.99199999999999999</v>
      </c>
      <c r="H40">
        <v>3.6999999999999998E-2</v>
      </c>
      <c r="I40">
        <v>8.0000000000000002E-3</v>
      </c>
      <c r="J40">
        <v>0.86799999999999999</v>
      </c>
      <c r="K40">
        <v>7.0000000000000001E-3</v>
      </c>
      <c r="L40">
        <v>4.2000000000000003E-2</v>
      </c>
      <c r="M40">
        <v>1E-3</v>
      </c>
      <c r="N40">
        <v>0.89400000000000002</v>
      </c>
      <c r="O40">
        <v>0.99099999999999999</v>
      </c>
      <c r="P40">
        <v>0.17299999999999999</v>
      </c>
      <c r="Q40">
        <v>3.5999999999999997E-2</v>
      </c>
      <c r="R40">
        <v>1.4E-2</v>
      </c>
      <c r="S40">
        <v>5.8000000000000003E-2</v>
      </c>
      <c r="T40">
        <v>1E-3</v>
      </c>
      <c r="U40">
        <v>3.5000000000000003E-2</v>
      </c>
      <c r="V40">
        <v>0.183</v>
      </c>
      <c r="W40">
        <v>0.99399999999999999</v>
      </c>
      <c r="Z40" s="1">
        <f t="shared" si="0"/>
        <v>0.49149999999999999</v>
      </c>
      <c r="AA40" s="1">
        <f t="shared" si="1"/>
        <v>0.33789999999999998</v>
      </c>
    </row>
    <row r="41" spans="1:27">
      <c r="A41">
        <v>40</v>
      </c>
      <c r="B41" t="s">
        <v>188</v>
      </c>
      <c r="C41">
        <v>30</v>
      </c>
      <c r="D41">
        <v>0.98299999999999998</v>
      </c>
      <c r="E41">
        <v>0.374</v>
      </c>
      <c r="F41">
        <v>4.5999999999999999E-2</v>
      </c>
      <c r="G41">
        <v>4.0000000000000001E-3</v>
      </c>
      <c r="H41">
        <v>5.0999999999999997E-2</v>
      </c>
      <c r="I41">
        <v>0.99099999999999999</v>
      </c>
      <c r="J41">
        <v>1.2999999999999999E-2</v>
      </c>
      <c r="K41">
        <v>0.313</v>
      </c>
      <c r="L41">
        <v>0.99099999999999999</v>
      </c>
      <c r="M41">
        <v>3.0000000000000001E-3</v>
      </c>
      <c r="N41">
        <v>0.94</v>
      </c>
      <c r="O41">
        <v>0.99</v>
      </c>
      <c r="P41">
        <v>0.61099999999999999</v>
      </c>
      <c r="Q41">
        <v>5.1999999999999998E-2</v>
      </c>
      <c r="R41">
        <v>0.14399999999999999</v>
      </c>
      <c r="S41">
        <v>0.876</v>
      </c>
      <c r="T41">
        <v>1E-3</v>
      </c>
      <c r="U41">
        <v>5.0999999999999997E-2</v>
      </c>
      <c r="V41">
        <v>0.73299999999999998</v>
      </c>
      <c r="W41">
        <v>1E-3</v>
      </c>
      <c r="Z41" s="1">
        <f t="shared" si="0"/>
        <v>0.37690000000000001</v>
      </c>
      <c r="AA41" s="1">
        <f t="shared" si="1"/>
        <v>0.43990000000000001</v>
      </c>
    </row>
    <row r="42" spans="1:27">
      <c r="A42">
        <v>41</v>
      </c>
      <c r="B42" t="s">
        <v>189</v>
      </c>
      <c r="C42">
        <v>30</v>
      </c>
      <c r="D42">
        <v>3.7999999999999999E-2</v>
      </c>
      <c r="E42">
        <v>3.5000000000000003E-2</v>
      </c>
      <c r="F42">
        <v>0.996</v>
      </c>
      <c r="G42">
        <v>1E-3</v>
      </c>
      <c r="H42">
        <v>4.5999999999999999E-2</v>
      </c>
      <c r="I42">
        <v>0.99299999999999999</v>
      </c>
      <c r="J42">
        <v>0.1</v>
      </c>
      <c r="K42">
        <v>2E-3</v>
      </c>
      <c r="L42">
        <v>1.2999999999999999E-2</v>
      </c>
      <c r="M42">
        <v>0.99199999999999999</v>
      </c>
      <c r="N42">
        <v>0.99199999999999999</v>
      </c>
      <c r="O42">
        <v>0.99199999999999999</v>
      </c>
      <c r="P42">
        <v>0.81899999999999995</v>
      </c>
      <c r="Q42">
        <v>4.7E-2</v>
      </c>
      <c r="R42">
        <v>0.97</v>
      </c>
      <c r="S42">
        <v>0.98899999999999999</v>
      </c>
      <c r="T42">
        <v>3.0000000000000001E-3</v>
      </c>
      <c r="U42">
        <v>4.4999999999999998E-2</v>
      </c>
      <c r="V42">
        <v>0.98699999999999999</v>
      </c>
      <c r="W42">
        <v>9.4E-2</v>
      </c>
      <c r="Z42" s="1">
        <f t="shared" si="0"/>
        <v>0.3216</v>
      </c>
      <c r="AA42" s="1">
        <f t="shared" si="1"/>
        <v>0.59380000000000011</v>
      </c>
    </row>
    <row r="43" spans="1:27">
      <c r="A43">
        <v>42</v>
      </c>
      <c r="B43" t="s">
        <v>190</v>
      </c>
      <c r="C43">
        <v>30</v>
      </c>
      <c r="D43">
        <v>5.0000000000000001E-3</v>
      </c>
      <c r="E43">
        <v>1.2E-2</v>
      </c>
      <c r="F43">
        <v>5.0000000000000001E-3</v>
      </c>
      <c r="G43">
        <v>0.97299999999999998</v>
      </c>
      <c r="H43">
        <v>5.1999999999999998E-2</v>
      </c>
      <c r="I43">
        <v>0.20599999999999999</v>
      </c>
      <c r="J43">
        <v>0.99099999999999999</v>
      </c>
      <c r="K43">
        <v>1.0999999999999999E-2</v>
      </c>
      <c r="L43">
        <v>0.13600000000000001</v>
      </c>
      <c r="M43">
        <v>0.83499999999999996</v>
      </c>
      <c r="N43">
        <v>2E-3</v>
      </c>
      <c r="O43">
        <v>5.1999999999999998E-2</v>
      </c>
      <c r="P43">
        <v>1.6E-2</v>
      </c>
      <c r="Q43">
        <v>5.2999999999999999E-2</v>
      </c>
      <c r="R43">
        <v>2.9000000000000001E-2</v>
      </c>
      <c r="S43">
        <v>7.4999999999999997E-2</v>
      </c>
      <c r="T43">
        <v>0.99</v>
      </c>
      <c r="U43">
        <v>5.1999999999999998E-2</v>
      </c>
      <c r="V43">
        <v>0.72199999999999998</v>
      </c>
      <c r="W43">
        <v>5.7000000000000002E-2</v>
      </c>
      <c r="Z43" s="1">
        <f t="shared" si="0"/>
        <v>0.3226</v>
      </c>
      <c r="AA43" s="1">
        <f t="shared" si="1"/>
        <v>0.20480000000000001</v>
      </c>
    </row>
    <row r="44" spans="1:27">
      <c r="A44">
        <v>43</v>
      </c>
      <c r="B44" t="s">
        <v>191</v>
      </c>
      <c r="C44">
        <v>30</v>
      </c>
      <c r="D44">
        <v>0.98299999999999998</v>
      </c>
      <c r="E44">
        <v>0.42</v>
      </c>
      <c r="F44">
        <v>0.41899999999999998</v>
      </c>
      <c r="G44">
        <v>0.995</v>
      </c>
      <c r="H44">
        <v>0.04</v>
      </c>
      <c r="I44">
        <v>4.1000000000000002E-2</v>
      </c>
      <c r="J44">
        <v>0.51</v>
      </c>
      <c r="K44">
        <v>0.34799999999999998</v>
      </c>
      <c r="L44">
        <v>1.2E-2</v>
      </c>
      <c r="M44">
        <v>0.27</v>
      </c>
      <c r="N44">
        <v>1E-3</v>
      </c>
      <c r="O44">
        <v>7.0000000000000001E-3</v>
      </c>
      <c r="P44">
        <v>8.9999999999999993E-3</v>
      </c>
      <c r="Q44">
        <v>0.04</v>
      </c>
      <c r="R44">
        <v>1E-3</v>
      </c>
      <c r="S44">
        <v>5.0000000000000001E-3</v>
      </c>
      <c r="T44">
        <v>0.98399999999999999</v>
      </c>
      <c r="U44">
        <v>3.9E-2</v>
      </c>
      <c r="V44">
        <v>0.36599999999999999</v>
      </c>
      <c r="W44">
        <v>0.82599999999999996</v>
      </c>
      <c r="Z44" s="1">
        <f t="shared" si="0"/>
        <v>0.40380000000000005</v>
      </c>
      <c r="AA44" s="1">
        <f t="shared" si="1"/>
        <v>0.2278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2.5999999999999999E-2</v>
      </c>
      <c r="F45">
        <v>0.99399999999999999</v>
      </c>
      <c r="G45">
        <v>5.0999999999999997E-2</v>
      </c>
      <c r="H45">
        <v>3.5999999999999997E-2</v>
      </c>
      <c r="I45">
        <v>0.98699999999999999</v>
      </c>
      <c r="J45">
        <v>0.98299999999999998</v>
      </c>
      <c r="K45">
        <v>1E-3</v>
      </c>
      <c r="L45">
        <v>2E-3</v>
      </c>
      <c r="M45">
        <v>0.99299999999999999</v>
      </c>
      <c r="N45">
        <v>1.7999999999999999E-2</v>
      </c>
      <c r="O45">
        <v>0.61599999999999999</v>
      </c>
      <c r="P45">
        <v>8.5000000000000006E-2</v>
      </c>
      <c r="Q45">
        <v>3.6999999999999998E-2</v>
      </c>
      <c r="R45">
        <v>0.13300000000000001</v>
      </c>
      <c r="S45">
        <v>0.39700000000000002</v>
      </c>
      <c r="T45">
        <v>0.33900000000000002</v>
      </c>
      <c r="U45">
        <v>3.5999999999999997E-2</v>
      </c>
      <c r="V45">
        <v>0.98699999999999999</v>
      </c>
      <c r="W45">
        <v>0.92600000000000005</v>
      </c>
      <c r="Z45" s="1">
        <f t="shared" si="0"/>
        <v>0.40770000000000001</v>
      </c>
      <c r="AA45" s="1">
        <f t="shared" si="1"/>
        <v>0.35740000000000005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9.4E-2</v>
      </c>
      <c r="F46">
        <v>0.99299999999999999</v>
      </c>
      <c r="G46">
        <v>0.99399999999999999</v>
      </c>
      <c r="H46">
        <v>3.7999999999999999E-2</v>
      </c>
      <c r="I46">
        <v>0.69</v>
      </c>
      <c r="J46">
        <v>2E-3</v>
      </c>
      <c r="K46">
        <v>3.5999999999999997E-2</v>
      </c>
      <c r="L46">
        <v>1E-3</v>
      </c>
      <c r="M46">
        <v>0.26</v>
      </c>
      <c r="N46">
        <v>2.8000000000000001E-2</v>
      </c>
      <c r="O46">
        <v>7.0000000000000001E-3</v>
      </c>
      <c r="P46">
        <v>6.0000000000000001E-3</v>
      </c>
      <c r="Q46">
        <v>3.6999999999999998E-2</v>
      </c>
      <c r="R46">
        <v>4.0000000000000001E-3</v>
      </c>
      <c r="S46">
        <v>5.3999999999999999E-2</v>
      </c>
      <c r="T46">
        <v>1.9E-2</v>
      </c>
      <c r="U46">
        <v>3.5999999999999997E-2</v>
      </c>
      <c r="V46">
        <v>0.23499999999999999</v>
      </c>
      <c r="W46">
        <v>0.53900000000000003</v>
      </c>
      <c r="Z46" s="1">
        <f t="shared" si="0"/>
        <v>0.41009999999999991</v>
      </c>
      <c r="AA46" s="1">
        <f t="shared" si="1"/>
        <v>9.6500000000000002E-2</v>
      </c>
    </row>
    <row r="47" spans="1:27">
      <c r="A47">
        <v>46</v>
      </c>
      <c r="B47" t="s">
        <v>194</v>
      </c>
      <c r="C47">
        <v>30</v>
      </c>
      <c r="D47">
        <v>0.99</v>
      </c>
      <c r="E47">
        <v>0.94</v>
      </c>
      <c r="F47">
        <v>0.879</v>
      </c>
      <c r="G47">
        <v>0.995</v>
      </c>
      <c r="H47">
        <v>3.2000000000000001E-2</v>
      </c>
      <c r="I47">
        <v>2E-3</v>
      </c>
      <c r="J47">
        <v>0.95599999999999996</v>
      </c>
      <c r="K47">
        <v>0.98299999999999998</v>
      </c>
      <c r="L47">
        <v>0.94099999999999995</v>
      </c>
      <c r="M47">
        <v>0.109</v>
      </c>
      <c r="N47">
        <v>4.4999999999999998E-2</v>
      </c>
      <c r="O47">
        <v>0.25</v>
      </c>
      <c r="P47">
        <v>0.03</v>
      </c>
      <c r="Q47">
        <v>3.1E-2</v>
      </c>
      <c r="R47">
        <v>3.6999999999999998E-2</v>
      </c>
      <c r="S47">
        <v>6.2E-2</v>
      </c>
      <c r="T47">
        <v>0.875</v>
      </c>
      <c r="U47">
        <v>3.1E-2</v>
      </c>
      <c r="V47">
        <v>8.5000000000000006E-2</v>
      </c>
      <c r="W47">
        <v>0.98</v>
      </c>
      <c r="Z47" s="1">
        <f t="shared" si="0"/>
        <v>0.68269999999999997</v>
      </c>
      <c r="AA47" s="1">
        <f t="shared" si="1"/>
        <v>0.24260000000000001</v>
      </c>
    </row>
    <row r="48" spans="1:27">
      <c r="A48">
        <v>47</v>
      </c>
      <c r="B48" t="s">
        <v>195</v>
      </c>
      <c r="C48">
        <v>30</v>
      </c>
      <c r="D48">
        <v>1.7000000000000001E-2</v>
      </c>
      <c r="E48">
        <v>0.96</v>
      </c>
      <c r="F48">
        <v>0.98599999999999999</v>
      </c>
      <c r="G48">
        <v>0.99299999999999999</v>
      </c>
      <c r="H48">
        <v>3.9E-2</v>
      </c>
      <c r="I48">
        <v>0.22700000000000001</v>
      </c>
      <c r="J48">
        <v>0.99099999999999999</v>
      </c>
      <c r="K48">
        <v>8.0000000000000002E-3</v>
      </c>
      <c r="L48">
        <v>2.5000000000000001E-2</v>
      </c>
      <c r="M48">
        <v>0.24399999999999999</v>
      </c>
      <c r="N48">
        <v>7.0000000000000001E-3</v>
      </c>
      <c r="O48">
        <v>2.4E-2</v>
      </c>
      <c r="P48">
        <v>9.2999999999999999E-2</v>
      </c>
      <c r="Q48">
        <v>3.9E-2</v>
      </c>
      <c r="R48">
        <v>5.2999999999999999E-2</v>
      </c>
      <c r="S48">
        <v>1.4E-2</v>
      </c>
      <c r="T48">
        <v>0.29799999999999999</v>
      </c>
      <c r="U48">
        <v>3.7999999999999999E-2</v>
      </c>
      <c r="V48">
        <v>0.95799999999999996</v>
      </c>
      <c r="W48">
        <v>0.99299999999999999</v>
      </c>
      <c r="Z48" s="1">
        <f t="shared" si="0"/>
        <v>0.44900000000000001</v>
      </c>
      <c r="AA48" s="1">
        <f t="shared" si="1"/>
        <v>0.25169999999999998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3.5416666666666673E-2</v>
      </c>
      <c r="E50" s="2">
        <f t="shared" ref="E50:W50" si="2">AVERAGE(E1:E24)</f>
        <v>9.3583333333333338E-2</v>
      </c>
      <c r="F50" s="2">
        <f t="shared" si="2"/>
        <v>9.4083333333333338E-2</v>
      </c>
      <c r="G50" s="2">
        <f t="shared" si="2"/>
        <v>1.808333333333334E-2</v>
      </c>
      <c r="H50" s="2">
        <f t="shared" si="2"/>
        <v>4.3250000000000011E-2</v>
      </c>
      <c r="I50" s="2">
        <f t="shared" si="2"/>
        <v>0.84583333333333321</v>
      </c>
      <c r="J50" s="2">
        <f t="shared" si="2"/>
        <v>6.2541666666666676E-2</v>
      </c>
      <c r="K50" s="2">
        <f t="shared" si="2"/>
        <v>3.1333333333333338E-2</v>
      </c>
      <c r="L50" s="2">
        <f t="shared" si="2"/>
        <v>0.92633333333333312</v>
      </c>
      <c r="M50" s="2">
        <f t="shared" si="2"/>
        <v>0.167125</v>
      </c>
      <c r="N50" s="2">
        <f t="shared" si="2"/>
        <v>0.76225000000000021</v>
      </c>
      <c r="O50" s="2">
        <f t="shared" si="2"/>
        <v>2.5250000000000005E-2</v>
      </c>
      <c r="P50" s="2">
        <f t="shared" si="2"/>
        <v>7.1708333333333346E-2</v>
      </c>
      <c r="Q50" s="2">
        <f t="shared" si="2"/>
        <v>4.3833333333333342E-2</v>
      </c>
      <c r="R50" s="2">
        <f t="shared" si="2"/>
        <v>0.73970833333333319</v>
      </c>
      <c r="S50" s="2">
        <f t="shared" si="2"/>
        <v>3.5166666666666686E-2</v>
      </c>
      <c r="T50" s="2">
        <f t="shared" si="2"/>
        <v>0.24337500000000001</v>
      </c>
      <c r="U50" s="2">
        <f t="shared" si="2"/>
        <v>4.366666666666668E-2</v>
      </c>
      <c r="V50" s="2">
        <f t="shared" si="2"/>
        <v>0.32879166666666676</v>
      </c>
      <c r="W50" s="2">
        <f t="shared" si="2"/>
        <v>2.5625000000000005E-2</v>
      </c>
      <c r="Y50" s="1" t="s">
        <v>0</v>
      </c>
      <c r="Z50" s="2">
        <f>AVERAGE(Z1:Z24)</f>
        <v>0.2317583333333334</v>
      </c>
      <c r="AA50" s="2">
        <f>AVERAGE(AA1:AA24)</f>
        <v>0.23193749999999994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0.48375000000000007</v>
      </c>
      <c r="E51" s="2">
        <f t="shared" ref="E51:W51" si="3">AVERAGE(E25:E48)</f>
        <v>0.3772083333333332</v>
      </c>
      <c r="F51" s="2">
        <f t="shared" si="3"/>
        <v>0.71695833333333348</v>
      </c>
      <c r="G51" s="2">
        <f t="shared" si="3"/>
        <v>0.37524999999999992</v>
      </c>
      <c r="H51" s="2">
        <f t="shared" si="3"/>
        <v>3.8083333333333351E-2</v>
      </c>
      <c r="I51" s="2">
        <f t="shared" si="3"/>
        <v>0.34545833333333342</v>
      </c>
      <c r="J51" s="2">
        <f t="shared" si="3"/>
        <v>0.50587500000000007</v>
      </c>
      <c r="K51" s="2">
        <f t="shared" si="3"/>
        <v>0.39975000000000005</v>
      </c>
      <c r="L51" s="2">
        <f t="shared" si="3"/>
        <v>0.30291666666666661</v>
      </c>
      <c r="M51" s="2">
        <f t="shared" si="3"/>
        <v>0.47570833333333334</v>
      </c>
      <c r="N51" s="2">
        <f t="shared" si="3"/>
        <v>0.6216666666666667</v>
      </c>
      <c r="O51" s="2">
        <f t="shared" si="3"/>
        <v>0.60124999999999995</v>
      </c>
      <c r="P51" s="2">
        <f t="shared" si="3"/>
        <v>0.31604166666666661</v>
      </c>
      <c r="Q51" s="2">
        <f t="shared" si="3"/>
        <v>3.7958333333333351E-2</v>
      </c>
      <c r="R51" s="2">
        <f t="shared" si="3"/>
        <v>0.38124999999999992</v>
      </c>
      <c r="S51" s="2">
        <f t="shared" si="3"/>
        <v>0.47291666666666665</v>
      </c>
      <c r="T51" s="2">
        <f t="shared" si="3"/>
        <v>0.49529166666666669</v>
      </c>
      <c r="U51" s="2">
        <f t="shared" si="3"/>
        <v>3.708333333333335E-2</v>
      </c>
      <c r="V51" s="2">
        <f t="shared" si="3"/>
        <v>0.41491666666666666</v>
      </c>
      <c r="W51" s="2">
        <f t="shared" si="3"/>
        <v>0.61212500000000003</v>
      </c>
      <c r="Y51" s="1" t="s">
        <v>1</v>
      </c>
      <c r="Z51" s="2">
        <f>AVERAGE(Z25:Z48)</f>
        <v>0.40209583333333332</v>
      </c>
      <c r="AA51" s="2">
        <f>AVERAGE(AA25:AA48)</f>
        <v>0.39905000000000013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2.2576504752905314E-5</v>
      </c>
      <c r="E52" s="3">
        <f t="shared" ref="E52:W52" si="4">TTEST(E1:E24,E25:E48,2,2)</f>
        <v>5.7431245906394289E-4</v>
      </c>
      <c r="F52" s="3">
        <f t="shared" si="4"/>
        <v>3.6014468990588414E-9</v>
      </c>
      <c r="G52" s="3">
        <f t="shared" si="4"/>
        <v>4.5767413945888057E-4</v>
      </c>
      <c r="H52" s="3">
        <f t="shared" si="4"/>
        <v>5.2216024349949837E-4</v>
      </c>
      <c r="I52" s="3">
        <f t="shared" si="4"/>
        <v>1.1535103422773185E-6</v>
      </c>
      <c r="J52" s="3">
        <f t="shared" si="4"/>
        <v>2.0260866883139636E-5</v>
      </c>
      <c r="K52" s="3">
        <f t="shared" si="4"/>
        <v>3.3762867818479399E-4</v>
      </c>
      <c r="L52" s="3">
        <f t="shared" si="4"/>
        <v>1.5751440428547258E-8</v>
      </c>
      <c r="M52" s="3">
        <f t="shared" si="4"/>
        <v>1.5919727610175583E-3</v>
      </c>
      <c r="N52" s="3">
        <f t="shared" si="4"/>
        <v>0.14938253829434578</v>
      </c>
      <c r="O52" s="3">
        <f t="shared" si="4"/>
        <v>9.9648836138565003E-8</v>
      </c>
      <c r="P52" s="3">
        <f t="shared" si="4"/>
        <v>4.2630389994617135E-4</v>
      </c>
      <c r="Q52" s="3">
        <f t="shared" si="4"/>
        <v>1.9989438225996079E-4</v>
      </c>
      <c r="R52" s="3">
        <f t="shared" si="4"/>
        <v>2.2705232457860227E-4</v>
      </c>
      <c r="S52" s="3">
        <f t="shared" si="4"/>
        <v>5.9916392874366076E-6</v>
      </c>
      <c r="T52" s="3">
        <f t="shared" si="4"/>
        <v>1.4186554688246606E-2</v>
      </c>
      <c r="U52" s="3">
        <f t="shared" si="4"/>
        <v>2.4946955883605089E-5</v>
      </c>
      <c r="V52" s="3">
        <f t="shared" si="4"/>
        <v>0.30939363919383167</v>
      </c>
      <c r="W52" s="3">
        <f t="shared" si="4"/>
        <v>3.923582058133741E-8</v>
      </c>
      <c r="Y52" s="1" t="s">
        <v>16</v>
      </c>
      <c r="Z52" s="3">
        <f>TTEST(Z1:Z24,Z25:Z48,2,2)</f>
        <v>1.2965313909742566E-11</v>
      </c>
      <c r="AA52" s="3">
        <f>TTEST(AA1:AA24,AA25:AA48,2,2)</f>
        <v>7.6115161514603028E-6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1.0536842999042617E-2</v>
      </c>
      <c r="E53" s="3">
        <f t="shared" ref="E53:W53" si="5">STDEV(E1:E24)/SQRT(COUNT(E1:E24))</f>
        <v>1.1758271320412902E-2</v>
      </c>
      <c r="F53" s="3">
        <f t="shared" si="5"/>
        <v>2.599901870128855E-2</v>
      </c>
      <c r="G53" s="3">
        <f t="shared" si="5"/>
        <v>3.6420036822134099E-3</v>
      </c>
      <c r="H53" s="3">
        <f t="shared" si="5"/>
        <v>2.7086816944298044E-4</v>
      </c>
      <c r="I53" s="3">
        <f t="shared" si="5"/>
        <v>9.4052611445974744E-3</v>
      </c>
      <c r="J53" s="3">
        <f t="shared" si="5"/>
        <v>9.8839239931524919E-3</v>
      </c>
      <c r="K53" s="3">
        <f t="shared" si="5"/>
        <v>9.4463908196150866E-3</v>
      </c>
      <c r="L53" s="3">
        <f t="shared" si="5"/>
        <v>6.9513492243345534E-3</v>
      </c>
      <c r="M53" s="3">
        <f t="shared" si="5"/>
        <v>1.9187132661828574E-2</v>
      </c>
      <c r="N53" s="3">
        <f t="shared" si="5"/>
        <v>1.8981899272727854E-2</v>
      </c>
      <c r="O53" s="3">
        <f t="shared" si="5"/>
        <v>6.7295718794853085E-3</v>
      </c>
      <c r="P53" s="3">
        <f t="shared" si="5"/>
        <v>5.5942125783688826E-3</v>
      </c>
      <c r="Q53" s="3">
        <f t="shared" si="5"/>
        <v>2.4573659359149506E-4</v>
      </c>
      <c r="R53" s="3">
        <f t="shared" si="5"/>
        <v>1.3021092026415706E-2</v>
      </c>
      <c r="S53" s="3">
        <f t="shared" si="5"/>
        <v>1.4504705216926868E-3</v>
      </c>
      <c r="T53" s="3">
        <f t="shared" si="5"/>
        <v>3.3227902785922629E-2</v>
      </c>
      <c r="U53" s="3">
        <f t="shared" si="5"/>
        <v>2.7364068968839414E-4</v>
      </c>
      <c r="V53" s="3">
        <f t="shared" si="5"/>
        <v>3.2834233370655164E-2</v>
      </c>
      <c r="W53" s="3">
        <f t="shared" si="5"/>
        <v>7.4217689256340534E-3</v>
      </c>
      <c r="Z53" s="3">
        <f>STDEV(Z1:Z24)/SQRT(COUNT(Z1:Z24))</f>
        <v>5.9154670655716677E-3</v>
      </c>
      <c r="AA53" s="3">
        <f>STDEV(AA1:AA24)/SQRT(COUNT(AA1:AA24))</f>
        <v>4.9280026986424554E-3</v>
      </c>
      <c r="AC53" s="3"/>
      <c r="AD53" s="3"/>
    </row>
    <row r="54" spans="1:30">
      <c r="C54" s="1" t="s">
        <v>1</v>
      </c>
      <c r="D54" s="3">
        <f>STDEV(D25:D48)/SQRT(COUNT(D25:D48))</f>
        <v>9.4461809820121242E-2</v>
      </c>
      <c r="E54" s="3">
        <f t="shared" ref="E54:W54" si="6">STDEV(E25:E48)/SQRT(COUNT(E25:E48))</f>
        <v>7.5747841102986477E-2</v>
      </c>
      <c r="F54" s="3">
        <f t="shared" si="6"/>
        <v>8.1647405577644452E-2</v>
      </c>
      <c r="G54" s="3">
        <f t="shared" si="6"/>
        <v>9.4553493984292761E-2</v>
      </c>
      <c r="H54" s="3">
        <f t="shared" si="6"/>
        <v>1.357903150516824E-3</v>
      </c>
      <c r="I54" s="3">
        <f t="shared" si="6"/>
        <v>8.8884532228304169E-2</v>
      </c>
      <c r="J54" s="3">
        <f t="shared" si="6"/>
        <v>9.2815878836169152E-2</v>
      </c>
      <c r="K54" s="3">
        <f t="shared" si="6"/>
        <v>9.4639614870827476E-2</v>
      </c>
      <c r="L54" s="3">
        <f t="shared" si="6"/>
        <v>9.0855573331051154E-2</v>
      </c>
      <c r="M54" s="3">
        <f t="shared" si="6"/>
        <v>8.9917624926056608E-2</v>
      </c>
      <c r="N54" s="3">
        <f t="shared" si="6"/>
        <v>9.3981528918068685E-2</v>
      </c>
      <c r="O54" s="3">
        <f t="shared" si="6"/>
        <v>9.1055351258196957E-2</v>
      </c>
      <c r="P54" s="3">
        <f t="shared" si="6"/>
        <v>6.4091744679881435E-2</v>
      </c>
      <c r="Q54" s="3">
        <f t="shared" si="6"/>
        <v>1.432641179357972E-3</v>
      </c>
      <c r="R54" s="3">
        <f t="shared" si="6"/>
        <v>8.8637109258375299E-2</v>
      </c>
      <c r="S54" s="3">
        <f t="shared" si="6"/>
        <v>8.5587355083806368E-2</v>
      </c>
      <c r="T54" s="3">
        <f t="shared" si="6"/>
        <v>9.3056502221372642E-2</v>
      </c>
      <c r="U54" s="3">
        <f t="shared" si="6"/>
        <v>1.3777694989621685E-3</v>
      </c>
      <c r="V54" s="3">
        <f t="shared" si="6"/>
        <v>7.7090031044704022E-2</v>
      </c>
      <c r="W54" s="3">
        <f t="shared" si="6"/>
        <v>8.8853084906849275E-2</v>
      </c>
      <c r="Z54" s="3">
        <f>STDEV(Z25:Z48)/SQRT(COUNT(Z25:Z48))</f>
        <v>1.8127448839234971E-2</v>
      </c>
      <c r="AA54" s="3">
        <f>STDEV(AA25:AA48)/SQRT(COUNT(AA25:AA48))</f>
        <v>3.2769936956239899E-2</v>
      </c>
      <c r="AC54" s="3"/>
      <c r="AD54" s="3"/>
    </row>
    <row r="55" spans="1:30">
      <c r="D55" s="2">
        <f>D50-D51</f>
        <v>-0.44833333333333342</v>
      </c>
      <c r="E55" s="2">
        <f t="shared" ref="E55:W55" si="7">E50-E51</f>
        <v>-0.28362499999999985</v>
      </c>
      <c r="F55" s="2">
        <f t="shared" si="7"/>
        <v>-0.62287500000000018</v>
      </c>
      <c r="G55" s="2">
        <f t="shared" si="7"/>
        <v>-0.35716666666666658</v>
      </c>
      <c r="H55" s="2">
        <f t="shared" si="7"/>
        <v>5.1666666666666597E-3</v>
      </c>
      <c r="I55" s="2">
        <f t="shared" si="7"/>
        <v>0.50037499999999979</v>
      </c>
      <c r="J55" s="2">
        <f t="shared" si="7"/>
        <v>-0.44333333333333341</v>
      </c>
      <c r="K55" s="2">
        <f t="shared" si="7"/>
        <v>-0.36841666666666673</v>
      </c>
      <c r="L55" s="2">
        <f t="shared" si="7"/>
        <v>0.62341666666666651</v>
      </c>
      <c r="M55" s="2">
        <f t="shared" si="7"/>
        <v>-0.30858333333333332</v>
      </c>
      <c r="N55" s="2">
        <f t="shared" si="7"/>
        <v>0.1405833333333335</v>
      </c>
      <c r="O55" s="2">
        <f t="shared" si="7"/>
        <v>-0.57599999999999996</v>
      </c>
      <c r="P55" s="2">
        <f t="shared" si="7"/>
        <v>-0.24433333333333326</v>
      </c>
      <c r="Q55" s="2">
        <f t="shared" si="7"/>
        <v>5.8749999999999913E-3</v>
      </c>
      <c r="R55" s="2">
        <f t="shared" si="7"/>
        <v>0.35845833333333327</v>
      </c>
      <c r="S55" s="2">
        <f t="shared" si="7"/>
        <v>-0.43774999999999997</v>
      </c>
      <c r="T55" s="2">
        <f t="shared" si="7"/>
        <v>-0.25191666666666668</v>
      </c>
      <c r="U55" s="2">
        <f t="shared" si="7"/>
        <v>6.5833333333333299E-3</v>
      </c>
      <c r="V55" s="2">
        <f t="shared" si="7"/>
        <v>-8.6124999999999896E-2</v>
      </c>
      <c r="W55" s="2">
        <f t="shared" si="7"/>
        <v>-0.58650000000000002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6.0388095238095241E-2</v>
      </c>
      <c r="E58" s="1">
        <f>(E50+0.6*(F50+D50)+0.15*G50)/(1+2*0.6+0.15)</f>
        <v>7.4040780141843981E-2</v>
      </c>
      <c r="F58" s="1">
        <f t="shared" ref="F58:U59" si="9">(F50+0.6*(G50+E50)+0.15*(D50+H50))/(1+2*0.6+2*0.15)</f>
        <v>6.9153333333333344E-2</v>
      </c>
      <c r="G58" s="1">
        <f t="shared" si="9"/>
        <v>9.6558333333333329E-2</v>
      </c>
      <c r="H58" s="1">
        <f t="shared" si="9"/>
        <v>0.23403749999999995</v>
      </c>
      <c r="I58" s="1">
        <f t="shared" si="9"/>
        <v>0.36668833333333328</v>
      </c>
      <c r="J58" s="1">
        <f t="shared" si="9"/>
        <v>0.29371166666666665</v>
      </c>
      <c r="K58" s="1">
        <f t="shared" si="9"/>
        <v>0.31064083333333325</v>
      </c>
      <c r="L58" s="1">
        <f t="shared" si="9"/>
        <v>0.46765083333333324</v>
      </c>
      <c r="M58" s="1">
        <f t="shared" si="9"/>
        <v>0.47550499999999996</v>
      </c>
      <c r="N58" s="1">
        <f t="shared" si="9"/>
        <v>0.41095250000000005</v>
      </c>
      <c r="O58" s="1">
        <f t="shared" si="9"/>
        <v>0.22290750000000004</v>
      </c>
      <c r="P58" s="1">
        <f t="shared" si="9"/>
        <v>0.13538083333333334</v>
      </c>
      <c r="Q58" s="1">
        <f t="shared" si="9"/>
        <v>0.2158983333333333</v>
      </c>
      <c r="R58" s="1">
        <f t="shared" si="9"/>
        <v>0.33374833333333326</v>
      </c>
      <c r="S58" s="1">
        <f t="shared" si="9"/>
        <v>0.25525666666666663</v>
      </c>
      <c r="T58" s="1">
        <f t="shared" si="9"/>
        <v>0.18038000000000001</v>
      </c>
      <c r="U58" s="1">
        <f t="shared" si="9"/>
        <v>0.15843416666666668</v>
      </c>
      <c r="V58" s="1">
        <f>(V50+0.6*(W50+U50)+0.15*T50)/(1+2*0.6+0.15)</f>
        <v>0.17313741134751778</v>
      </c>
      <c r="W58" s="1">
        <f>(W50+0.6*(V50)+0.15*U58)/(1+0.6+0.15)</f>
        <v>0.14095150000000004</v>
      </c>
    </row>
    <row r="59" spans="1:30">
      <c r="C59" s="1" t="s">
        <v>1</v>
      </c>
      <c r="D59" s="1">
        <f>(D51+0.6*(E51)+0.15*F51)/(1+0.6+0.15)</f>
        <v>0.46721071428571431</v>
      </c>
      <c r="E59" s="1">
        <f>(E51+0.6*(F51+D51)+0.15*G51)/(1+2*0.6+0.15)</f>
        <v>0.49103014184397159</v>
      </c>
      <c r="F59" s="1">
        <f t="shared" si="9"/>
        <v>0.49868333333333331</v>
      </c>
      <c r="G59" s="1">
        <f t="shared" si="9"/>
        <v>0.37466999999999995</v>
      </c>
      <c r="H59" s="1">
        <f t="shared" si="9"/>
        <v>0.26157333333333332</v>
      </c>
      <c r="I59" s="1">
        <f t="shared" si="9"/>
        <v>0.31523333333333337</v>
      </c>
      <c r="J59" s="1">
        <f t="shared" si="9"/>
        <v>0.40166000000000002</v>
      </c>
      <c r="K59" s="1">
        <f t="shared" si="9"/>
        <v>0.40327999999999997</v>
      </c>
      <c r="L59" s="1">
        <f t="shared" si="9"/>
        <v>0.39892916666666667</v>
      </c>
      <c r="M59" s="1">
        <f t="shared" si="9"/>
        <v>0.47224333333333329</v>
      </c>
      <c r="N59" s="1">
        <f t="shared" si="9"/>
        <v>0.54427416666666661</v>
      </c>
      <c r="O59" s="1">
        <f t="shared" si="9"/>
        <v>0.49637000000000003</v>
      </c>
      <c r="P59" s="1">
        <f t="shared" si="9"/>
        <v>0.34000166666666665</v>
      </c>
      <c r="Q59" s="1">
        <f t="shared" si="9"/>
        <v>0.24698333333333328</v>
      </c>
      <c r="R59" s="1">
        <f t="shared" si="9"/>
        <v>0.32378999999999997</v>
      </c>
      <c r="S59" s="1">
        <f t="shared" si="9"/>
        <v>0.40403916666666662</v>
      </c>
      <c r="T59" s="1">
        <f t="shared" si="9"/>
        <v>0.36828666666666671</v>
      </c>
      <c r="U59" s="1">
        <f t="shared" si="9"/>
        <v>0.29838583333333329</v>
      </c>
      <c r="V59" s="1">
        <f>(V51+0.6*(W51+U51)+0.15*T51)/(1+2*0.6+0.15)</f>
        <v>0.37392996453900712</v>
      </c>
      <c r="W59" s="1">
        <f>(W51+0.6*(V51)+0.15*U59)/(1+0.6+0.15)</f>
        <v>0.51761878571428566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2.2048369293112831E-2</v>
      </c>
      <c r="E61" s="1">
        <f ca="1">E1+NORMINV(RAND(),0,'Total-Smoothed'!$AG$2)</f>
        <v>-0.13408472661760878</v>
      </c>
      <c r="F61" s="1">
        <f ca="1">F1+NORMINV(RAND(),0,'Total-Smoothed'!$AG$2)</f>
        <v>4.1314307982238813E-3</v>
      </c>
      <c r="G61" s="1">
        <f ca="1">G1+NORMINV(RAND(),0,'Total-Smoothed'!$AG$2)</f>
        <v>2.4907993149074062E-2</v>
      </c>
      <c r="H61" s="1">
        <f ca="1">H1+NORMINV(RAND(),0,'Total-Smoothed'!$AG$2)</f>
        <v>0.12728261113790779</v>
      </c>
      <c r="I61" s="1">
        <f ca="1">I1+NORMINV(RAND(),0,'Total-Smoothed'!$AG$2)</f>
        <v>0.86125976225712886</v>
      </c>
      <c r="J61" s="1">
        <f ca="1">J1+NORMINV(RAND(),0,'Total-Smoothed'!$AG$2)</f>
        <v>6.1124410087898706E-2</v>
      </c>
      <c r="K61" s="1">
        <f ca="1">K1+NORMINV(RAND(),0,'Total-Smoothed'!$AG$2)</f>
        <v>-6.7897787180168936E-2</v>
      </c>
      <c r="L61" s="1">
        <f ca="1">L1+NORMINV(RAND(),0,'Total-Smoothed'!$AG$2)</f>
        <v>1.0470354425167796</v>
      </c>
      <c r="M61" s="1">
        <f ca="1">M1+NORMINV(RAND(),0,'Total-Smoothed'!$AG$2)</f>
        <v>1.6856251338558365E-2</v>
      </c>
      <c r="N61" s="1">
        <f ca="1">N1+NORMINV(RAND(),0,'Total-Smoothed'!$AG$2)</f>
        <v>0.84843674383871825</v>
      </c>
      <c r="O61" s="1">
        <f ca="1">O1+NORMINV(RAND(),0,'Total-Smoothed'!$AG$2)</f>
        <v>0.2945306684269946</v>
      </c>
      <c r="P61" s="1">
        <f ca="1">P1+NORMINV(RAND(),0,'Total-Smoothed'!$AG$2)</f>
        <v>0.246404650165859</v>
      </c>
      <c r="Q61" s="1">
        <f ca="1">Q1+NORMINV(RAND(),0,'Total-Smoothed'!$AG$2)</f>
        <v>3.5004806761389645E-3</v>
      </c>
      <c r="R61" s="1">
        <f ca="1">R1+NORMINV(RAND(),0,'Total-Smoothed'!$AG$2)</f>
        <v>0.70942702831326798</v>
      </c>
      <c r="S61" s="1">
        <f ca="1">S1+NORMINV(RAND(),0,'Total-Smoothed'!$AG$2)</f>
        <v>-2.4854550912546659E-2</v>
      </c>
      <c r="T61" s="1">
        <f ca="1">T1+NORMINV(RAND(),0,'Total-Smoothed'!$AG$2)</f>
        <v>0.35671797267349559</v>
      </c>
      <c r="U61" s="1">
        <f ca="1">U1+NORMINV(RAND(),0,'Total-Smoothed'!$AG$2)</f>
        <v>-8.9715111118169058E-2</v>
      </c>
      <c r="V61" s="1">
        <f ca="1">V1+NORMINV(RAND(),0,'Total-Smoothed'!$AG$2)</f>
        <v>0.42214688114120108</v>
      </c>
      <c r="W61" s="1">
        <f ca="1">W1+NORMINV(RAND(),0,'Total-Smoothed'!$AG$2)</f>
        <v>5.2628932012793408E-2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2.7463187344936926E-3</v>
      </c>
      <c r="E62" s="1">
        <f ca="1">E2+NORMINV(RAND(),0,'Total-Smoothed'!$AG$2)</f>
        <v>7.7441592895484357E-2</v>
      </c>
      <c r="F62" s="1">
        <f ca="1">F2+NORMINV(RAND(),0,'Total-Smoothed'!$AG$2)</f>
        <v>0.26230975959754987</v>
      </c>
      <c r="G62" s="1">
        <f ca="1">G2+NORMINV(RAND(),0,'Total-Smoothed'!$AG$2)</f>
        <v>3.8562484747855397E-2</v>
      </c>
      <c r="H62" s="1">
        <f ca="1">H2+NORMINV(RAND(),0,'Total-Smoothed'!$AG$2)</f>
        <v>-7.480330651709409E-2</v>
      </c>
      <c r="I62" s="1">
        <f ca="1">I2+NORMINV(RAND(),0,'Total-Smoothed'!$AG$2)</f>
        <v>0.79412891351599291</v>
      </c>
      <c r="J62" s="1">
        <f ca="1">J2+NORMINV(RAND(),0,'Total-Smoothed'!$AG$2)</f>
        <v>3.911495547769725E-2</v>
      </c>
      <c r="K62" s="1">
        <f ca="1">K2+NORMINV(RAND(),0,'Total-Smoothed'!$AG$2)</f>
        <v>8.2663726196953474E-2</v>
      </c>
      <c r="L62" s="1">
        <f ca="1">L2+NORMINV(RAND(),0,'Total-Smoothed'!$AG$2)</f>
        <v>0.80299001820734583</v>
      </c>
      <c r="M62" s="1">
        <f ca="1">M2+NORMINV(RAND(),0,'Total-Smoothed'!$AG$2)</f>
        <v>0.28427348181631301</v>
      </c>
      <c r="N62" s="1">
        <f ca="1">N2+NORMINV(RAND(),0,'Total-Smoothed'!$AG$2)</f>
        <v>0.62254124244436237</v>
      </c>
      <c r="O62" s="1">
        <f ca="1">O2+NORMINV(RAND(),0,'Total-Smoothed'!$AG$2)</f>
        <v>9.0449706042677724E-3</v>
      </c>
      <c r="P62" s="1">
        <f ca="1">P2+NORMINV(RAND(),0,'Total-Smoothed'!$AG$2)</f>
        <v>6.8398750916389778E-2</v>
      </c>
      <c r="Q62" s="1">
        <f ca="1">Q2+NORMINV(RAND(),0,'Total-Smoothed'!$AG$2)</f>
        <v>5.0714762977986452E-2</v>
      </c>
      <c r="R62" s="1">
        <f ca="1">R2+NORMINV(RAND(),0,'Total-Smoothed'!$AG$2)</f>
        <v>0.61689074995865023</v>
      </c>
      <c r="S62" s="1">
        <f ca="1">S2+NORMINV(RAND(),0,'Total-Smoothed'!$AG$2)</f>
        <v>0.24288477816520798</v>
      </c>
      <c r="T62" s="1">
        <f ca="1">T2+NORMINV(RAND(),0,'Total-Smoothed'!$AG$2)</f>
        <v>0.38919726817047146</v>
      </c>
      <c r="U62" s="1">
        <f ca="1">U2+NORMINV(RAND(),0,'Total-Smoothed'!$AG$2)</f>
        <v>-7.4589138667879862E-3</v>
      </c>
      <c r="V62" s="1">
        <f ca="1">V2+NORMINV(RAND(),0,'Total-Smoothed'!$AG$2)</f>
        <v>0.23199148502197975</v>
      </c>
      <c r="W62" s="1">
        <f ca="1">W2+NORMINV(RAND(),0,'Total-Smoothed'!$AG$2)</f>
        <v>8.9758126875895725E-2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-1.2458832479432455E-3</v>
      </c>
      <c r="E63" s="1">
        <f ca="1">E3+NORMINV(RAND(),0,'Total-Smoothed'!$AG$2)</f>
        <v>3.401555216913385E-2</v>
      </c>
      <c r="F63" s="1">
        <f ca="1">F3+NORMINV(RAND(),0,'Total-Smoothed'!$AG$2)</f>
        <v>-0.15602493244394106</v>
      </c>
      <c r="G63" s="1">
        <f ca="1">G3+NORMINV(RAND(),0,'Total-Smoothed'!$AG$2)</f>
        <v>0.15694807153886148</v>
      </c>
      <c r="H63" s="1">
        <f ca="1">H3+NORMINV(RAND(),0,'Total-Smoothed'!$AG$2)</f>
        <v>0.16081093652073225</v>
      </c>
      <c r="I63" s="1">
        <f ca="1">I3+NORMINV(RAND(),0,'Total-Smoothed'!$AG$2)</f>
        <v>0.91170018845787215</v>
      </c>
      <c r="J63" s="1">
        <f ca="1">J3+NORMINV(RAND(),0,'Total-Smoothed'!$AG$2)</f>
        <v>-8.7600792341447381E-2</v>
      </c>
      <c r="K63" s="1">
        <f ca="1">K3+NORMINV(RAND(),0,'Total-Smoothed'!$AG$2)</f>
        <v>4.8495344019038246E-2</v>
      </c>
      <c r="L63" s="1">
        <f ca="1">L3+NORMINV(RAND(),0,'Total-Smoothed'!$AG$2)</f>
        <v>0.98350900850573553</v>
      </c>
      <c r="M63" s="1">
        <f ca="1">M3+NORMINV(RAND(),0,'Total-Smoothed'!$AG$2)</f>
        <v>0.12997630824540238</v>
      </c>
      <c r="N63" s="1">
        <f ca="1">N3+NORMINV(RAND(),0,'Total-Smoothed'!$AG$2)</f>
        <v>0.91732485144298925</v>
      </c>
      <c r="O63" s="1">
        <f ca="1">O3+NORMINV(RAND(),0,'Total-Smoothed'!$AG$2)</f>
        <v>-0.14894345410457033</v>
      </c>
      <c r="P63" s="1">
        <f ca="1">P3+NORMINV(RAND(),0,'Total-Smoothed'!$AG$2)</f>
        <v>-2.157799971164201E-2</v>
      </c>
      <c r="Q63" s="1">
        <f ca="1">Q3+NORMINV(RAND(),0,'Total-Smoothed'!$AG$2)</f>
        <v>-2.9670905046362411E-2</v>
      </c>
      <c r="R63" s="1">
        <f ca="1">R3+NORMINV(RAND(),0,'Total-Smoothed'!$AG$2)</f>
        <v>0.7581193409629815</v>
      </c>
      <c r="S63" s="1">
        <f ca="1">S3+NORMINV(RAND(),0,'Total-Smoothed'!$AG$2)</f>
        <v>-0.15654615085317461</v>
      </c>
      <c r="T63" s="1">
        <f ca="1">T3+NORMINV(RAND(),0,'Total-Smoothed'!$AG$2)</f>
        <v>0.16340487345501706</v>
      </c>
      <c r="U63" s="1">
        <f ca="1">U3+NORMINV(RAND(),0,'Total-Smoothed'!$AG$2)</f>
        <v>-6.5156163063882153E-3</v>
      </c>
      <c r="V63" s="1">
        <f ca="1">V3+NORMINV(RAND(),0,'Total-Smoothed'!$AG$2)</f>
        <v>0.34505897418213238</v>
      </c>
      <c r="W63" s="1">
        <f ca="1">W3+NORMINV(RAND(),0,'Total-Smoothed'!$AG$2)</f>
        <v>-3.8732691666856389E-2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0.15000576324269199</v>
      </c>
      <c r="E64" s="1">
        <f ca="1">E4+NORMINV(RAND(),0,'Total-Smoothed'!$AG$2)</f>
        <v>3.4387962385813708E-5</v>
      </c>
      <c r="F64" s="1">
        <f ca="1">F4+NORMINV(RAND(),0,'Total-Smoothed'!$AG$2)</f>
        <v>4.7452699361906978E-3</v>
      </c>
      <c r="G64" s="1">
        <f ca="1">G4+NORMINV(RAND(),0,'Total-Smoothed'!$AG$2)</f>
        <v>9.8101275806064259E-2</v>
      </c>
      <c r="H64" s="1">
        <f ca="1">H4+NORMINV(RAND(),0,'Total-Smoothed'!$AG$2)</f>
        <v>0.1694112255118706</v>
      </c>
      <c r="I64" s="1">
        <f ca="1">I4+NORMINV(RAND(),0,'Total-Smoothed'!$AG$2)</f>
        <v>1.0610314170441979</v>
      </c>
      <c r="J64" s="1">
        <f ca="1">J4+NORMINV(RAND(),0,'Total-Smoothed'!$AG$2)</f>
        <v>-6.7722480804632921E-3</v>
      </c>
      <c r="K64" s="1">
        <f ca="1">K4+NORMINV(RAND(),0,'Total-Smoothed'!$AG$2)</f>
        <v>0.23377925893363483</v>
      </c>
      <c r="L64" s="1">
        <f ca="1">L4+NORMINV(RAND(),0,'Total-Smoothed'!$AG$2)</f>
        <v>1.0108034950884184</v>
      </c>
      <c r="M64" s="1">
        <f ca="1">M4+NORMINV(RAND(),0,'Total-Smoothed'!$AG$2)</f>
        <v>5.8921952601108732E-3</v>
      </c>
      <c r="N64" s="1">
        <f ca="1">N4+NORMINV(RAND(),0,'Total-Smoothed'!$AG$2)</f>
        <v>0.87746726999816793</v>
      </c>
      <c r="O64" s="1">
        <f ca="1">O4+NORMINV(RAND(),0,'Total-Smoothed'!$AG$2)</f>
        <v>4.7652445878070694E-2</v>
      </c>
      <c r="P64" s="1">
        <f ca="1">P4+NORMINV(RAND(),0,'Total-Smoothed'!$AG$2)</f>
        <v>-9.9541253653850498E-3</v>
      </c>
      <c r="Q64" s="1">
        <f ca="1">Q4+NORMINV(RAND(),0,'Total-Smoothed'!$AG$2)</f>
        <v>8.281191421883341E-2</v>
      </c>
      <c r="R64" s="1">
        <f ca="1">R4+NORMINV(RAND(),0,'Total-Smoothed'!$AG$2)</f>
        <v>0.80815362462465945</v>
      </c>
      <c r="S64" s="1">
        <f ca="1">S4+NORMINV(RAND(),0,'Total-Smoothed'!$AG$2)</f>
        <v>0.16185435564521428</v>
      </c>
      <c r="T64" s="1">
        <f ca="1">T4+NORMINV(RAND(),0,'Total-Smoothed'!$AG$2)</f>
        <v>0.3648933136545634</v>
      </c>
      <c r="U64" s="1">
        <f ca="1">U4+NORMINV(RAND(),0,'Total-Smoothed'!$AG$2)</f>
        <v>0.11439419339934949</v>
      </c>
      <c r="V64" s="1">
        <f ca="1">V4+NORMINV(RAND(),0,'Total-Smoothed'!$AG$2)</f>
        <v>0.28819967524576817</v>
      </c>
      <c r="W64" s="1">
        <f ca="1">W4+NORMINV(RAND(),0,'Total-Smoothed'!$AG$2)</f>
        <v>-2.1688550508547514E-2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6.0008689507552913E-2</v>
      </c>
      <c r="E65" s="1">
        <f ca="1">E5+NORMINV(RAND(),0,'Total-Smoothed'!$AG$2)</f>
        <v>0.10717265147655963</v>
      </c>
      <c r="F65" s="1">
        <f ca="1">F5+NORMINV(RAND(),0,'Total-Smoothed'!$AG$2)</f>
        <v>0.17716915939907124</v>
      </c>
      <c r="G65" s="1">
        <f ca="1">G5+NORMINV(RAND(),0,'Total-Smoothed'!$AG$2)</f>
        <v>0.12577688649015101</v>
      </c>
      <c r="H65" s="1">
        <f ca="1">H5+NORMINV(RAND(),0,'Total-Smoothed'!$AG$2)</f>
        <v>0.13128715352416842</v>
      </c>
      <c r="I65" s="1">
        <f ca="1">I5+NORMINV(RAND(),0,'Total-Smoothed'!$AG$2)</f>
        <v>0.79844664277093613</v>
      </c>
      <c r="J65" s="1">
        <f ca="1">J5+NORMINV(RAND(),0,'Total-Smoothed'!$AG$2)</f>
        <v>-0.20839576516156516</v>
      </c>
      <c r="K65" s="1">
        <f ca="1">K5+NORMINV(RAND(),0,'Total-Smoothed'!$AG$2)</f>
        <v>8.1117910320294306E-2</v>
      </c>
      <c r="L65" s="1">
        <f ca="1">L5+NORMINV(RAND(),0,'Total-Smoothed'!$AG$2)</f>
        <v>1.0424551589859556</v>
      </c>
      <c r="M65" s="1">
        <f ca="1">M5+NORMINV(RAND(),0,'Total-Smoothed'!$AG$2)</f>
        <v>0.19999382521966236</v>
      </c>
      <c r="N65" s="1">
        <f ca="1">N5+NORMINV(RAND(),0,'Total-Smoothed'!$AG$2)</f>
        <v>0.62480491024855778</v>
      </c>
      <c r="O65" s="1">
        <f ca="1">O5+NORMINV(RAND(),0,'Total-Smoothed'!$AG$2)</f>
        <v>2.76305044542592E-2</v>
      </c>
      <c r="P65" s="1">
        <f ca="1">P5+NORMINV(RAND(),0,'Total-Smoothed'!$AG$2)</f>
        <v>0.13258098358336309</v>
      </c>
      <c r="Q65" s="1">
        <f ca="1">Q5+NORMINV(RAND(),0,'Total-Smoothed'!$AG$2)</f>
        <v>-2.6360348528205721E-2</v>
      </c>
      <c r="R65" s="1">
        <f ca="1">R5+NORMINV(RAND(),0,'Total-Smoothed'!$AG$2)</f>
        <v>0.70036948287629985</v>
      </c>
      <c r="S65" s="1">
        <f ca="1">S5+NORMINV(RAND(),0,'Total-Smoothed'!$AG$2)</f>
        <v>0.11628409254816238</v>
      </c>
      <c r="T65" s="1">
        <f ca="1">T5+NORMINV(RAND(),0,'Total-Smoothed'!$AG$2)</f>
        <v>0.56225239647413172</v>
      </c>
      <c r="U65" s="1">
        <f ca="1">U5+NORMINV(RAND(),0,'Total-Smoothed'!$AG$2)</f>
        <v>3.1572923859150837E-4</v>
      </c>
      <c r="V65" s="1">
        <f ca="1">V5+NORMINV(RAND(),0,'Total-Smoothed'!$AG$2)</f>
        <v>0.36461612314251435</v>
      </c>
      <c r="W65" s="1">
        <f ca="1">W5+NORMINV(RAND(),0,'Total-Smoothed'!$AG$2)</f>
        <v>-0.15929785806486046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1.708007305551746E-2</v>
      </c>
      <c r="E66" s="1">
        <f ca="1">E6+NORMINV(RAND(),0,'Total-Smoothed'!$AG$2)</f>
        <v>0.14025731922348383</v>
      </c>
      <c r="F66" s="1">
        <f ca="1">F6+NORMINV(RAND(),0,'Total-Smoothed'!$AG$2)</f>
        <v>-8.4679072611421324E-2</v>
      </c>
      <c r="G66" s="1">
        <f ca="1">G6+NORMINV(RAND(),0,'Total-Smoothed'!$AG$2)</f>
        <v>0.18254778589592463</v>
      </c>
      <c r="H66" s="1">
        <f ca="1">H6+NORMINV(RAND(),0,'Total-Smoothed'!$AG$2)</f>
        <v>0.23416583936392826</v>
      </c>
      <c r="I66" s="1">
        <f ca="1">I6+NORMINV(RAND(),0,'Total-Smoothed'!$AG$2)</f>
        <v>0.68215169202705972</v>
      </c>
      <c r="J66" s="1">
        <f ca="1">J6+NORMINV(RAND(),0,'Total-Smoothed'!$AG$2)</f>
        <v>4.6786213565777966E-2</v>
      </c>
      <c r="K66" s="1">
        <f ca="1">K6+NORMINV(RAND(),0,'Total-Smoothed'!$AG$2)</f>
        <v>0.11349860811285056</v>
      </c>
      <c r="L66" s="1">
        <f ca="1">L6+NORMINV(RAND(),0,'Total-Smoothed'!$AG$2)</f>
        <v>0.95642002378807378</v>
      </c>
      <c r="M66" s="1">
        <f ca="1">M6+NORMINV(RAND(),0,'Total-Smoothed'!$AG$2)</f>
        <v>0.19192147948907706</v>
      </c>
      <c r="N66" s="1">
        <f ca="1">N6+NORMINV(RAND(),0,'Total-Smoothed'!$AG$2)</f>
        <v>0.83490731934851836</v>
      </c>
      <c r="O66" s="1">
        <f ca="1">O6+NORMINV(RAND(),0,'Total-Smoothed'!$AG$2)</f>
        <v>-7.7911490651499674E-2</v>
      </c>
      <c r="P66" s="1">
        <f ca="1">P6+NORMINV(RAND(),0,'Total-Smoothed'!$AG$2)</f>
        <v>-1.2337358027133885E-2</v>
      </c>
      <c r="Q66" s="1">
        <f ca="1">Q6+NORMINV(RAND(),0,'Total-Smoothed'!$AG$2)</f>
        <v>-0.1342172759399764</v>
      </c>
      <c r="R66" s="1">
        <f ca="1">R6+NORMINV(RAND(),0,'Total-Smoothed'!$AG$2)</f>
        <v>0.72669940237379582</v>
      </c>
      <c r="S66" s="1">
        <f ca="1">S6+NORMINV(RAND(),0,'Total-Smoothed'!$AG$2)</f>
        <v>-4.7864703048757867E-2</v>
      </c>
      <c r="T66" s="1">
        <f ca="1">T6+NORMINV(RAND(),0,'Total-Smoothed'!$AG$2)</f>
        <v>0.21357351845169834</v>
      </c>
      <c r="U66" s="1">
        <f ca="1">U6+NORMINV(RAND(),0,'Total-Smoothed'!$AG$2)</f>
        <v>6.6502531334071274E-3</v>
      </c>
      <c r="V66" s="1">
        <f ca="1">V6+NORMINV(RAND(),0,'Total-Smoothed'!$AG$2)</f>
        <v>0.23722240075229117</v>
      </c>
      <c r="W66" s="1">
        <f ca="1">W6+NORMINV(RAND(),0,'Total-Smoothed'!$AG$2)</f>
        <v>-7.4574622853425948E-5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9.4740841750308447E-4</v>
      </c>
      <c r="E67" s="1">
        <f ca="1">E7+NORMINV(RAND(),0,'Total-Smoothed'!$AG$2)</f>
        <v>-5.3731699138831919E-2</v>
      </c>
      <c r="F67" s="1">
        <f ca="1">F7+NORMINV(RAND(),0,'Total-Smoothed'!$AG$2)</f>
        <v>0.20576494678812496</v>
      </c>
      <c r="G67" s="1">
        <f ca="1">G7+NORMINV(RAND(),0,'Total-Smoothed'!$AG$2)</f>
        <v>-4.7083515645246432E-2</v>
      </c>
      <c r="H67" s="1">
        <f ca="1">H7+NORMINV(RAND(),0,'Total-Smoothed'!$AG$2)</f>
        <v>-4.6976210278027591E-2</v>
      </c>
      <c r="I67" s="1">
        <f ca="1">I7+NORMINV(RAND(),0,'Total-Smoothed'!$AG$2)</f>
        <v>0.86107629965494803</v>
      </c>
      <c r="J67" s="1">
        <f ca="1">J7+NORMINV(RAND(),0,'Total-Smoothed'!$AG$2)</f>
        <v>-8.1471004051890755E-2</v>
      </c>
      <c r="K67" s="1">
        <f ca="1">K7+NORMINV(RAND(),0,'Total-Smoothed'!$AG$2)</f>
        <v>-9.9472678070704118E-2</v>
      </c>
      <c r="L67" s="1">
        <f ca="1">L7+NORMINV(RAND(),0,'Total-Smoothed'!$AG$2)</f>
        <v>1.0046831467647031</v>
      </c>
      <c r="M67" s="1">
        <f ca="1">M7+NORMINV(RAND(),0,'Total-Smoothed'!$AG$2)</f>
        <v>1.0799933783379123E-2</v>
      </c>
      <c r="N67" s="1">
        <f ca="1">N7+NORMINV(RAND(),0,'Total-Smoothed'!$AG$2)</f>
        <v>0.77568238230121889</v>
      </c>
      <c r="O67" s="1">
        <f ca="1">O7+NORMINV(RAND(),0,'Total-Smoothed'!$AG$2)</f>
        <v>-8.0980454712999334E-2</v>
      </c>
      <c r="P67" s="1">
        <f ca="1">P7+NORMINV(RAND(),0,'Total-Smoothed'!$AG$2)</f>
        <v>7.0741336008807054E-2</v>
      </c>
      <c r="Q67" s="1">
        <f ca="1">Q7+NORMINV(RAND(),0,'Total-Smoothed'!$AG$2)</f>
        <v>0.11819939804627125</v>
      </c>
      <c r="R67" s="1">
        <f ca="1">R7+NORMINV(RAND(),0,'Total-Smoothed'!$AG$2)</f>
        <v>0.74310686731699416</v>
      </c>
      <c r="S67" s="1">
        <f ca="1">S7+NORMINV(RAND(),0,'Total-Smoothed'!$AG$2)</f>
        <v>-2.3587411914906903E-2</v>
      </c>
      <c r="T67" s="1">
        <f ca="1">T7+NORMINV(RAND(),0,'Total-Smoothed'!$AG$2)</f>
        <v>0.35700051159948887</v>
      </c>
      <c r="U67" s="1">
        <f ca="1">U7+NORMINV(RAND(),0,'Total-Smoothed'!$AG$2)</f>
        <v>0.1117605418285947</v>
      </c>
      <c r="V67" s="1">
        <f ca="1">V7+NORMINV(RAND(),0,'Total-Smoothed'!$AG$2)</f>
        <v>0.28622819564214752</v>
      </c>
      <c r="W67" s="1">
        <f ca="1">W7+NORMINV(RAND(),0,'Total-Smoothed'!$AG$2)</f>
        <v>3.9482942705110394E-2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0.21810495749325035</v>
      </c>
      <c r="E68" s="1">
        <f ca="1">E8+NORMINV(RAND(),0,'Total-Smoothed'!$AG$2)</f>
        <v>1.0861511756291145E-2</v>
      </c>
      <c r="F68" s="1">
        <f ca="1">F8+NORMINV(RAND(),0,'Total-Smoothed'!$AG$2)</f>
        <v>0.20740892500547067</v>
      </c>
      <c r="G68" s="1">
        <f ca="1">G8+NORMINV(RAND(),0,'Total-Smoothed'!$AG$2)</f>
        <v>-0.12915101396758955</v>
      </c>
      <c r="H68" s="1">
        <f ca="1">H8+NORMINV(RAND(),0,'Total-Smoothed'!$AG$2)</f>
        <v>-7.1879425173564174E-3</v>
      </c>
      <c r="I68" s="1">
        <f ca="1">I8+NORMINV(RAND(),0,'Total-Smoothed'!$AG$2)</f>
        <v>0.92246367064347612</v>
      </c>
      <c r="J68" s="1">
        <f ca="1">J8+NORMINV(RAND(),0,'Total-Smoothed'!$AG$2)</f>
        <v>-6.7093683277747201E-2</v>
      </c>
      <c r="K68" s="1">
        <f ca="1">K8+NORMINV(RAND(),0,'Total-Smoothed'!$AG$2)</f>
        <v>0.23421437921118737</v>
      </c>
      <c r="L68" s="1">
        <f ca="1">L8+NORMINV(RAND(),0,'Total-Smoothed'!$AG$2)</f>
        <v>1.0031881940281726</v>
      </c>
      <c r="M68" s="1">
        <f ca="1">M8+NORMINV(RAND(),0,'Total-Smoothed'!$AG$2)</f>
        <v>9.064758775851757E-2</v>
      </c>
      <c r="N68" s="1">
        <f ca="1">N8+NORMINV(RAND(),0,'Total-Smoothed'!$AG$2)</f>
        <v>0.73612263462355187</v>
      </c>
      <c r="O68" s="1">
        <f ca="1">O8+NORMINV(RAND(),0,'Total-Smoothed'!$AG$2)</f>
        <v>0.19569758950425672</v>
      </c>
      <c r="P68" s="1">
        <f ca="1">P8+NORMINV(RAND(),0,'Total-Smoothed'!$AG$2)</f>
        <v>-2.6115025595396683E-2</v>
      </c>
      <c r="Q68" s="1">
        <f ca="1">Q8+NORMINV(RAND(),0,'Total-Smoothed'!$AG$2)</f>
        <v>2.7335320701207491E-2</v>
      </c>
      <c r="R68" s="1">
        <f ca="1">R8+NORMINV(RAND(),0,'Total-Smoothed'!$AG$2)</f>
        <v>0.70980959797626231</v>
      </c>
      <c r="S68" s="1">
        <f ca="1">S8+NORMINV(RAND(),0,'Total-Smoothed'!$AG$2)</f>
        <v>-0.16138962996000597</v>
      </c>
      <c r="T68" s="1">
        <f ca="1">T8+NORMINV(RAND(),0,'Total-Smoothed'!$AG$2)</f>
        <v>0.27726387793167567</v>
      </c>
      <c r="U68" s="1">
        <f ca="1">U8+NORMINV(RAND(),0,'Total-Smoothed'!$AG$2)</f>
        <v>6.9075707740136383E-2</v>
      </c>
      <c r="V68" s="1">
        <f ca="1">V8+NORMINV(RAND(),0,'Total-Smoothed'!$AG$2)</f>
        <v>0.31838631018307462</v>
      </c>
      <c r="W68" s="1">
        <f ca="1">W8+NORMINV(RAND(),0,'Total-Smoothed'!$AG$2)</f>
        <v>-0.14944269764817464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1.6856915896109714E-2</v>
      </c>
      <c r="E69" s="1">
        <f ca="1">E9+NORMINV(RAND(),0,'Total-Smoothed'!$AG$2)</f>
        <v>1.9899462623405792E-2</v>
      </c>
      <c r="F69" s="1">
        <f ca="1">F9+NORMINV(RAND(),0,'Total-Smoothed'!$AG$2)</f>
        <v>-0.15858719308765734</v>
      </c>
      <c r="G69" s="1">
        <f ca="1">G9+NORMINV(RAND(),0,'Total-Smoothed'!$AG$2)</f>
        <v>-6.3268271471696044E-2</v>
      </c>
      <c r="H69" s="1">
        <f ca="1">H9+NORMINV(RAND(),0,'Total-Smoothed'!$AG$2)</f>
        <v>0.20814095512113184</v>
      </c>
      <c r="I69" s="1">
        <f ca="1">I9+NORMINV(RAND(),0,'Total-Smoothed'!$AG$2)</f>
        <v>0.99612288918214009</v>
      </c>
      <c r="J69" s="1">
        <f ca="1">J9+NORMINV(RAND(),0,'Total-Smoothed'!$AG$2)</f>
        <v>-1.1594198506206348E-2</v>
      </c>
      <c r="K69" s="1">
        <f ca="1">K9+NORMINV(RAND(),0,'Total-Smoothed'!$AG$2)</f>
        <v>3.0808199722474679E-2</v>
      </c>
      <c r="L69" s="1">
        <f ca="1">L9+NORMINV(RAND(),0,'Total-Smoothed'!$AG$2)</f>
        <v>0.96334609495076851</v>
      </c>
      <c r="M69" s="1">
        <f ca="1">M9+NORMINV(RAND(),0,'Total-Smoothed'!$AG$2)</f>
        <v>4.0676196730087905E-2</v>
      </c>
      <c r="N69" s="1">
        <f ca="1">N9+NORMINV(RAND(),0,'Total-Smoothed'!$AG$2)</f>
        <v>0.69752058158283525</v>
      </c>
      <c r="O69" s="1">
        <f ca="1">O9+NORMINV(RAND(),0,'Total-Smoothed'!$AG$2)</f>
        <v>7.5051517893620953E-2</v>
      </c>
      <c r="P69" s="1">
        <f ca="1">P9+NORMINV(RAND(),0,'Total-Smoothed'!$AG$2)</f>
        <v>0.17367333577218214</v>
      </c>
      <c r="Q69" s="1">
        <f ca="1">Q9+NORMINV(RAND(),0,'Total-Smoothed'!$AG$2)</f>
        <v>2.4077114538627365E-2</v>
      </c>
      <c r="R69" s="1">
        <f ca="1">R9+NORMINV(RAND(),0,'Total-Smoothed'!$AG$2)</f>
        <v>0.79230705475579022</v>
      </c>
      <c r="S69" s="1">
        <f ca="1">S9+NORMINV(RAND(),0,'Total-Smoothed'!$AG$2)</f>
        <v>9.8840460245851358E-2</v>
      </c>
      <c r="T69" s="1">
        <f ca="1">T9+NORMINV(RAND(),0,'Total-Smoothed'!$AG$2)</f>
        <v>0.36177533454248678</v>
      </c>
      <c r="U69" s="1">
        <f ca="1">U9+NORMINV(RAND(),0,'Total-Smoothed'!$AG$2)</f>
        <v>0.22285663060236888</v>
      </c>
      <c r="V69" s="1">
        <f ca="1">V9+NORMINV(RAND(),0,'Total-Smoothed'!$AG$2)</f>
        <v>0.31521360709220964</v>
      </c>
      <c r="W69" s="1">
        <f ca="1">W9+NORMINV(RAND(),0,'Total-Smoothed'!$AG$2)</f>
        <v>1.5498856822004213E-2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0.2988563078546036</v>
      </c>
      <c r="E70" s="1">
        <f ca="1">E10+NORMINV(RAND(),0,'Total-Smoothed'!$AG$2)</f>
        <v>0.11946672447535743</v>
      </c>
      <c r="F70" s="1">
        <f ca="1">F10+NORMINV(RAND(),0,'Total-Smoothed'!$AG$2)</f>
        <v>-0.15495537932489029</v>
      </c>
      <c r="G70" s="1">
        <f ca="1">G10+NORMINV(RAND(),0,'Total-Smoothed'!$AG$2)</f>
        <v>8.9662793201100766E-2</v>
      </c>
      <c r="H70" s="1">
        <f ca="1">H10+NORMINV(RAND(),0,'Total-Smoothed'!$AG$2)</f>
        <v>0.13823329281987445</v>
      </c>
      <c r="I70" s="1">
        <f ca="1">I10+NORMINV(RAND(),0,'Total-Smoothed'!$AG$2)</f>
        <v>0.8064851285516953</v>
      </c>
      <c r="J70" s="1">
        <f ca="1">J10+NORMINV(RAND(),0,'Total-Smoothed'!$AG$2)</f>
        <v>-0.12266325469281705</v>
      </c>
      <c r="K70" s="1">
        <f ca="1">K10+NORMINV(RAND(),0,'Total-Smoothed'!$AG$2)</f>
        <v>0.32259264999739512</v>
      </c>
      <c r="L70" s="1">
        <f ca="1">L10+NORMINV(RAND(),0,'Total-Smoothed'!$AG$2)</f>
        <v>0.94501682129431186</v>
      </c>
      <c r="M70" s="1">
        <f ca="1">M10+NORMINV(RAND(),0,'Total-Smoothed'!$AG$2)</f>
        <v>0.17627834098733219</v>
      </c>
      <c r="N70" s="1">
        <f ca="1">N10+NORMINV(RAND(),0,'Total-Smoothed'!$AG$2)</f>
        <v>0.31754892173085381</v>
      </c>
      <c r="O70" s="1">
        <f ca="1">O10+NORMINV(RAND(),0,'Total-Smoothed'!$AG$2)</f>
        <v>-9.168295999584436E-2</v>
      </c>
      <c r="P70" s="1">
        <f ca="1">P10+NORMINV(RAND(),0,'Total-Smoothed'!$AG$2)</f>
        <v>3.1690273540970496E-2</v>
      </c>
      <c r="Q70" s="1">
        <f ca="1">Q10+NORMINV(RAND(),0,'Total-Smoothed'!$AG$2)</f>
        <v>-5.888227111415581E-2</v>
      </c>
      <c r="R70" s="1">
        <f ca="1">R10+NORMINV(RAND(),0,'Total-Smoothed'!$AG$2)</f>
        <v>0.51168292941375271</v>
      </c>
      <c r="S70" s="1">
        <f ca="1">S10+NORMINV(RAND(),0,'Total-Smoothed'!$AG$2)</f>
        <v>0.1921129502134625</v>
      </c>
      <c r="T70" s="1">
        <f ca="1">T10+NORMINV(RAND(),0,'Total-Smoothed'!$AG$2)</f>
        <v>0.61185268929397063</v>
      </c>
      <c r="U70" s="1">
        <f ca="1">U10+NORMINV(RAND(),0,'Total-Smoothed'!$AG$2)</f>
        <v>-0.10683917051994364</v>
      </c>
      <c r="V70" s="1">
        <f ca="1">V10+NORMINV(RAND(),0,'Total-Smoothed'!$AG$2)</f>
        <v>0.52127319172711273</v>
      </c>
      <c r="W70" s="1">
        <f ca="1">W10+NORMINV(RAND(),0,'Total-Smoothed'!$AG$2)</f>
        <v>7.0312838826233792E-2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0.25250405591018776</v>
      </c>
      <c r="E71" s="1">
        <f ca="1">E11+NORMINV(RAND(),0,'Total-Smoothed'!$AG$2)</f>
        <v>0.19232319323474012</v>
      </c>
      <c r="F71" s="1">
        <f ca="1">F11+NORMINV(RAND(),0,'Total-Smoothed'!$AG$2)</f>
        <v>1.6222093702018131E-2</v>
      </c>
      <c r="G71" s="1">
        <f ca="1">G11+NORMINV(RAND(),0,'Total-Smoothed'!$AG$2)</f>
        <v>0.20248903301440774</v>
      </c>
      <c r="H71" s="1">
        <f ca="1">H11+NORMINV(RAND(),0,'Total-Smoothed'!$AG$2)</f>
        <v>-1.1423175134976961E-2</v>
      </c>
      <c r="I71" s="1">
        <f ca="1">I11+NORMINV(RAND(),0,'Total-Smoothed'!$AG$2)</f>
        <v>0.80676788426258628</v>
      </c>
      <c r="J71" s="1">
        <f ca="1">J11+NORMINV(RAND(),0,'Total-Smoothed'!$AG$2)</f>
        <v>0.15398032978705814</v>
      </c>
      <c r="K71" s="1">
        <f ca="1">K11+NORMINV(RAND(),0,'Total-Smoothed'!$AG$2)</f>
        <v>3.4544969032903813E-2</v>
      </c>
      <c r="L71" s="1">
        <f ca="1">L11+NORMINV(RAND(),0,'Total-Smoothed'!$AG$2)</f>
        <v>0.78821763898898256</v>
      </c>
      <c r="M71" s="1">
        <f ca="1">M11+NORMINV(RAND(),0,'Total-Smoothed'!$AG$2)</f>
        <v>0.15583112355607037</v>
      </c>
      <c r="N71" s="1">
        <f ca="1">N11+NORMINV(RAND(),0,'Total-Smoothed'!$AG$2)</f>
        <v>0.53713413739659788</v>
      </c>
      <c r="O71" s="1">
        <f ca="1">O11+NORMINV(RAND(),0,'Total-Smoothed'!$AG$2)</f>
        <v>-0.1228167022380461</v>
      </c>
      <c r="P71" s="1">
        <f ca="1">P11+NORMINV(RAND(),0,'Total-Smoothed'!$AG$2)</f>
        <v>0.1386376193722926</v>
      </c>
      <c r="Q71" s="1">
        <f ca="1">Q11+NORMINV(RAND(),0,'Total-Smoothed'!$AG$2)</f>
        <v>-1.8893816551822519E-2</v>
      </c>
      <c r="R71" s="1">
        <f ca="1">R11+NORMINV(RAND(),0,'Total-Smoothed'!$AG$2)</f>
        <v>0.44891288032295962</v>
      </c>
      <c r="S71" s="1">
        <f ca="1">S11+NORMINV(RAND(),0,'Total-Smoothed'!$AG$2)</f>
        <v>2.128458209230252E-2</v>
      </c>
      <c r="T71" s="1">
        <f ca="1">T11+NORMINV(RAND(),0,'Total-Smoothed'!$AG$2)</f>
        <v>0.49478326048541033</v>
      </c>
      <c r="U71" s="1">
        <f ca="1">U11+NORMINV(RAND(),0,'Total-Smoothed'!$AG$2)</f>
        <v>-0.12876241625474322</v>
      </c>
      <c r="V71" s="1">
        <f ca="1">V11+NORMINV(RAND(),0,'Total-Smoothed'!$AG$2)</f>
        <v>0.24525532477915774</v>
      </c>
      <c r="W71" s="1">
        <f ca="1">W11+NORMINV(RAND(),0,'Total-Smoothed'!$AG$2)</f>
        <v>1.4473445649411727E-2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8.0614357362942132E-2</v>
      </c>
      <c r="E72" s="1">
        <f ca="1">E12+NORMINV(RAND(),0,'Total-Smoothed'!$AG$2)</f>
        <v>8.4455208515438279E-2</v>
      </c>
      <c r="F72" s="1">
        <f ca="1">F12+NORMINV(RAND(),0,'Total-Smoothed'!$AG$2)</f>
        <v>1.3501196101652074E-2</v>
      </c>
      <c r="G72" s="1">
        <f ca="1">G12+NORMINV(RAND(),0,'Total-Smoothed'!$AG$2)</f>
        <v>-0.10726831436753832</v>
      </c>
      <c r="H72" s="1">
        <f ca="1">H12+NORMINV(RAND(),0,'Total-Smoothed'!$AG$2)</f>
        <v>0.13899412339356221</v>
      </c>
      <c r="I72" s="1">
        <f ca="1">I12+NORMINV(RAND(),0,'Total-Smoothed'!$AG$2)</f>
        <v>1.0657332433488582</v>
      </c>
      <c r="J72" s="1">
        <f ca="1">J12+NORMINV(RAND(),0,'Total-Smoothed'!$AG$2)</f>
        <v>-4.5602659207072418E-2</v>
      </c>
      <c r="K72" s="1">
        <f ca="1">K12+NORMINV(RAND(),0,'Total-Smoothed'!$AG$2)</f>
        <v>6.0203385132490531E-2</v>
      </c>
      <c r="L72" s="1">
        <f ca="1">L12+NORMINV(RAND(),0,'Total-Smoothed'!$AG$2)</f>
        <v>0.8555642342830212</v>
      </c>
      <c r="M72" s="1">
        <f ca="1">M12+NORMINV(RAND(),0,'Total-Smoothed'!$AG$2)</f>
        <v>3.9183015217358244E-2</v>
      </c>
      <c r="N72" s="1">
        <f ca="1">N12+NORMINV(RAND(),0,'Total-Smoothed'!$AG$2)</f>
        <v>0.80782626421215897</v>
      </c>
      <c r="O72" s="1">
        <f ca="1">O12+NORMINV(RAND(),0,'Total-Smoothed'!$AG$2)</f>
        <v>3.3454310470092279E-2</v>
      </c>
      <c r="P72" s="1">
        <f ca="1">P12+NORMINV(RAND(),0,'Total-Smoothed'!$AG$2)</f>
        <v>2.9386392641613041E-2</v>
      </c>
      <c r="Q72" s="1">
        <f ca="1">Q12+NORMINV(RAND(),0,'Total-Smoothed'!$AG$2)</f>
        <v>3.1566541321714096E-2</v>
      </c>
      <c r="R72" s="1">
        <f ca="1">R12+NORMINV(RAND(),0,'Total-Smoothed'!$AG$2)</f>
        <v>0.63643076266945697</v>
      </c>
      <c r="S72" s="1">
        <f ca="1">S12+NORMINV(RAND(),0,'Total-Smoothed'!$AG$2)</f>
        <v>-7.0748611914522919E-2</v>
      </c>
      <c r="T72" s="1">
        <f ca="1">T12+NORMINV(RAND(),0,'Total-Smoothed'!$AG$2)</f>
        <v>0.21709869139358021</v>
      </c>
      <c r="U72" s="1">
        <f ca="1">U12+NORMINV(RAND(),0,'Total-Smoothed'!$AG$2)</f>
        <v>5.4834445696868628E-2</v>
      </c>
      <c r="V72" s="1">
        <f ca="1">V12+NORMINV(RAND(),0,'Total-Smoothed'!$AG$2)</f>
        <v>0.26861568242036865</v>
      </c>
      <c r="W72" s="1">
        <f ca="1">W12+NORMINV(RAND(),0,'Total-Smoothed'!$AG$2)</f>
        <v>6.6460338168240193E-2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9.5790944086183119E-2</v>
      </c>
      <c r="E73" s="1">
        <f ca="1">E13+NORMINV(RAND(),0,'Total-Smoothed'!$AG$2)</f>
        <v>0.11876537654715055</v>
      </c>
      <c r="F73" s="1">
        <f ca="1">F13+NORMINV(RAND(),0,'Total-Smoothed'!$AG$2)</f>
        <v>0.23150109984888284</v>
      </c>
      <c r="G73" s="1">
        <f ca="1">G13+NORMINV(RAND(),0,'Total-Smoothed'!$AG$2)</f>
        <v>5.2172207425157328E-3</v>
      </c>
      <c r="H73" s="1">
        <f ca="1">H13+NORMINV(RAND(),0,'Total-Smoothed'!$AG$2)</f>
        <v>0.11121472754971115</v>
      </c>
      <c r="I73" s="1">
        <f ca="1">I13+NORMINV(RAND(),0,'Total-Smoothed'!$AG$2)</f>
        <v>0.7905448376373474</v>
      </c>
      <c r="J73" s="1">
        <f ca="1">J13+NORMINV(RAND(),0,'Total-Smoothed'!$AG$2)</f>
        <v>0.18393596109394678</v>
      </c>
      <c r="K73" s="1">
        <f ca="1">K13+NORMINV(RAND(),0,'Total-Smoothed'!$AG$2)</f>
        <v>-8.1720445734862465E-2</v>
      </c>
      <c r="L73" s="1">
        <f ca="1">L13+NORMINV(RAND(),0,'Total-Smoothed'!$AG$2)</f>
        <v>0.85810012204185371</v>
      </c>
      <c r="M73" s="1">
        <f ca="1">M13+NORMINV(RAND(),0,'Total-Smoothed'!$AG$2)</f>
        <v>0.24778871729607693</v>
      </c>
      <c r="N73" s="1">
        <f ca="1">N13+NORMINV(RAND(),0,'Total-Smoothed'!$AG$2)</f>
        <v>0.63800590912405086</v>
      </c>
      <c r="O73" s="1">
        <f ca="1">O13+NORMINV(RAND(),0,'Total-Smoothed'!$AG$2)</f>
        <v>1.102769717715197E-2</v>
      </c>
      <c r="P73" s="1">
        <f ca="1">P13+NORMINV(RAND(),0,'Total-Smoothed'!$AG$2)</f>
        <v>0.12063764702297997</v>
      </c>
      <c r="Q73" s="1">
        <f ca="1">Q13+NORMINV(RAND(),0,'Total-Smoothed'!$AG$2)</f>
        <v>8.8807147312504414E-2</v>
      </c>
      <c r="R73" s="1">
        <f ca="1">R13+NORMINV(RAND(),0,'Total-Smoothed'!$AG$2)</f>
        <v>1.0492472625736573</v>
      </c>
      <c r="S73" s="1">
        <f ca="1">S13+NORMINV(RAND(),0,'Total-Smoothed'!$AG$2)</f>
        <v>9.4118565440134069E-3</v>
      </c>
      <c r="T73" s="1">
        <f ca="1">T13+NORMINV(RAND(),0,'Total-Smoothed'!$AG$2)</f>
        <v>3.104467446795621E-3</v>
      </c>
      <c r="U73" s="1">
        <f ca="1">U13+NORMINV(RAND(),0,'Total-Smoothed'!$AG$2)</f>
        <v>2.6809300116392334E-2</v>
      </c>
      <c r="V73" s="1">
        <f ca="1">V13+NORMINV(RAND(),0,'Total-Smoothed'!$AG$2)</f>
        <v>0.76837594935184783</v>
      </c>
      <c r="W73" s="1">
        <f ca="1">W13+NORMINV(RAND(),0,'Total-Smoothed'!$AG$2)</f>
        <v>0.21184606511569837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3.7595059579392597E-2</v>
      </c>
      <c r="E74" s="1">
        <f ca="1">E14+NORMINV(RAND(),0,'Total-Smoothed'!$AG$2)</f>
        <v>0.13997479167983998</v>
      </c>
      <c r="F74" s="1">
        <f ca="1">F14+NORMINV(RAND(),0,'Total-Smoothed'!$AG$2)</f>
        <v>0.22687841811766984</v>
      </c>
      <c r="G74" s="1">
        <f ca="1">G14+NORMINV(RAND(),0,'Total-Smoothed'!$AG$2)</f>
        <v>-5.8727896647799073E-2</v>
      </c>
      <c r="H74" s="1">
        <f ca="1">H14+NORMINV(RAND(),0,'Total-Smoothed'!$AG$2)</f>
        <v>2.7254961345857039E-2</v>
      </c>
      <c r="I74" s="1">
        <f ca="1">I14+NORMINV(RAND(),0,'Total-Smoothed'!$AG$2)</f>
        <v>1.0021282155729592</v>
      </c>
      <c r="J74" s="1">
        <f ca="1">J14+NORMINV(RAND(),0,'Total-Smoothed'!$AG$2)</f>
        <v>0.13196456605961909</v>
      </c>
      <c r="K74" s="1">
        <f ca="1">K14+NORMINV(RAND(),0,'Total-Smoothed'!$AG$2)</f>
        <v>9.0298410107465296E-2</v>
      </c>
      <c r="L74" s="1">
        <f ca="1">L14+NORMINV(RAND(),0,'Total-Smoothed'!$AG$2)</f>
        <v>0.92986794659863503</v>
      </c>
      <c r="M74" s="1">
        <f ca="1">M14+NORMINV(RAND(),0,'Total-Smoothed'!$AG$2)</f>
        <v>0.42490630390994055</v>
      </c>
      <c r="N74" s="1">
        <f ca="1">N14+NORMINV(RAND(),0,'Total-Smoothed'!$AG$2)</f>
        <v>0.9111079501437005</v>
      </c>
      <c r="O74" s="1">
        <f ca="1">O14+NORMINV(RAND(),0,'Total-Smoothed'!$AG$2)</f>
        <v>8.4199188346731124E-2</v>
      </c>
      <c r="P74" s="1">
        <f ca="1">P14+NORMINV(RAND(),0,'Total-Smoothed'!$AG$2)</f>
        <v>0.35556776710180305</v>
      </c>
      <c r="Q74" s="1">
        <f ca="1">Q14+NORMINV(RAND(),0,'Total-Smoothed'!$AG$2)</f>
        <v>9.8803251248925972E-2</v>
      </c>
      <c r="R74" s="1">
        <f ca="1">R14+NORMINV(RAND(),0,'Total-Smoothed'!$AG$2)</f>
        <v>0.74271680884798619</v>
      </c>
      <c r="S74" s="1">
        <f ca="1">S14+NORMINV(RAND(),0,'Total-Smoothed'!$AG$2)</f>
        <v>-2.6579026756302308E-2</v>
      </c>
      <c r="T74" s="1">
        <f ca="1">T14+NORMINV(RAND(),0,'Total-Smoothed'!$AG$2)</f>
        <v>6.6948601640959365E-2</v>
      </c>
      <c r="U74" s="1">
        <f ca="1">U14+NORMINV(RAND(),0,'Total-Smoothed'!$AG$2)</f>
        <v>9.5257601399856562E-2</v>
      </c>
      <c r="V74" s="1">
        <f ca="1">V14+NORMINV(RAND(),0,'Total-Smoothed'!$AG$2)</f>
        <v>0.78396760393552956</v>
      </c>
      <c r="W74" s="1">
        <f ca="1">W14+NORMINV(RAND(),0,'Total-Smoothed'!$AG$2)</f>
        <v>-0.11411093826016866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-5.5861284885266295E-2</v>
      </c>
      <c r="E75" s="1">
        <f ca="1">E15+NORMINV(RAND(),0,'Total-Smoothed'!$AG$2)</f>
        <v>-0.10570629175677111</v>
      </c>
      <c r="F75" s="1">
        <f ca="1">F15+NORMINV(RAND(),0,'Total-Smoothed'!$AG$2)</f>
        <v>0.21811544898208463</v>
      </c>
      <c r="G75" s="1">
        <f ca="1">G15+NORMINV(RAND(),0,'Total-Smoothed'!$AG$2)</f>
        <v>-0.13902571738095576</v>
      </c>
      <c r="H75" s="1">
        <f ca="1">H15+NORMINV(RAND(),0,'Total-Smoothed'!$AG$2)</f>
        <v>0.14033244731671216</v>
      </c>
      <c r="I75" s="1">
        <f ca="1">I15+NORMINV(RAND(),0,'Total-Smoothed'!$AG$2)</f>
        <v>0.82535642483652905</v>
      </c>
      <c r="J75" s="1">
        <f ca="1">J15+NORMINV(RAND(),0,'Total-Smoothed'!$AG$2)</f>
        <v>0.19287796917355421</v>
      </c>
      <c r="K75" s="1">
        <f ca="1">K15+NORMINV(RAND(),0,'Total-Smoothed'!$AG$2)</f>
        <v>5.1909968406877491E-2</v>
      </c>
      <c r="L75" s="1">
        <f ca="1">L15+NORMINV(RAND(),0,'Total-Smoothed'!$AG$2)</f>
        <v>1.0145977668493806</v>
      </c>
      <c r="M75" s="1">
        <f ca="1">M15+NORMINV(RAND(),0,'Total-Smoothed'!$AG$2)</f>
        <v>-0.13013848126644273</v>
      </c>
      <c r="N75" s="1">
        <f ca="1">N15+NORMINV(RAND(),0,'Total-Smoothed'!$AG$2)</f>
        <v>0.82338112951305853</v>
      </c>
      <c r="O75" s="1">
        <f ca="1">O15+NORMINV(RAND(),0,'Total-Smoothed'!$AG$2)</f>
        <v>3.7141473382596088E-2</v>
      </c>
      <c r="P75" s="1">
        <f ca="1">P15+NORMINV(RAND(),0,'Total-Smoothed'!$AG$2)</f>
        <v>-0.17656918190527093</v>
      </c>
      <c r="Q75" s="1">
        <f ca="1">Q15+NORMINV(RAND(),0,'Total-Smoothed'!$AG$2)</f>
        <v>5.442015393191002E-2</v>
      </c>
      <c r="R75" s="1">
        <f ca="1">R15+NORMINV(RAND(),0,'Total-Smoothed'!$AG$2)</f>
        <v>0.6929147569632651</v>
      </c>
      <c r="S75" s="1">
        <f ca="1">S15+NORMINV(RAND(),0,'Total-Smoothed'!$AG$2)</f>
        <v>-7.3751163659774577E-3</v>
      </c>
      <c r="T75" s="1">
        <f ca="1">T15+NORMINV(RAND(),0,'Total-Smoothed'!$AG$2)</f>
        <v>0.31755054232406349</v>
      </c>
      <c r="U75" s="1">
        <f ca="1">U15+NORMINV(RAND(),0,'Total-Smoothed'!$AG$2)</f>
        <v>-3.0763856696929048E-2</v>
      </c>
      <c r="V75" s="1">
        <f ca="1">V15+NORMINV(RAND(),0,'Total-Smoothed'!$AG$2)</f>
        <v>0.16135001520433756</v>
      </c>
      <c r="W75" s="1">
        <f ca="1">W15+NORMINV(RAND(),0,'Total-Smoothed'!$AG$2)</f>
        <v>-7.1775666372685704E-2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8.9131961480508198E-2</v>
      </c>
      <c r="E76" s="1">
        <f ca="1">E16+NORMINV(RAND(),0,'Total-Smoothed'!$AG$2)</f>
        <v>0.10533058041973134</v>
      </c>
      <c r="F76" s="1">
        <f ca="1">F16+NORMINV(RAND(),0,'Total-Smoothed'!$AG$2)</f>
        <v>0.21853533505208933</v>
      </c>
      <c r="G76" s="1">
        <f ca="1">G16+NORMINV(RAND(),0,'Total-Smoothed'!$AG$2)</f>
        <v>0.10121399894332316</v>
      </c>
      <c r="H76" s="1">
        <f ca="1">H16+NORMINV(RAND(),0,'Total-Smoothed'!$AG$2)</f>
        <v>9.7825413001937672E-2</v>
      </c>
      <c r="I76" s="1">
        <f ca="1">I16+NORMINV(RAND(),0,'Total-Smoothed'!$AG$2)</f>
        <v>0.95629427526617294</v>
      </c>
      <c r="J76" s="1">
        <f ca="1">J16+NORMINV(RAND(),0,'Total-Smoothed'!$AG$2)</f>
        <v>0.24907133378337826</v>
      </c>
      <c r="K76" s="1">
        <f ca="1">K16+NORMINV(RAND(),0,'Total-Smoothed'!$AG$2)</f>
        <v>3.0921257485320795E-2</v>
      </c>
      <c r="L76" s="1">
        <f ca="1">L16+NORMINV(RAND(),0,'Total-Smoothed'!$AG$2)</f>
        <v>0.7422432948541694</v>
      </c>
      <c r="M76" s="1">
        <f ca="1">M16+NORMINV(RAND(),0,'Total-Smoothed'!$AG$2)</f>
        <v>0.36708828992884168</v>
      </c>
      <c r="N76" s="1">
        <f ca="1">N16+NORMINV(RAND(),0,'Total-Smoothed'!$AG$2)</f>
        <v>0.85399026292569458</v>
      </c>
      <c r="O76" s="1">
        <f ca="1">O16+NORMINV(RAND(),0,'Total-Smoothed'!$AG$2)</f>
        <v>0.20165467222690264</v>
      </c>
      <c r="P76" s="1">
        <f ca="1">P16+NORMINV(RAND(),0,'Total-Smoothed'!$AG$2)</f>
        <v>8.5254143830896398E-2</v>
      </c>
      <c r="Q76" s="1">
        <f ca="1">Q16+NORMINV(RAND(),0,'Total-Smoothed'!$AG$2)</f>
        <v>-2.1060714967949326E-3</v>
      </c>
      <c r="R76" s="1">
        <f ca="1">R16+NORMINV(RAND(),0,'Total-Smoothed'!$AG$2)</f>
        <v>0.94270176757593693</v>
      </c>
      <c r="S76" s="1">
        <f ca="1">S16+NORMINV(RAND(),0,'Total-Smoothed'!$AG$2)</f>
        <v>7.3102265968078867E-2</v>
      </c>
      <c r="T76" s="1">
        <f ca="1">T16+NORMINV(RAND(),0,'Total-Smoothed'!$AG$2)</f>
        <v>6.1570758234884178E-2</v>
      </c>
      <c r="U76" s="1">
        <f ca="1">U16+NORMINV(RAND(),0,'Total-Smoothed'!$AG$2)</f>
        <v>-0.12080906049822229</v>
      </c>
      <c r="V76" s="1">
        <f ca="1">V16+NORMINV(RAND(),0,'Total-Smoothed'!$AG$2)</f>
        <v>0.57889391374588306</v>
      </c>
      <c r="W76" s="1">
        <f ca="1">W16+NORMINV(RAND(),0,'Total-Smoothed'!$AG$2)</f>
        <v>0.26286095969214018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8.8653994969408248E-4</v>
      </c>
      <c r="E77" s="1">
        <f ca="1">E17+NORMINV(RAND(),0,'Total-Smoothed'!$AG$2)</f>
        <v>3.0181836280907703E-2</v>
      </c>
      <c r="F77" s="1">
        <f ca="1">F17+NORMINV(RAND(),0,'Total-Smoothed'!$AG$2)</f>
        <v>0.31838396635663418</v>
      </c>
      <c r="G77" s="1">
        <f ca="1">G17+NORMINV(RAND(),0,'Total-Smoothed'!$AG$2)</f>
        <v>6.0872227464417478E-2</v>
      </c>
      <c r="H77" s="1">
        <f ca="1">H17+NORMINV(RAND(),0,'Total-Smoothed'!$AG$2)</f>
        <v>0.13078906476345906</v>
      </c>
      <c r="I77" s="1">
        <f ca="1">I17+NORMINV(RAND(),0,'Total-Smoothed'!$AG$2)</f>
        <v>1.0812282592649172</v>
      </c>
      <c r="J77" s="1">
        <f ca="1">J17+NORMINV(RAND(),0,'Total-Smoothed'!$AG$2)</f>
        <v>0.20708164024934533</v>
      </c>
      <c r="K77" s="1">
        <f ca="1">K17+NORMINV(RAND(),0,'Total-Smoothed'!$AG$2)</f>
        <v>5.583692582557245E-3</v>
      </c>
      <c r="L77" s="1">
        <f ca="1">L17+NORMINV(RAND(),0,'Total-Smoothed'!$AG$2)</f>
        <v>0.88250011044796661</v>
      </c>
      <c r="M77" s="1">
        <f ca="1">M17+NORMINV(RAND(),0,'Total-Smoothed'!$AG$2)</f>
        <v>0.4933350724834456</v>
      </c>
      <c r="N77" s="1">
        <f ca="1">N17+NORMINV(RAND(),0,'Total-Smoothed'!$AG$2)</f>
        <v>1.009440461198098</v>
      </c>
      <c r="O77" s="1">
        <f ca="1">O17+NORMINV(RAND(),0,'Total-Smoothed'!$AG$2)</f>
        <v>0.16948943988610923</v>
      </c>
      <c r="P77" s="1">
        <f ca="1">P17+NORMINV(RAND(),0,'Total-Smoothed'!$AG$2)</f>
        <v>0.10776012268076671</v>
      </c>
      <c r="Q77" s="1">
        <f ca="1">Q17+NORMINV(RAND(),0,'Total-Smoothed'!$AG$2)</f>
        <v>7.0791422670654802E-2</v>
      </c>
      <c r="R77" s="1">
        <f ca="1">R17+NORMINV(RAND(),0,'Total-Smoothed'!$AG$2)</f>
        <v>0.81217980953561142</v>
      </c>
      <c r="S77" s="1">
        <f ca="1">S17+NORMINV(RAND(),0,'Total-Smoothed'!$AG$2)</f>
        <v>-5.1359567479869465E-2</v>
      </c>
      <c r="T77" s="1">
        <f ca="1">T17+NORMINV(RAND(),0,'Total-Smoothed'!$AG$2)</f>
        <v>0.1149853940441823</v>
      </c>
      <c r="U77" s="1">
        <f ca="1">U17+NORMINV(RAND(),0,'Total-Smoothed'!$AG$2)</f>
        <v>6.6403689729922971E-2</v>
      </c>
      <c r="V77" s="1">
        <f ca="1">V17+NORMINV(RAND(),0,'Total-Smoothed'!$AG$2)</f>
        <v>0.64804278163210061</v>
      </c>
      <c r="W77" s="1">
        <f ca="1">W17+NORMINV(RAND(),0,'Total-Smoothed'!$AG$2)</f>
        <v>3.0899545824895777E-2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0.11632378357113669</v>
      </c>
      <c r="E78" s="1">
        <f ca="1">E18+NORMINV(RAND(),0,'Total-Smoothed'!$AG$2)</f>
        <v>0.18301255401574765</v>
      </c>
      <c r="F78" s="1">
        <f ca="1">F18+NORMINV(RAND(),0,'Total-Smoothed'!$AG$2)</f>
        <v>0.16227100223647692</v>
      </c>
      <c r="G78" s="1">
        <f ca="1">G18+NORMINV(RAND(),0,'Total-Smoothed'!$AG$2)</f>
        <v>-0.14660437247519248</v>
      </c>
      <c r="H78" s="1">
        <f ca="1">H18+NORMINV(RAND(),0,'Total-Smoothed'!$AG$2)</f>
        <v>-8.2189726063438065E-3</v>
      </c>
      <c r="I78" s="1">
        <f ca="1">I18+NORMINV(RAND(),0,'Total-Smoothed'!$AG$2)</f>
        <v>0.88898887793289627</v>
      </c>
      <c r="J78" s="1">
        <f ca="1">J18+NORMINV(RAND(),0,'Total-Smoothed'!$AG$2)</f>
        <v>0.13104183629815647</v>
      </c>
      <c r="K78" s="1">
        <f ca="1">K18+NORMINV(RAND(),0,'Total-Smoothed'!$AG$2)</f>
        <v>8.1741974378376381E-2</v>
      </c>
      <c r="L78" s="1">
        <f ca="1">L18+NORMINV(RAND(),0,'Total-Smoothed'!$AG$2)</f>
        <v>0.81736274535590281</v>
      </c>
      <c r="M78" s="1">
        <f ca="1">M18+NORMINV(RAND(),0,'Total-Smoothed'!$AG$2)</f>
        <v>0.18801195107647503</v>
      </c>
      <c r="N78" s="1">
        <f ca="1">N18+NORMINV(RAND(),0,'Total-Smoothed'!$AG$2)</f>
        <v>0.81177477116682495</v>
      </c>
      <c r="O78" s="1">
        <f ca="1">O18+NORMINV(RAND(),0,'Total-Smoothed'!$AG$2)</f>
        <v>0.17424329840431985</v>
      </c>
      <c r="P78" s="1">
        <f ca="1">P18+NORMINV(RAND(),0,'Total-Smoothed'!$AG$2)</f>
        <v>-3.7180121072343378E-2</v>
      </c>
      <c r="Q78" s="1">
        <f ca="1">Q18+NORMINV(RAND(),0,'Total-Smoothed'!$AG$2)</f>
        <v>-4.228548222118543E-2</v>
      </c>
      <c r="R78" s="1">
        <f ca="1">R18+NORMINV(RAND(),0,'Total-Smoothed'!$AG$2)</f>
        <v>0.90445165368710845</v>
      </c>
      <c r="S78" s="1">
        <f ca="1">S18+NORMINV(RAND(),0,'Total-Smoothed'!$AG$2)</f>
        <v>9.1899477838194077E-2</v>
      </c>
      <c r="T78" s="1">
        <f ca="1">T18+NORMINV(RAND(),0,'Total-Smoothed'!$AG$2)</f>
        <v>0.11024416900814626</v>
      </c>
      <c r="U78" s="1">
        <f ca="1">U18+NORMINV(RAND(),0,'Total-Smoothed'!$AG$2)</f>
        <v>8.9987571284658938E-3</v>
      </c>
      <c r="V78" s="1">
        <f ca="1">V18+NORMINV(RAND(),0,'Total-Smoothed'!$AG$2)</f>
        <v>0.36855581277225374</v>
      </c>
      <c r="W78" s="1">
        <f ca="1">W18+NORMINV(RAND(),0,'Total-Smoothed'!$AG$2)</f>
        <v>0.15792208897321708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7.2343416215168974E-2</v>
      </c>
      <c r="E79" s="1">
        <f ca="1">E19+NORMINV(RAND(),0,'Total-Smoothed'!$AG$2)</f>
        <v>5.0440787967874212E-3</v>
      </c>
      <c r="F79" s="1">
        <f ca="1">F19+NORMINV(RAND(),0,'Total-Smoothed'!$AG$2)</f>
        <v>0.19582524107688626</v>
      </c>
      <c r="G79" s="1">
        <f ca="1">G19+NORMINV(RAND(),0,'Total-Smoothed'!$AG$2)</f>
        <v>-0.15522900138641418</v>
      </c>
      <c r="H79" s="1">
        <f ca="1">H19+NORMINV(RAND(),0,'Total-Smoothed'!$AG$2)</f>
        <v>1.4022018522554625E-2</v>
      </c>
      <c r="I79" s="1">
        <f ca="1">I19+NORMINV(RAND(),0,'Total-Smoothed'!$AG$2)</f>
        <v>0.82126233094423395</v>
      </c>
      <c r="J79" s="1">
        <f ca="1">J19+NORMINV(RAND(),0,'Total-Smoothed'!$AG$2)</f>
        <v>2.8024661088351877E-2</v>
      </c>
      <c r="K79" s="1">
        <f ca="1">K19+NORMINV(RAND(),0,'Total-Smoothed'!$AG$2)</f>
        <v>-1.3151730719112133E-3</v>
      </c>
      <c r="L79" s="1">
        <f ca="1">L19+NORMINV(RAND(),0,'Total-Smoothed'!$AG$2)</f>
        <v>0.93768500955104395</v>
      </c>
      <c r="M79" s="1">
        <f ca="1">M19+NORMINV(RAND(),0,'Total-Smoothed'!$AG$2)</f>
        <v>4.8386483272302411E-2</v>
      </c>
      <c r="N79" s="1">
        <f ca="1">N19+NORMINV(RAND(),0,'Total-Smoothed'!$AG$2)</f>
        <v>0.70249570267443018</v>
      </c>
      <c r="O79" s="1">
        <f ca="1">O19+NORMINV(RAND(),0,'Total-Smoothed'!$AG$2)</f>
        <v>-2.6808610038706701E-2</v>
      </c>
      <c r="P79" s="1">
        <f ca="1">P19+NORMINV(RAND(),0,'Total-Smoothed'!$AG$2)</f>
        <v>-2.6782514697567261E-3</v>
      </c>
      <c r="Q79" s="1">
        <f ca="1">Q19+NORMINV(RAND(),0,'Total-Smoothed'!$AG$2)</f>
        <v>-8.7017335877600924E-2</v>
      </c>
      <c r="R79" s="1">
        <f ca="1">R19+NORMINV(RAND(),0,'Total-Smoothed'!$AG$2)</f>
        <v>0.86361100647024447</v>
      </c>
      <c r="S79" s="1">
        <f ca="1">S19+NORMINV(RAND(),0,'Total-Smoothed'!$AG$2)</f>
        <v>9.9313046305027075E-3</v>
      </c>
      <c r="T79" s="1">
        <f ca="1">T19+NORMINV(RAND(),0,'Total-Smoothed'!$AG$2)</f>
        <v>9.985040126004438E-2</v>
      </c>
      <c r="U79" s="1">
        <f ca="1">U19+NORMINV(RAND(),0,'Total-Smoothed'!$AG$2)</f>
        <v>1.71625955198806E-2</v>
      </c>
      <c r="V79" s="1">
        <f ca="1">V19+NORMINV(RAND(),0,'Total-Smoothed'!$AG$2)</f>
        <v>0.35112254801226395</v>
      </c>
      <c r="W79" s="1">
        <f ca="1">W19+NORMINV(RAND(),0,'Total-Smoothed'!$AG$2)</f>
        <v>-2.0531817514623088E-2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-0.10545103876438655</v>
      </c>
      <c r="E80" s="1">
        <f ca="1">E20+NORMINV(RAND(),0,'Total-Smoothed'!$AG$2)</f>
        <v>0.11643102251132098</v>
      </c>
      <c r="F80" s="1">
        <f ca="1">F20+NORMINV(RAND(),0,'Total-Smoothed'!$AG$2)</f>
        <v>-4.4028612307411633E-2</v>
      </c>
      <c r="G80" s="1">
        <f ca="1">G20+NORMINV(RAND(),0,'Total-Smoothed'!$AG$2)</f>
        <v>0.13154087579411261</v>
      </c>
      <c r="H80" s="1">
        <f ca="1">H20+NORMINV(RAND(),0,'Total-Smoothed'!$AG$2)</f>
        <v>5.1719297634731987E-2</v>
      </c>
      <c r="I80" s="1">
        <f ca="1">I20+NORMINV(RAND(),0,'Total-Smoothed'!$AG$2)</f>
        <v>0.68532974218037579</v>
      </c>
      <c r="J80" s="1">
        <f ca="1">J20+NORMINV(RAND(),0,'Total-Smoothed'!$AG$2)</f>
        <v>-3.4274102230775497E-2</v>
      </c>
      <c r="K80" s="1">
        <f ca="1">K20+NORMINV(RAND(),0,'Total-Smoothed'!$AG$2)</f>
        <v>-1.5483226465718494E-3</v>
      </c>
      <c r="L80" s="1">
        <f ca="1">L20+NORMINV(RAND(),0,'Total-Smoothed'!$AG$2)</f>
        <v>1.0472114599859317</v>
      </c>
      <c r="M80" s="1">
        <f ca="1">M20+NORMINV(RAND(),0,'Total-Smoothed'!$AG$2)</f>
        <v>5.2026068157655023E-2</v>
      </c>
      <c r="N80" s="1">
        <f ca="1">N20+NORMINV(RAND(),0,'Total-Smoothed'!$AG$2)</f>
        <v>0.82507435499836967</v>
      </c>
      <c r="O80" s="1">
        <f ca="1">O20+NORMINV(RAND(),0,'Total-Smoothed'!$AG$2)</f>
        <v>-4.6821780668817155E-2</v>
      </c>
      <c r="P80" s="1">
        <f ca="1">P20+NORMINV(RAND(),0,'Total-Smoothed'!$AG$2)</f>
        <v>8.7071179660133918E-2</v>
      </c>
      <c r="Q80" s="1">
        <f ca="1">Q20+NORMINV(RAND(),0,'Total-Smoothed'!$AG$2)</f>
        <v>1.4971580808485346E-3</v>
      </c>
      <c r="R80" s="1">
        <f ca="1">R20+NORMINV(RAND(),0,'Total-Smoothed'!$AG$2)</f>
        <v>0.57069526712243523</v>
      </c>
      <c r="S80" s="1">
        <f ca="1">S20+NORMINV(RAND(),0,'Total-Smoothed'!$AG$2)</f>
        <v>0.12836071594029194</v>
      </c>
      <c r="T80" s="1">
        <f ca="1">T20+NORMINV(RAND(),0,'Total-Smoothed'!$AG$2)</f>
        <v>0.2359911552496774</v>
      </c>
      <c r="U80" s="1">
        <f ca="1">U20+NORMINV(RAND(),0,'Total-Smoothed'!$AG$2)</f>
        <v>0.21582042350169983</v>
      </c>
      <c r="V80" s="1">
        <f ca="1">V20+NORMINV(RAND(),0,'Total-Smoothed'!$AG$2)</f>
        <v>0.3596391611584816</v>
      </c>
      <c r="W80" s="1">
        <f ca="1">W20+NORMINV(RAND(),0,'Total-Smoothed'!$AG$2)</f>
        <v>-0.13726971650345454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0.16461399092802217</v>
      </c>
      <c r="E81" s="1">
        <f ca="1">E21+NORMINV(RAND(),0,'Total-Smoothed'!$AG$2)</f>
        <v>0.19610083573729103</v>
      </c>
      <c r="F81" s="1">
        <f ca="1">F21+NORMINV(RAND(),0,'Total-Smoothed'!$AG$2)</f>
        <v>2.5022691200515042E-2</v>
      </c>
      <c r="G81" s="1">
        <f ca="1">G21+NORMINV(RAND(),0,'Total-Smoothed'!$AG$2)</f>
        <v>-0.14251488228126974</v>
      </c>
      <c r="H81" s="1">
        <f ca="1">H21+NORMINV(RAND(),0,'Total-Smoothed'!$AG$2)</f>
        <v>4.6627092319609778E-2</v>
      </c>
      <c r="I81" s="1">
        <f ca="1">I21+NORMINV(RAND(),0,'Total-Smoothed'!$AG$2)</f>
        <v>0.97734120694643989</v>
      </c>
      <c r="J81" s="1">
        <f ca="1">J21+NORMINV(RAND(),0,'Total-Smoothed'!$AG$2)</f>
        <v>-1.8485475428654349E-2</v>
      </c>
      <c r="K81" s="1">
        <f ca="1">K21+NORMINV(RAND(),0,'Total-Smoothed'!$AG$2)</f>
        <v>-1.9460975739057394E-2</v>
      </c>
      <c r="L81" s="1">
        <f ca="1">L21+NORMINV(RAND(),0,'Total-Smoothed'!$AG$2)</f>
        <v>0.81063764379861702</v>
      </c>
      <c r="M81" s="1">
        <f ca="1">M21+NORMINV(RAND(),0,'Total-Smoothed'!$AG$2)</f>
        <v>0.18557124403950898</v>
      </c>
      <c r="N81" s="1">
        <f ca="1">N21+NORMINV(RAND(),0,'Total-Smoothed'!$AG$2)</f>
        <v>0.92874988191994889</v>
      </c>
      <c r="O81" s="1">
        <f ca="1">O21+NORMINV(RAND(),0,'Total-Smoothed'!$AG$2)</f>
        <v>0.19771194483292051</v>
      </c>
      <c r="P81" s="1">
        <f ca="1">P21+NORMINV(RAND(),0,'Total-Smoothed'!$AG$2)</f>
        <v>5.4151357415159952E-2</v>
      </c>
      <c r="Q81" s="1">
        <f ca="1">Q21+NORMINV(RAND(),0,'Total-Smoothed'!$AG$2)</f>
        <v>-5.5437899246032041E-2</v>
      </c>
      <c r="R81" s="1">
        <f ca="1">R21+NORMINV(RAND(),0,'Total-Smoothed'!$AG$2)</f>
        <v>0.87068062433608517</v>
      </c>
      <c r="S81" s="1">
        <f ca="1">S21+NORMINV(RAND(),0,'Total-Smoothed'!$AG$2)</f>
        <v>2.3797793605989839E-2</v>
      </c>
      <c r="T81" s="1">
        <f ca="1">T21+NORMINV(RAND(),0,'Total-Smoothed'!$AG$2)</f>
        <v>0.15996682245000074</v>
      </c>
      <c r="U81" s="1">
        <f ca="1">U21+NORMINV(RAND(),0,'Total-Smoothed'!$AG$2)</f>
        <v>0.13945793529061279</v>
      </c>
      <c r="V81" s="1">
        <f ca="1">V21+NORMINV(RAND(),0,'Total-Smoothed'!$AG$2)</f>
        <v>0.33154313234903188</v>
      </c>
      <c r="W81" s="1">
        <f ca="1">W21+NORMINV(RAND(),0,'Total-Smoothed'!$AG$2)</f>
        <v>3.5308544418500482E-2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-3.2569158216101346E-2</v>
      </c>
      <c r="E82" s="1">
        <f ca="1">E22+NORMINV(RAND(),0,'Total-Smoothed'!$AG$2)</f>
        <v>5.3826387527805275E-3</v>
      </c>
      <c r="F82" s="1">
        <f ca="1">F22+NORMINV(RAND(),0,'Total-Smoothed'!$AG$2)</f>
        <v>-8.7520581056944727E-2</v>
      </c>
      <c r="G82" s="1">
        <f ca="1">G22+NORMINV(RAND(),0,'Total-Smoothed'!$AG$2)</f>
        <v>-0.11318566200323843</v>
      </c>
      <c r="H82" s="1">
        <f ca="1">H22+NORMINV(RAND(),0,'Total-Smoothed'!$AG$2)</f>
        <v>-2.0014411030578438E-2</v>
      </c>
      <c r="I82" s="1">
        <f ca="1">I22+NORMINV(RAND(),0,'Total-Smoothed'!$AG$2)</f>
        <v>0.62007367273543057</v>
      </c>
      <c r="J82" s="1">
        <f ca="1">J22+NORMINV(RAND(),0,'Total-Smoothed'!$AG$2)</f>
        <v>7.0779489292620873E-2</v>
      </c>
      <c r="K82" s="1">
        <f ca="1">K22+NORMINV(RAND(),0,'Total-Smoothed'!$AG$2)</f>
        <v>-5.7420828497076366E-3</v>
      </c>
      <c r="L82" s="1">
        <f ca="1">L22+NORMINV(RAND(),0,'Total-Smoothed'!$AG$2)</f>
        <v>0.7792499370399526</v>
      </c>
      <c r="M82" s="1">
        <f ca="1">M22+NORMINV(RAND(),0,'Total-Smoothed'!$AG$2)</f>
        <v>8.5432832097163361E-2</v>
      </c>
      <c r="N82" s="1">
        <f ca="1">N22+NORMINV(RAND(),0,'Total-Smoothed'!$AG$2)</f>
        <v>0.66559995719323839</v>
      </c>
      <c r="O82" s="1">
        <f ca="1">O22+NORMINV(RAND(),0,'Total-Smoothed'!$AG$2)</f>
        <v>-0.15566089232334068</v>
      </c>
      <c r="P82" s="1">
        <f ca="1">P22+NORMINV(RAND(),0,'Total-Smoothed'!$AG$2)</f>
        <v>-2.9887294722010578E-2</v>
      </c>
      <c r="Q82" s="1">
        <f ca="1">Q22+NORMINV(RAND(),0,'Total-Smoothed'!$AG$2)</f>
        <v>7.7376345199939439E-2</v>
      </c>
      <c r="R82" s="1">
        <f ca="1">R22+NORMINV(RAND(),0,'Total-Smoothed'!$AG$2)</f>
        <v>0.65239575659093463</v>
      </c>
      <c r="S82" s="1">
        <f ca="1">S22+NORMINV(RAND(),0,'Total-Smoothed'!$AG$2)</f>
        <v>-6.5926231488476039E-2</v>
      </c>
      <c r="T82" s="1">
        <f ca="1">T22+NORMINV(RAND(),0,'Total-Smoothed'!$AG$2)</f>
        <v>0.4910494337406795</v>
      </c>
      <c r="U82" s="1">
        <f ca="1">U22+NORMINV(RAND(),0,'Total-Smoothed'!$AG$2)</f>
        <v>1.2295424159926509E-2</v>
      </c>
      <c r="V82" s="1">
        <f ca="1">V22+NORMINV(RAND(),0,'Total-Smoothed'!$AG$2)</f>
        <v>0.24219561624981034</v>
      </c>
      <c r="W82" s="1">
        <f ca="1">W22+NORMINV(RAND(),0,'Total-Smoothed'!$AG$2)</f>
        <v>0.11230893663050384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7.6621932395403367E-2</v>
      </c>
      <c r="E83" s="1">
        <f ca="1">E23+NORMINV(RAND(),0,'Total-Smoothed'!$AG$2)</f>
        <v>-4.837566124328968E-2</v>
      </c>
      <c r="F83" s="1">
        <f ca="1">F23+NORMINV(RAND(),0,'Total-Smoothed'!$AG$2)</f>
        <v>0.19768256762174263</v>
      </c>
      <c r="G83" s="1">
        <f ca="1">G23+NORMINV(RAND(),0,'Total-Smoothed'!$AG$2)</f>
        <v>-2.5882695125287701E-2</v>
      </c>
      <c r="H83" s="1">
        <f ca="1">H23+NORMINV(RAND(),0,'Total-Smoothed'!$AG$2)</f>
        <v>-1.0791890288449825E-2</v>
      </c>
      <c r="I83" s="1">
        <f ca="1">I23+NORMINV(RAND(),0,'Total-Smoothed'!$AG$2)</f>
        <v>0.80458186171720769</v>
      </c>
      <c r="J83" s="1">
        <f ca="1">J23+NORMINV(RAND(),0,'Total-Smoothed'!$AG$2)</f>
        <v>0.10192019859729601</v>
      </c>
      <c r="K83" s="1">
        <f ca="1">K23+NORMINV(RAND(),0,'Total-Smoothed'!$AG$2)</f>
        <v>0.21309591206626022</v>
      </c>
      <c r="L83" s="1">
        <f ca="1">L23+NORMINV(RAND(),0,'Total-Smoothed'!$AG$2)</f>
        <v>0.83593906224967229</v>
      </c>
      <c r="M83" s="1">
        <f ca="1">M23+NORMINV(RAND(),0,'Total-Smoothed'!$AG$2)</f>
        <v>7.8000602925678536E-2</v>
      </c>
      <c r="N83" s="1">
        <f ca="1">N23+NORMINV(RAND(),0,'Total-Smoothed'!$AG$2)</f>
        <v>0.88895541353665153</v>
      </c>
      <c r="O83" s="1">
        <f ca="1">O23+NORMINV(RAND(),0,'Total-Smoothed'!$AG$2)</f>
        <v>-3.4114162618702329E-2</v>
      </c>
      <c r="P83" s="1">
        <f ca="1">P23+NORMINV(RAND(),0,'Total-Smoothed'!$AG$2)</f>
        <v>4.1272084284728228E-2</v>
      </c>
      <c r="Q83" s="1">
        <f ca="1">Q23+NORMINV(RAND(),0,'Total-Smoothed'!$AG$2)</f>
        <v>5.5535403344506462E-2</v>
      </c>
      <c r="R83" s="1">
        <f ca="1">R23+NORMINV(RAND(),0,'Total-Smoothed'!$AG$2)</f>
        <v>0.47453242480673302</v>
      </c>
      <c r="S83" s="1">
        <f ca="1">S23+NORMINV(RAND(),0,'Total-Smoothed'!$AG$2)</f>
        <v>1.6120724369177511E-3</v>
      </c>
      <c r="T83" s="1">
        <f ca="1">T23+NORMINV(RAND(),0,'Total-Smoothed'!$AG$2)</f>
        <v>0.23698082333266221</v>
      </c>
      <c r="U83" s="1">
        <f ca="1">U23+NORMINV(RAND(),0,'Total-Smoothed'!$AG$2)</f>
        <v>0.12555517311990422</v>
      </c>
      <c r="V83" s="1">
        <f ca="1">V23+NORMINV(RAND(),0,'Total-Smoothed'!$AG$2)</f>
        <v>0.23404575226318744</v>
      </c>
      <c r="W83" s="1">
        <f ca="1">W23+NORMINV(RAND(),0,'Total-Smoothed'!$AG$2)</f>
        <v>-0.11276384484086956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-0.19482261385798164</v>
      </c>
      <c r="E84" s="1">
        <f ca="1">E24+NORMINV(RAND(),0,'Total-Smoothed'!$AG$2)</f>
        <v>1.7462954688714033E-2</v>
      </c>
      <c r="F84" s="1">
        <f ca="1">F24+NORMINV(RAND(),0,'Total-Smoothed'!$AG$2)</f>
        <v>-1.1051174154430597E-2</v>
      </c>
      <c r="G84" s="1">
        <f ca="1">G24+NORMINV(RAND(),0,'Total-Smoothed'!$AG$2)</f>
        <v>5.4134006601064145E-3</v>
      </c>
      <c r="H84" s="1">
        <f ca="1">H24+NORMINV(RAND(),0,'Total-Smoothed'!$AG$2)</f>
        <v>2.6522577713788301E-2</v>
      </c>
      <c r="I84" s="1">
        <f ca="1">I24+NORMINV(RAND(),0,'Total-Smoothed'!$AG$2)</f>
        <v>0.97394698869415586</v>
      </c>
      <c r="J84" s="1">
        <f ca="1">J24+NORMINV(RAND(),0,'Total-Smoothed'!$AG$2)</f>
        <v>-2.1067191991026475E-2</v>
      </c>
      <c r="K84" s="1">
        <f ca="1">K24+NORMINV(RAND(),0,'Total-Smoothed'!$AG$2)</f>
        <v>-4.902309886339893E-2</v>
      </c>
      <c r="L84" s="1">
        <f ca="1">L24+NORMINV(RAND(),0,'Total-Smoothed'!$AG$2)</f>
        <v>1.004060081876728</v>
      </c>
      <c r="M84" s="1">
        <f ca="1">M24+NORMINV(RAND(),0,'Total-Smoothed'!$AG$2)</f>
        <v>0.10780498997495061</v>
      </c>
      <c r="N84" s="1">
        <f ca="1">N24+NORMINV(RAND(),0,'Total-Smoothed'!$AG$2)</f>
        <v>0.79708642547785535</v>
      </c>
      <c r="O84" s="1">
        <f ca="1">O24+NORMINV(RAND(),0,'Total-Smoothed'!$AG$2)</f>
        <v>-0.16744296235167344</v>
      </c>
      <c r="P84" s="1">
        <f ca="1">P24+NORMINV(RAND(),0,'Total-Smoothed'!$AG$2)</f>
        <v>0.32736783110036544</v>
      </c>
      <c r="Q84" s="1">
        <f ca="1">Q24+NORMINV(RAND(),0,'Total-Smoothed'!$AG$2)</f>
        <v>0.18486779118815583</v>
      </c>
      <c r="R84" s="1">
        <f ca="1">R24+NORMINV(RAND(),0,'Total-Smoothed'!$AG$2)</f>
        <v>0.78312241796054605</v>
      </c>
      <c r="S84" s="1">
        <f ca="1">S24+NORMINV(RAND(),0,'Total-Smoothed'!$AG$2)</f>
        <v>3.2357773673291811E-2</v>
      </c>
      <c r="T84" s="1">
        <f ca="1">T24+NORMINV(RAND(),0,'Total-Smoothed'!$AG$2)</f>
        <v>0.46744928192713642</v>
      </c>
      <c r="U84" s="1">
        <f ca="1">U24+NORMINV(RAND(),0,'Total-Smoothed'!$AG$2)</f>
        <v>1.7319612914091356E-2</v>
      </c>
      <c r="V84" s="1">
        <f ca="1">V24+NORMINV(RAND(),0,'Total-Smoothed'!$AG$2)</f>
        <v>0.28113997429428239</v>
      </c>
      <c r="W84" s="1">
        <f ca="1">W24+NORMINV(RAND(),0,'Total-Smoothed'!$AG$2)</f>
        <v>7.6750794955731838E-2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-1.7727513788368537E-2</v>
      </c>
      <c r="E85" s="1">
        <f ca="1">E25+NORMINV(RAND(),0,'Total-Smoothed'!$AG$2)</f>
        <v>0.3945419333608467</v>
      </c>
      <c r="F85" s="1">
        <f ca="1">F25+NORMINV(RAND(),0,'Total-Smoothed'!$AG$2)</f>
        <v>-4.7828293285230347E-2</v>
      </c>
      <c r="G85" s="1">
        <f ca="1">G25+NORMINV(RAND(),0,'Total-Smoothed'!$AG$2)</f>
        <v>0.89508006632067982</v>
      </c>
      <c r="H85" s="1">
        <f ca="1">H25+NORMINV(RAND(),0,'Total-Smoothed'!$AG$2)</f>
        <v>0.12979845956778621</v>
      </c>
      <c r="I85" s="1">
        <f ca="1">I25+NORMINV(RAND(),0,'Total-Smoothed'!$AG$2)</f>
        <v>-0.17391996841256335</v>
      </c>
      <c r="J85" s="1">
        <f ca="1">J25+NORMINV(RAND(),0,'Total-Smoothed'!$AG$2)</f>
        <v>0.96295736504052409</v>
      </c>
      <c r="K85" s="1">
        <f ca="1">K25+NORMINV(RAND(),0,'Total-Smoothed'!$AG$2)</f>
        <v>0.82164329500502453</v>
      </c>
      <c r="L85" s="1">
        <f ca="1">L25+NORMINV(RAND(),0,'Total-Smoothed'!$AG$2)</f>
        <v>0.11441664183831446</v>
      </c>
      <c r="M85" s="1">
        <f ca="1">M25+NORMINV(RAND(),0,'Total-Smoothed'!$AG$2)</f>
        <v>9.7599828919206211E-2</v>
      </c>
      <c r="N85" s="1">
        <f ca="1">N25+NORMINV(RAND(),0,'Total-Smoothed'!$AG$2)</f>
        <v>0.98219138175566145</v>
      </c>
      <c r="O85" s="1">
        <f ca="1">O25+NORMINV(RAND(),0,'Total-Smoothed'!$AG$2)</f>
        <v>0.95257020859536989</v>
      </c>
      <c r="P85" s="1">
        <f ca="1">P25+NORMINV(RAND(),0,'Total-Smoothed'!$AG$2)</f>
        <v>0.25997947012053213</v>
      </c>
      <c r="Q85" s="1">
        <f ca="1">Q25+NORMINV(RAND(),0,'Total-Smoothed'!$AG$2)</f>
        <v>0.10633202788091611</v>
      </c>
      <c r="R85" s="1">
        <f ca="1">R25+NORMINV(RAND(),0,'Total-Smoothed'!$AG$2)</f>
        <v>0.33853583081685101</v>
      </c>
      <c r="S85" s="1">
        <f ca="1">S25+NORMINV(RAND(),0,'Total-Smoothed'!$AG$2)</f>
        <v>-4.1124994323156958E-2</v>
      </c>
      <c r="T85" s="1">
        <f ca="1">T25+NORMINV(RAND(),0,'Total-Smoothed'!$AG$2)</f>
        <v>0.98669719394013888</v>
      </c>
      <c r="U85" s="1">
        <f ca="1">U25+NORMINV(RAND(),0,'Total-Smoothed'!$AG$2)</f>
        <v>0.20561301972357943</v>
      </c>
      <c r="V85" s="1">
        <f ca="1">V25+NORMINV(RAND(),0,'Total-Smoothed'!$AG$2)</f>
        <v>3.5005591265008712E-2</v>
      </c>
      <c r="W85" s="1">
        <f ca="1">W25+NORMINV(RAND(),0,'Total-Smoothed'!$AG$2)</f>
        <v>0.81363675773918931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-7.1328314027942805E-2</v>
      </c>
      <c r="E86" s="1">
        <f ca="1">E26+NORMINV(RAND(),0,'Total-Smoothed'!$AG$2)</f>
        <v>0.83888030632409738</v>
      </c>
      <c r="F86" s="1">
        <f ca="1">F26+NORMINV(RAND(),0,'Total-Smoothed'!$AG$2)</f>
        <v>0.97530859506127021</v>
      </c>
      <c r="G86" s="1">
        <f ca="1">G26+NORMINV(RAND(),0,'Total-Smoothed'!$AG$2)</f>
        <v>-9.5726430518721262E-2</v>
      </c>
      <c r="H86" s="1">
        <f ca="1">H26+NORMINV(RAND(),0,'Total-Smoothed'!$AG$2)</f>
        <v>2.2012197596071727E-2</v>
      </c>
      <c r="I86" s="1">
        <f ca="1">I26+NORMINV(RAND(),0,'Total-Smoothed'!$AG$2)</f>
        <v>0.27678516165110223</v>
      </c>
      <c r="J86" s="1">
        <f ca="1">J26+NORMINV(RAND(),0,'Total-Smoothed'!$AG$2)</f>
        <v>1.0445832221446445</v>
      </c>
      <c r="K86" s="1">
        <f ca="1">K26+NORMINV(RAND(),0,'Total-Smoothed'!$AG$2)</f>
        <v>4.6869058402267294E-2</v>
      </c>
      <c r="L86" s="1">
        <f ca="1">L26+NORMINV(RAND(),0,'Total-Smoothed'!$AG$2)</f>
        <v>1.0308940643368125</v>
      </c>
      <c r="M86" s="1">
        <f ca="1">M26+NORMINV(RAND(),0,'Total-Smoothed'!$AG$2)</f>
        <v>0.32957205049672555</v>
      </c>
      <c r="N86" s="1">
        <f ca="1">N26+NORMINV(RAND(),0,'Total-Smoothed'!$AG$2)</f>
        <v>1.0715941267480977</v>
      </c>
      <c r="O86" s="1">
        <f ca="1">O26+NORMINV(RAND(),0,'Total-Smoothed'!$AG$2)</f>
        <v>0.93100338154547657</v>
      </c>
      <c r="P86" s="1">
        <f ca="1">P26+NORMINV(RAND(),0,'Total-Smoothed'!$AG$2)</f>
        <v>0.66076518667777551</v>
      </c>
      <c r="Q86" s="1">
        <f ca="1">Q26+NORMINV(RAND(),0,'Total-Smoothed'!$AG$2)</f>
        <v>-9.8691554323938613E-2</v>
      </c>
      <c r="R86" s="1">
        <f ca="1">R26+NORMINV(RAND(),0,'Total-Smoothed'!$AG$2)</f>
        <v>0.98671873582346459</v>
      </c>
      <c r="S86" s="1">
        <f ca="1">S26+NORMINV(RAND(),0,'Total-Smoothed'!$AG$2)</f>
        <v>0.72718699243268459</v>
      </c>
      <c r="T86" s="1">
        <f ca="1">T26+NORMINV(RAND(),0,'Total-Smoothed'!$AG$2)</f>
        <v>4.5070445773845308E-2</v>
      </c>
      <c r="U86" s="1">
        <f ca="1">U26+NORMINV(RAND(),0,'Total-Smoothed'!$AG$2)</f>
        <v>-0.14913226978298602</v>
      </c>
      <c r="V86" s="1">
        <f ca="1">V26+NORMINV(RAND(),0,'Total-Smoothed'!$AG$2)</f>
        <v>0.34307176596060812</v>
      </c>
      <c r="W86" s="1">
        <f ca="1">W26+NORMINV(RAND(),0,'Total-Smoothed'!$AG$2)</f>
        <v>1.019095768767645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0.91459197964622307</v>
      </c>
      <c r="E87" s="1">
        <f ca="1">E27+NORMINV(RAND(),0,'Total-Smoothed'!$AG$2)</f>
        <v>0.46448001503447756</v>
      </c>
      <c r="F87" s="1">
        <f ca="1">F27+NORMINV(RAND(),0,'Total-Smoothed'!$AG$2)</f>
        <v>0.47014047049750163</v>
      </c>
      <c r="G87" s="1">
        <f ca="1">G27+NORMINV(RAND(),0,'Total-Smoothed'!$AG$2)</f>
        <v>2.5210561606848817E-2</v>
      </c>
      <c r="H87" s="1">
        <f ca="1">H27+NORMINV(RAND(),0,'Total-Smoothed'!$AG$2)</f>
        <v>-6.9146616348878615E-2</v>
      </c>
      <c r="I87" s="1">
        <f ca="1">I27+NORMINV(RAND(),0,'Total-Smoothed'!$AG$2)</f>
        <v>-3.9588059472605769E-2</v>
      </c>
      <c r="J87" s="1">
        <f ca="1">J27+NORMINV(RAND(),0,'Total-Smoothed'!$AG$2)</f>
        <v>9.4403529277729242E-2</v>
      </c>
      <c r="K87" s="1">
        <f ca="1">K27+NORMINV(RAND(),0,'Total-Smoothed'!$AG$2)</f>
        <v>0.83009216638848349</v>
      </c>
      <c r="L87" s="1">
        <f ca="1">L27+NORMINV(RAND(),0,'Total-Smoothed'!$AG$2)</f>
        <v>0.91946912254748425</v>
      </c>
      <c r="M87" s="1">
        <f ca="1">M27+NORMINV(RAND(),0,'Total-Smoothed'!$AG$2)</f>
        <v>8.8245135507869776E-2</v>
      </c>
      <c r="N87" s="1">
        <f ca="1">N27+NORMINV(RAND(),0,'Total-Smoothed'!$AG$2)</f>
        <v>1.0532319050286423</v>
      </c>
      <c r="O87" s="1">
        <f ca="1">O27+NORMINV(RAND(),0,'Total-Smoothed'!$AG$2)</f>
        <v>0.93784738131737355</v>
      </c>
      <c r="P87" s="1">
        <f ca="1">P27+NORMINV(RAND(),0,'Total-Smoothed'!$AG$2)</f>
        <v>0.46021607777302781</v>
      </c>
      <c r="Q87" s="1">
        <f ca="1">Q27+NORMINV(RAND(),0,'Total-Smoothed'!$AG$2)</f>
        <v>5.2478068788436687E-2</v>
      </c>
      <c r="R87" s="1">
        <f ca="1">R27+NORMINV(RAND(),0,'Total-Smoothed'!$AG$2)</f>
        <v>4.514440188498986E-2</v>
      </c>
      <c r="S87" s="1">
        <f ca="1">S27+NORMINV(RAND(),0,'Total-Smoothed'!$AG$2)</f>
        <v>0.13824594348871169</v>
      </c>
      <c r="T87" s="1">
        <f ca="1">T27+NORMINV(RAND(),0,'Total-Smoothed'!$AG$2)</f>
        <v>0.49170513368470414</v>
      </c>
      <c r="U87" s="1">
        <f ca="1">U27+NORMINV(RAND(),0,'Total-Smoothed'!$AG$2)</f>
        <v>-1.9457654755993606E-3</v>
      </c>
      <c r="V87" s="1">
        <f ca="1">V27+NORMINV(RAND(),0,'Total-Smoothed'!$AG$2)</f>
        <v>-2.981090938569159E-2</v>
      </c>
      <c r="W87" s="1">
        <f ca="1">W27+NORMINV(RAND(),0,'Total-Smoothed'!$AG$2)</f>
        <v>0.15661086117585921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8.7480422445726125E-2</v>
      </c>
      <c r="E88" s="1">
        <f ca="1">E28+NORMINV(RAND(),0,'Total-Smoothed'!$AG$2)</f>
        <v>0.21336705947031076</v>
      </c>
      <c r="F88" s="1">
        <f ca="1">F28+NORMINV(RAND(),0,'Total-Smoothed'!$AG$2)</f>
        <v>0.83872829839683027</v>
      </c>
      <c r="G88" s="1">
        <f ca="1">G28+NORMINV(RAND(),0,'Total-Smoothed'!$AG$2)</f>
        <v>-6.8786050784395245E-2</v>
      </c>
      <c r="H88" s="1">
        <f ca="1">H28+NORMINV(RAND(),0,'Total-Smoothed'!$AG$2)</f>
        <v>7.4621557724157378E-2</v>
      </c>
      <c r="I88" s="1">
        <f ca="1">I28+NORMINV(RAND(),0,'Total-Smoothed'!$AG$2)</f>
        <v>3.2299983551033799E-2</v>
      </c>
      <c r="J88" s="1">
        <f ca="1">J28+NORMINV(RAND(),0,'Total-Smoothed'!$AG$2)</f>
        <v>0.90828859766184367</v>
      </c>
      <c r="K88" s="1">
        <f ca="1">K28+NORMINV(RAND(),0,'Total-Smoothed'!$AG$2)</f>
        <v>0.898419195848013</v>
      </c>
      <c r="L88" s="1">
        <f ca="1">L28+NORMINV(RAND(),0,'Total-Smoothed'!$AG$2)</f>
        <v>-0.10098827836978148</v>
      </c>
      <c r="M88" s="1">
        <f ca="1">M28+NORMINV(RAND(),0,'Total-Smoothed'!$AG$2)</f>
        <v>1.0076412128727537</v>
      </c>
      <c r="N88" s="1">
        <f ca="1">N28+NORMINV(RAND(),0,'Total-Smoothed'!$AG$2)</f>
        <v>1.1945801491952039</v>
      </c>
      <c r="O88" s="1">
        <f ca="1">O28+NORMINV(RAND(),0,'Total-Smoothed'!$AG$2)</f>
        <v>0.96597175914182243</v>
      </c>
      <c r="P88" s="1">
        <f ca="1">P28+NORMINV(RAND(),0,'Total-Smoothed'!$AG$2)</f>
        <v>0.94355254622508666</v>
      </c>
      <c r="Q88" s="1">
        <f ca="1">Q28+NORMINV(RAND(),0,'Total-Smoothed'!$AG$2)</f>
        <v>4.6881764985997575E-3</v>
      </c>
      <c r="R88" s="1">
        <f ca="1">R28+NORMINV(RAND(),0,'Total-Smoothed'!$AG$2)</f>
        <v>0.90232337382512906</v>
      </c>
      <c r="S88" s="1">
        <f ca="1">S28+NORMINV(RAND(),0,'Total-Smoothed'!$AG$2)</f>
        <v>0.75623145950533421</v>
      </c>
      <c r="T88" s="1">
        <f ca="1">T28+NORMINV(RAND(),0,'Total-Smoothed'!$AG$2)</f>
        <v>0.91938022429393462</v>
      </c>
      <c r="U88" s="1">
        <f ca="1">U28+NORMINV(RAND(),0,'Total-Smoothed'!$AG$2)</f>
        <v>-0.16376482800345252</v>
      </c>
      <c r="V88" s="1">
        <f ca="1">V28+NORMINV(RAND(),0,'Total-Smoothed'!$AG$2)</f>
        <v>1.1553304503959444E-2</v>
      </c>
      <c r="W88" s="1">
        <f ca="1">W28+NORMINV(RAND(),0,'Total-Smoothed'!$AG$2)</f>
        <v>1.0034574911478904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-6.2432347091636892E-2</v>
      </c>
      <c r="E89" s="1">
        <f ca="1">E29+NORMINV(RAND(),0,'Total-Smoothed'!$AG$2)</f>
        <v>0.68997857635426363</v>
      </c>
      <c r="F89" s="1">
        <f ca="1">F29+NORMINV(RAND(),0,'Total-Smoothed'!$AG$2)</f>
        <v>9.0279156400270677E-2</v>
      </c>
      <c r="G89" s="1">
        <f ca="1">G29+NORMINV(RAND(),0,'Total-Smoothed'!$AG$2)</f>
        <v>0.78725835648812648</v>
      </c>
      <c r="H89" s="1">
        <f ca="1">H29+NORMINV(RAND(),0,'Total-Smoothed'!$AG$2)</f>
        <v>-1.6513987317834232E-2</v>
      </c>
      <c r="I89" s="1">
        <f ca="1">I29+NORMINV(RAND(),0,'Total-Smoothed'!$AG$2)</f>
        <v>0.17070838259851356</v>
      </c>
      <c r="J89" s="1">
        <f ca="1">J29+NORMINV(RAND(),0,'Total-Smoothed'!$AG$2)</f>
        <v>0.99344908289373379</v>
      </c>
      <c r="K89" s="1">
        <f ca="1">K29+NORMINV(RAND(),0,'Total-Smoothed'!$AG$2)</f>
        <v>0.92585435038150432</v>
      </c>
      <c r="L89" s="1">
        <f ca="1">L29+NORMINV(RAND(),0,'Total-Smoothed'!$AG$2)</f>
        <v>1.0094164888798169</v>
      </c>
      <c r="M89" s="1">
        <f ca="1">M29+NORMINV(RAND(),0,'Total-Smoothed'!$AG$2)</f>
        <v>2.0911930433444907E-2</v>
      </c>
      <c r="N89" s="1">
        <f ca="1">N29+NORMINV(RAND(),0,'Total-Smoothed'!$AG$2)</f>
        <v>0.28199446356382563</v>
      </c>
      <c r="O89" s="1">
        <f ca="1">O29+NORMINV(RAND(),0,'Total-Smoothed'!$AG$2)</f>
        <v>-9.0176357132771293E-2</v>
      </c>
      <c r="P89" s="1">
        <f ca="1">P29+NORMINV(RAND(),0,'Total-Smoothed'!$AG$2)</f>
        <v>0.14568710095172782</v>
      </c>
      <c r="Q89" s="1">
        <f ca="1">Q29+NORMINV(RAND(),0,'Total-Smoothed'!$AG$2)</f>
        <v>0.11673255312931415</v>
      </c>
      <c r="R89" s="1">
        <f ca="1">R29+NORMINV(RAND(),0,'Total-Smoothed'!$AG$2)</f>
        <v>0.89304213841563351</v>
      </c>
      <c r="S89" s="1">
        <f ca="1">S29+NORMINV(RAND(),0,'Total-Smoothed'!$AG$2)</f>
        <v>5.0886506326741132E-2</v>
      </c>
      <c r="T89" s="1">
        <f ca="1">T29+NORMINV(RAND(),0,'Total-Smoothed'!$AG$2)</f>
        <v>1.0917273103730691</v>
      </c>
      <c r="U89" s="1">
        <f ca="1">U29+NORMINV(RAND(),0,'Total-Smoothed'!$AG$2)</f>
        <v>1.0680859168116123E-2</v>
      </c>
      <c r="V89" s="1">
        <f ca="1">V29+NORMINV(RAND(),0,'Total-Smoothed'!$AG$2)</f>
        <v>0.34575626314594454</v>
      </c>
      <c r="W89" s="1">
        <f ca="1">W29+NORMINV(RAND(),0,'Total-Smoothed'!$AG$2)</f>
        <v>3.1383878708171234E-2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0.11409825043890469</v>
      </c>
      <c r="E90" s="1">
        <f ca="1">E30+NORMINV(RAND(),0,'Total-Smoothed'!$AG$2)</f>
        <v>0.81669608423819262</v>
      </c>
      <c r="F90" s="1">
        <f ca="1">F30+NORMINV(RAND(),0,'Total-Smoothed'!$AG$2)</f>
        <v>0.21981294460127793</v>
      </c>
      <c r="G90" s="1">
        <f ca="1">G30+NORMINV(RAND(),0,'Total-Smoothed'!$AG$2)</f>
        <v>-3.5458430679159089E-3</v>
      </c>
      <c r="H90" s="1">
        <f ca="1">H30+NORMINV(RAND(),0,'Total-Smoothed'!$AG$2)</f>
        <v>-0.220324907844024</v>
      </c>
      <c r="I90" s="1">
        <f ca="1">I30+NORMINV(RAND(),0,'Total-Smoothed'!$AG$2)</f>
        <v>7.4638592978765322E-2</v>
      </c>
      <c r="J90" s="1">
        <f ca="1">J30+NORMINV(RAND(),0,'Total-Smoothed'!$AG$2)</f>
        <v>0.98199278081415331</v>
      </c>
      <c r="K90" s="1">
        <f ca="1">K30+NORMINV(RAND(),0,'Total-Smoothed'!$AG$2)</f>
        <v>1.0373365990954557</v>
      </c>
      <c r="L90" s="1">
        <f ca="1">L30+NORMINV(RAND(),0,'Total-Smoothed'!$AG$2)</f>
        <v>0.91555426222955361</v>
      </c>
      <c r="M90" s="1">
        <f ca="1">M30+NORMINV(RAND(),0,'Total-Smoothed'!$AG$2)</f>
        <v>0.17535865301183837</v>
      </c>
      <c r="N90" s="1">
        <f ca="1">N30+NORMINV(RAND(),0,'Total-Smoothed'!$AG$2)</f>
        <v>0.75757552316131105</v>
      </c>
      <c r="O90" s="1">
        <f ca="1">O30+NORMINV(RAND(),0,'Total-Smoothed'!$AG$2)</f>
        <v>7.8152047368161892E-2</v>
      </c>
      <c r="P90" s="1">
        <f ca="1">P30+NORMINV(RAND(),0,'Total-Smoothed'!$AG$2)</f>
        <v>0.58031510676729026</v>
      </c>
      <c r="Q90" s="1">
        <f ca="1">Q30+NORMINV(RAND(),0,'Total-Smoothed'!$AG$2)</f>
        <v>8.6955263553928991E-2</v>
      </c>
      <c r="R90" s="1">
        <f ca="1">R30+NORMINV(RAND(),0,'Total-Smoothed'!$AG$2)</f>
        <v>1.1606418362766586</v>
      </c>
      <c r="S90" s="1">
        <f ca="1">S30+NORMINV(RAND(),0,'Total-Smoothed'!$AG$2)</f>
        <v>0.61400958885573931</v>
      </c>
      <c r="T90" s="1">
        <f ca="1">T30+NORMINV(RAND(),0,'Total-Smoothed'!$AG$2)</f>
        <v>1.0232052433631311</v>
      </c>
      <c r="U90" s="1">
        <f ca="1">U30+NORMINV(RAND(),0,'Total-Smoothed'!$AG$2)</f>
        <v>-9.1965262078122181E-2</v>
      </c>
      <c r="V90" s="1">
        <f ca="1">V30+NORMINV(RAND(),0,'Total-Smoothed'!$AG$2)</f>
        <v>0.15860086511506194</v>
      </c>
      <c r="W90" s="1">
        <f ca="1">W30+NORMINV(RAND(),0,'Total-Smoothed'!$AG$2)</f>
        <v>0.15721295482340805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-2.834601263976122E-2</v>
      </c>
      <c r="E91" s="1">
        <f ca="1">E31+NORMINV(RAND(),0,'Total-Smoothed'!$AG$2)</f>
        <v>0.1866666955068233</v>
      </c>
      <c r="F91" s="1">
        <f ca="1">F31+NORMINV(RAND(),0,'Total-Smoothed'!$AG$2)</f>
        <v>0.98619686494145076</v>
      </c>
      <c r="G91" s="1">
        <f ca="1">G31+NORMINV(RAND(),0,'Total-Smoothed'!$AG$2)</f>
        <v>-2.8339877750480216E-2</v>
      </c>
      <c r="H91" s="1">
        <f ca="1">H31+NORMINV(RAND(),0,'Total-Smoothed'!$AG$2)</f>
        <v>6.6750501421760672E-2</v>
      </c>
      <c r="I91" s="1">
        <f ca="1">I31+NORMINV(RAND(),0,'Total-Smoothed'!$AG$2)</f>
        <v>5.2987003000012411E-2</v>
      </c>
      <c r="J91" s="1">
        <f ca="1">J31+NORMINV(RAND(),0,'Total-Smoothed'!$AG$2)</f>
        <v>1.1679878599083902</v>
      </c>
      <c r="K91" s="1">
        <f ca="1">K31+NORMINV(RAND(),0,'Total-Smoothed'!$AG$2)</f>
        <v>4.2698343004564571E-2</v>
      </c>
      <c r="L91" s="1">
        <f ca="1">L31+NORMINV(RAND(),0,'Total-Smoothed'!$AG$2)</f>
        <v>8.0129753232218937E-2</v>
      </c>
      <c r="M91" s="1">
        <f ca="1">M31+NORMINV(RAND(),0,'Total-Smoothed'!$AG$2)</f>
        <v>1.0426207073828431</v>
      </c>
      <c r="N91" s="1">
        <f ca="1">N31+NORMINV(RAND(),0,'Total-Smoothed'!$AG$2)</f>
        <v>0.94759487423349542</v>
      </c>
      <c r="O91" s="1">
        <f ca="1">O31+NORMINV(RAND(),0,'Total-Smoothed'!$AG$2)</f>
        <v>0.90419263002742956</v>
      </c>
      <c r="P91" s="1">
        <f ca="1">P31+NORMINV(RAND(),0,'Total-Smoothed'!$AG$2)</f>
        <v>0.38126419013544793</v>
      </c>
      <c r="Q91" s="1">
        <f ca="1">Q31+NORMINV(RAND(),0,'Total-Smoothed'!$AG$2)</f>
        <v>-5.7333319247695129E-2</v>
      </c>
      <c r="R91" s="1">
        <f ca="1">R31+NORMINV(RAND(),0,'Total-Smoothed'!$AG$2)</f>
        <v>0.91216098193924233</v>
      </c>
      <c r="S91" s="1">
        <f ca="1">S31+NORMINV(RAND(),0,'Total-Smoothed'!$AG$2)</f>
        <v>1.0122966326439784</v>
      </c>
      <c r="T91" s="1">
        <f ca="1">T31+NORMINV(RAND(),0,'Total-Smoothed'!$AG$2)</f>
        <v>0.77884518289588811</v>
      </c>
      <c r="U91" s="1">
        <f ca="1">U31+NORMINV(RAND(),0,'Total-Smoothed'!$AG$2)</f>
        <v>-0.16982901878761814</v>
      </c>
      <c r="V91" s="1">
        <f ca="1">V31+NORMINV(RAND(),0,'Total-Smoothed'!$AG$2)</f>
        <v>0.6844365202112479</v>
      </c>
      <c r="W91" s="1">
        <f ca="1">W31+NORMINV(RAND(),0,'Total-Smoothed'!$AG$2)</f>
        <v>0.98091221469565315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1.1641993728477258</v>
      </c>
      <c r="E92" s="1">
        <f ca="1">E32+NORMINV(RAND(),0,'Total-Smoothed'!$AG$2)</f>
        <v>-7.9942323948460625E-3</v>
      </c>
      <c r="F92" s="1">
        <f ca="1">F32+NORMINV(RAND(),0,'Total-Smoothed'!$AG$2)</f>
        <v>1.0280245561037129</v>
      </c>
      <c r="G92" s="1">
        <f ca="1">G32+NORMINV(RAND(),0,'Total-Smoothed'!$AG$2)</f>
        <v>0.90456802182116069</v>
      </c>
      <c r="H92" s="1">
        <f ca="1">H32+NORMINV(RAND(),0,'Total-Smoothed'!$AG$2)</f>
        <v>9.8840003715691696E-2</v>
      </c>
      <c r="I92" s="1">
        <f ca="1">I32+NORMINV(RAND(),0,'Total-Smoothed'!$AG$2)</f>
        <v>0.13222868141886926</v>
      </c>
      <c r="J92" s="1">
        <f ca="1">J32+NORMINV(RAND(),0,'Total-Smoothed'!$AG$2)</f>
        <v>-1.2014808670810114E-2</v>
      </c>
      <c r="K92" s="1">
        <f ca="1">K32+NORMINV(RAND(),0,'Total-Smoothed'!$AG$2)</f>
        <v>1.0893734966383124</v>
      </c>
      <c r="L92" s="1">
        <f ca="1">L32+NORMINV(RAND(),0,'Total-Smoothed'!$AG$2)</f>
        <v>-0.21941540129851028</v>
      </c>
      <c r="M92" s="1">
        <f ca="1">M32+NORMINV(RAND(),0,'Total-Smoothed'!$AG$2)</f>
        <v>0.83478950300950194</v>
      </c>
      <c r="N92" s="1">
        <f ca="1">N32+NORMINV(RAND(),0,'Total-Smoothed'!$AG$2)</f>
        <v>0.10044348572857542</v>
      </c>
      <c r="O92" s="1">
        <f ca="1">O32+NORMINV(RAND(),0,'Total-Smoothed'!$AG$2)</f>
        <v>2.6223890976299818E-2</v>
      </c>
      <c r="P92" s="1">
        <f ca="1">P32+NORMINV(RAND(),0,'Total-Smoothed'!$AG$2)</f>
        <v>1.8391787096987942E-2</v>
      </c>
      <c r="Q92" s="1">
        <f ca="1">Q32+NORMINV(RAND(),0,'Total-Smoothed'!$AG$2)</f>
        <v>1.1659442837278627E-4</v>
      </c>
      <c r="R92" s="1">
        <f ca="1">R32+NORMINV(RAND(),0,'Total-Smoothed'!$AG$2)</f>
        <v>-0.19333016432078287</v>
      </c>
      <c r="S92" s="1">
        <f ca="1">S32+NORMINV(RAND(),0,'Total-Smoothed'!$AG$2)</f>
        <v>-5.1421506309565879E-2</v>
      </c>
      <c r="T92" s="1">
        <f ca="1">T32+NORMINV(RAND(),0,'Total-Smoothed'!$AG$2)</f>
        <v>0.95228568471231489</v>
      </c>
      <c r="U92" s="1">
        <f ca="1">U32+NORMINV(RAND(),0,'Total-Smoothed'!$AG$2)</f>
        <v>5.1951174325440615E-2</v>
      </c>
      <c r="V92" s="1">
        <f ca="1">V32+NORMINV(RAND(),0,'Total-Smoothed'!$AG$2)</f>
        <v>6.5640449830907568E-2</v>
      </c>
      <c r="W92" s="1">
        <f ca="1">W32+NORMINV(RAND(),0,'Total-Smoothed'!$AG$2)</f>
        <v>0.84524325231790787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0.4479721857254278</v>
      </c>
      <c r="E93" s="1">
        <f ca="1">E33+NORMINV(RAND(),0,'Total-Smoothed'!$AG$2)</f>
        <v>0.69569319981284328</v>
      </c>
      <c r="F93" s="1">
        <f ca="1">F33+NORMINV(RAND(),0,'Total-Smoothed'!$AG$2)</f>
        <v>0.84741568776277587</v>
      </c>
      <c r="G93" s="1">
        <f ca="1">G33+NORMINV(RAND(),0,'Total-Smoothed'!$AG$2)</f>
        <v>1.5372878246712084E-2</v>
      </c>
      <c r="H93" s="1">
        <f ca="1">H33+NORMINV(RAND(),0,'Total-Smoothed'!$AG$2)</f>
        <v>0.10201476683756509</v>
      </c>
      <c r="I93" s="1">
        <f ca="1">I33+NORMINV(RAND(),0,'Total-Smoothed'!$AG$2)</f>
        <v>1.0693525655879346</v>
      </c>
      <c r="J93" s="1">
        <f ca="1">J33+NORMINV(RAND(),0,'Total-Smoothed'!$AG$2)</f>
        <v>7.6614413227538945E-3</v>
      </c>
      <c r="K93" s="1">
        <f ca="1">K33+NORMINV(RAND(),0,'Total-Smoothed'!$AG$2)</f>
        <v>7.2314229960986645E-2</v>
      </c>
      <c r="L93" s="1">
        <f ca="1">L33+NORMINV(RAND(),0,'Total-Smoothed'!$AG$2)</f>
        <v>6.2274568354850263E-2</v>
      </c>
      <c r="M93" s="1">
        <f ca="1">M33+NORMINV(RAND(),0,'Total-Smoothed'!$AG$2)</f>
        <v>0.94772843851068489</v>
      </c>
      <c r="N93" s="1">
        <f ca="1">N33+NORMINV(RAND(),0,'Total-Smoothed'!$AG$2)</f>
        <v>1.0376138698541959</v>
      </c>
      <c r="O93" s="1">
        <f ca="1">O33+NORMINV(RAND(),0,'Total-Smoothed'!$AG$2)</f>
        <v>0.56862521081940343</v>
      </c>
      <c r="P93" s="1">
        <f ca="1">P33+NORMINV(RAND(),0,'Total-Smoothed'!$AG$2)</f>
        <v>0.28000253494588834</v>
      </c>
      <c r="Q93" s="1">
        <f ca="1">Q33+NORMINV(RAND(),0,'Total-Smoothed'!$AG$2)</f>
        <v>-2.6654632401714288E-2</v>
      </c>
      <c r="R93" s="1">
        <f ca="1">R33+NORMINV(RAND(),0,'Total-Smoothed'!$AG$2)</f>
        <v>1.0901841657341307</v>
      </c>
      <c r="S93" s="1">
        <f ca="1">S33+NORMINV(RAND(),0,'Total-Smoothed'!$AG$2)</f>
        <v>0.56424825459141226</v>
      </c>
      <c r="T93" s="1">
        <f ca="1">T33+NORMINV(RAND(),0,'Total-Smoothed'!$AG$2)</f>
        <v>-8.4012825571171623E-2</v>
      </c>
      <c r="U93" s="1">
        <f ca="1">U33+NORMINV(RAND(),0,'Total-Smoothed'!$AG$2)</f>
        <v>9.0271174722419828E-2</v>
      </c>
      <c r="V93" s="1">
        <f ca="1">V33+NORMINV(RAND(),0,'Total-Smoothed'!$AG$2)</f>
        <v>1.0214506328792781</v>
      </c>
      <c r="W93" s="1">
        <f ca="1">W33+NORMINV(RAND(),0,'Total-Smoothed'!$AG$2)</f>
        <v>1.167373546916038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1.6121112900273772E-2</v>
      </c>
      <c r="E94" s="1">
        <f ca="1">E34+NORMINV(RAND(),0,'Total-Smoothed'!$AG$2)</f>
        <v>-5.0795609629453356E-2</v>
      </c>
      <c r="F94" s="1">
        <f ca="1">F34+NORMINV(RAND(),0,'Total-Smoothed'!$AG$2)</f>
        <v>0.93943495227025331</v>
      </c>
      <c r="G94" s="1">
        <f ca="1">G34+NORMINV(RAND(),0,'Total-Smoothed'!$AG$2)</f>
        <v>-6.8491301541228344E-2</v>
      </c>
      <c r="H94" s="1">
        <f ca="1">H34+NORMINV(RAND(),0,'Total-Smoothed'!$AG$2)</f>
        <v>-5.6306465337880474E-2</v>
      </c>
      <c r="I94" s="1">
        <f ca="1">I34+NORMINV(RAND(),0,'Total-Smoothed'!$AG$2)</f>
        <v>8.75327012557508E-2</v>
      </c>
      <c r="J94" s="1">
        <f ca="1">J34+NORMINV(RAND(),0,'Total-Smoothed'!$AG$2)</f>
        <v>-0.15103338866492269</v>
      </c>
      <c r="K94" s="1">
        <f ca="1">K34+NORMINV(RAND(),0,'Total-Smoothed'!$AG$2)</f>
        <v>0.11235974185153565</v>
      </c>
      <c r="L94" s="1">
        <f ca="1">L34+NORMINV(RAND(),0,'Total-Smoothed'!$AG$2)</f>
        <v>6.5689069370985426E-2</v>
      </c>
      <c r="M94" s="1">
        <f ca="1">M34+NORMINV(RAND(),0,'Total-Smoothed'!$AG$2)</f>
        <v>0.98611149955374744</v>
      </c>
      <c r="N94" s="1">
        <f ca="1">N34+NORMINV(RAND(),0,'Total-Smoothed'!$AG$2)</f>
        <v>1.1556954465205531</v>
      </c>
      <c r="O94" s="1">
        <f ca="1">O34+NORMINV(RAND(),0,'Total-Smoothed'!$AG$2)</f>
        <v>0.95258400978389812</v>
      </c>
      <c r="P94" s="1">
        <f ca="1">P34+NORMINV(RAND(),0,'Total-Smoothed'!$AG$2)</f>
        <v>0.20754851485212469</v>
      </c>
      <c r="Q94" s="1">
        <f ca="1">Q34+NORMINV(RAND(),0,'Total-Smoothed'!$AG$2)</f>
        <v>-7.1488572347581936E-4</v>
      </c>
      <c r="R94" s="1">
        <f ca="1">R34+NORMINV(RAND(),0,'Total-Smoothed'!$AG$2)</f>
        <v>-0.14442975598219271</v>
      </c>
      <c r="S94" s="1">
        <f ca="1">S34+NORMINV(RAND(),0,'Total-Smoothed'!$AG$2)</f>
        <v>5.2044971397786355E-3</v>
      </c>
      <c r="T94" s="1">
        <f ca="1">T34+NORMINV(RAND(),0,'Total-Smoothed'!$AG$2)</f>
        <v>0.88615405681999471</v>
      </c>
      <c r="U94" s="1">
        <f ca="1">U34+NORMINV(RAND(),0,'Total-Smoothed'!$AG$2)</f>
        <v>4.8435188284162045E-2</v>
      </c>
      <c r="V94" s="1">
        <f ca="1">V34+NORMINV(RAND(),0,'Total-Smoothed'!$AG$2)</f>
        <v>-2.7230014072256139E-2</v>
      </c>
      <c r="W94" s="1">
        <f ca="1">W34+NORMINV(RAND(),0,'Total-Smoothed'!$AG$2)</f>
        <v>1.1060876611971042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-9.3285096694376651E-2</v>
      </c>
      <c r="E95" s="1">
        <f ca="1">E35+NORMINV(RAND(),0,'Total-Smoothed'!$AG$2)</f>
        <v>8.9887520915586189E-2</v>
      </c>
      <c r="F95" s="1">
        <f ca="1">F35+NORMINV(RAND(),0,'Total-Smoothed'!$AG$2)</f>
        <v>1.0771965867784812</v>
      </c>
      <c r="G95" s="1">
        <f ca="1">G35+NORMINV(RAND(),0,'Total-Smoothed'!$AG$2)</f>
        <v>-2.3816669015396218E-2</v>
      </c>
      <c r="H95" s="1">
        <f ca="1">H35+NORMINV(RAND(),0,'Total-Smoothed'!$AG$2)</f>
        <v>-3.7497711402187148E-2</v>
      </c>
      <c r="I95" s="1">
        <f ca="1">I35+NORMINV(RAND(),0,'Total-Smoothed'!$AG$2)</f>
        <v>1.1613259120118156</v>
      </c>
      <c r="J95" s="1">
        <f ca="1">J35+NORMINV(RAND(),0,'Total-Smoothed'!$AG$2)</f>
        <v>0.18564399828985703</v>
      </c>
      <c r="K95" s="1">
        <f ca="1">K35+NORMINV(RAND(),0,'Total-Smoothed'!$AG$2)</f>
        <v>6.4990974223258266E-2</v>
      </c>
      <c r="L95" s="1">
        <f ca="1">L35+NORMINV(RAND(),0,'Total-Smoothed'!$AG$2)</f>
        <v>-0.108093546505118</v>
      </c>
      <c r="M95" s="1">
        <f ca="1">M35+NORMINV(RAND(),0,'Total-Smoothed'!$AG$2)</f>
        <v>0.9063284889729929</v>
      </c>
      <c r="N95" s="1">
        <f ca="1">N35+NORMINV(RAND(),0,'Total-Smoothed'!$AG$2)</f>
        <v>0.19038943463464819</v>
      </c>
      <c r="O95" s="1">
        <f ca="1">O35+NORMINV(RAND(),0,'Total-Smoothed'!$AG$2)</f>
        <v>4.4903641899323436E-2</v>
      </c>
      <c r="P95" s="1">
        <f ca="1">P35+NORMINV(RAND(),0,'Total-Smoothed'!$AG$2)</f>
        <v>2.936840014953921E-2</v>
      </c>
      <c r="Q95" s="1">
        <f ca="1">Q35+NORMINV(RAND(),0,'Total-Smoothed'!$AG$2)</f>
        <v>0.12258281019561976</v>
      </c>
      <c r="R95" s="1">
        <f ca="1">R35+NORMINV(RAND(),0,'Total-Smoothed'!$AG$2)</f>
        <v>0.4743417759613644</v>
      </c>
      <c r="S95" s="1">
        <f ca="1">S35+NORMINV(RAND(),0,'Total-Smoothed'!$AG$2)</f>
        <v>0.83420241096294667</v>
      </c>
      <c r="T95" s="1">
        <f ca="1">T35+NORMINV(RAND(),0,'Total-Smoothed'!$AG$2)</f>
        <v>0.88693428759171666</v>
      </c>
      <c r="U95" s="1">
        <f ca="1">U35+NORMINV(RAND(),0,'Total-Smoothed'!$AG$2)</f>
        <v>0.118087346224057</v>
      </c>
      <c r="V95" s="1">
        <f ca="1">V35+NORMINV(RAND(),0,'Total-Smoothed'!$AG$2)</f>
        <v>0.62192717655611318</v>
      </c>
      <c r="W95" s="1">
        <f ca="1">W35+NORMINV(RAND(),0,'Total-Smoothed'!$AG$2)</f>
        <v>5.8218601275175419E-2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0.97980429498753963</v>
      </c>
      <c r="E96" s="1">
        <f ca="1">E36+NORMINV(RAND(),0,'Total-Smoothed'!$AG$2)</f>
        <v>9.97493174621564E-2</v>
      </c>
      <c r="F96" s="1">
        <f ca="1">F36+NORMINV(RAND(),0,'Total-Smoothed'!$AG$2)</f>
        <v>0.89838735804451286</v>
      </c>
      <c r="G96" s="1">
        <f ca="1">G36+NORMINV(RAND(),0,'Total-Smoothed'!$AG$2)</f>
        <v>0.11399618091357394</v>
      </c>
      <c r="H96" s="1">
        <f ca="1">H36+NORMINV(RAND(),0,'Total-Smoothed'!$AG$2)</f>
        <v>-3.0906717856196995E-2</v>
      </c>
      <c r="I96" s="1">
        <f ca="1">I36+NORMINV(RAND(),0,'Total-Smoothed'!$AG$2)</f>
        <v>-3.2919556813090882E-3</v>
      </c>
      <c r="J96" s="1">
        <f ca="1">J36+NORMINV(RAND(),0,'Total-Smoothed'!$AG$2)</f>
        <v>-0.101475355256925</v>
      </c>
      <c r="K96" s="1">
        <f ca="1">K36+NORMINV(RAND(),0,'Total-Smoothed'!$AG$2)</f>
        <v>-6.7007419718516037E-2</v>
      </c>
      <c r="L96" s="1">
        <f ca="1">L36+NORMINV(RAND(),0,'Total-Smoothed'!$AG$2)</f>
        <v>-1.9761489542077182E-2</v>
      </c>
      <c r="M96" s="1">
        <f ca="1">M36+NORMINV(RAND(),0,'Total-Smoothed'!$AG$2)</f>
        <v>1.0253050162606154</v>
      </c>
      <c r="N96" s="1">
        <f ca="1">N36+NORMINV(RAND(),0,'Total-Smoothed'!$AG$2)</f>
        <v>1.1090219586845902</v>
      </c>
      <c r="O96" s="1">
        <f ca="1">O36+NORMINV(RAND(),0,'Total-Smoothed'!$AG$2)</f>
        <v>0.99977407866874202</v>
      </c>
      <c r="P96" s="1">
        <f ca="1">P36+NORMINV(RAND(),0,'Total-Smoothed'!$AG$2)</f>
        <v>0.11753766202983079</v>
      </c>
      <c r="Q96" s="1">
        <f ca="1">Q36+NORMINV(RAND(),0,'Total-Smoothed'!$AG$2)</f>
        <v>-4.5795474576365666E-2</v>
      </c>
      <c r="R96" s="1">
        <f ca="1">R36+NORMINV(RAND(),0,'Total-Smoothed'!$AG$2)</f>
        <v>1.8379030532959896E-2</v>
      </c>
      <c r="S96" s="1">
        <f ca="1">S36+NORMINV(RAND(),0,'Total-Smoothed'!$AG$2)</f>
        <v>0.780150570207651</v>
      </c>
      <c r="T96" s="1">
        <f ca="1">T36+NORMINV(RAND(),0,'Total-Smoothed'!$AG$2)</f>
        <v>-1.6970164031961832E-2</v>
      </c>
      <c r="U96" s="1">
        <f ca="1">U36+NORMINV(RAND(),0,'Total-Smoothed'!$AG$2)</f>
        <v>5.6990675747530042E-3</v>
      </c>
      <c r="V96" s="1">
        <f ca="1">V36+NORMINV(RAND(),0,'Total-Smoothed'!$AG$2)</f>
        <v>4.1497431489507318E-2</v>
      </c>
      <c r="W96" s="1">
        <f ca="1">W36+NORMINV(RAND(),0,'Total-Smoothed'!$AG$2)</f>
        <v>1.1198347729456279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1.0893034515924549</v>
      </c>
      <c r="E97" s="1">
        <f ca="1">E37+NORMINV(RAND(),0,'Total-Smoothed'!$AG$2)</f>
        <v>9.0936503586505235E-2</v>
      </c>
      <c r="F97" s="1">
        <f ca="1">F37+NORMINV(RAND(),0,'Total-Smoothed'!$AG$2)</f>
        <v>0.64521616142220051</v>
      </c>
      <c r="G97" s="1">
        <f ca="1">G37+NORMINV(RAND(),0,'Total-Smoothed'!$AG$2)</f>
        <v>9.5983823242650784E-2</v>
      </c>
      <c r="H97" s="1">
        <f ca="1">H37+NORMINV(RAND(),0,'Total-Smoothed'!$AG$2)</f>
        <v>-4.2752495100619174E-2</v>
      </c>
      <c r="I97" s="1">
        <f ca="1">I37+NORMINV(RAND(),0,'Total-Smoothed'!$AG$2)</f>
        <v>0.83200753949495709</v>
      </c>
      <c r="J97" s="1">
        <f ca="1">J37+NORMINV(RAND(),0,'Total-Smoothed'!$AG$2)</f>
        <v>-4.1333625556176236E-2</v>
      </c>
      <c r="K97" s="1">
        <f ca="1">K37+NORMINV(RAND(),0,'Total-Smoothed'!$AG$2)</f>
        <v>0.70645077774685328</v>
      </c>
      <c r="L97" s="1">
        <f ca="1">L37+NORMINV(RAND(),0,'Total-Smoothed'!$AG$2)</f>
        <v>-0.14003661550977783</v>
      </c>
      <c r="M97" s="1">
        <f ca="1">M37+NORMINV(RAND(),0,'Total-Smoothed'!$AG$2)</f>
        <v>9.2776541749074723E-2</v>
      </c>
      <c r="N97" s="1">
        <f ca="1">N37+NORMINV(RAND(),0,'Total-Smoothed'!$AG$2)</f>
        <v>0.99788579733245009</v>
      </c>
      <c r="O97" s="1">
        <f ca="1">O37+NORMINV(RAND(),0,'Total-Smoothed'!$AG$2)</f>
        <v>0.97705771574447731</v>
      </c>
      <c r="P97" s="1">
        <f ca="1">P37+NORMINV(RAND(),0,'Total-Smoothed'!$AG$2)</f>
        <v>9.813173693533539E-2</v>
      </c>
      <c r="Q97" s="1">
        <f ca="1">Q37+NORMINV(RAND(),0,'Total-Smoothed'!$AG$2)</f>
        <v>0.19667405464513379</v>
      </c>
      <c r="R97" s="1">
        <f ca="1">R37+NORMINV(RAND(),0,'Total-Smoothed'!$AG$2)</f>
        <v>3.5838976314892371E-2</v>
      </c>
      <c r="S97" s="1">
        <f ca="1">S37+NORMINV(RAND(),0,'Total-Smoothed'!$AG$2)</f>
        <v>0.98056070342339707</v>
      </c>
      <c r="T97" s="1">
        <f ca="1">T37+NORMINV(RAND(),0,'Total-Smoothed'!$AG$2)</f>
        <v>-0.14293116323276508</v>
      </c>
      <c r="U97" s="1">
        <f ca="1">U37+NORMINV(RAND(),0,'Total-Smoothed'!$AG$2)</f>
        <v>4.8141059493951741E-2</v>
      </c>
      <c r="V97" s="1">
        <f ca="1">V37+NORMINV(RAND(),0,'Total-Smoothed'!$AG$2)</f>
        <v>0.12157212488382793</v>
      </c>
      <c r="W97" s="1">
        <f ca="1">W37+NORMINV(RAND(),0,'Total-Smoothed'!$AG$2)</f>
        <v>-0.26532312349905923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0.89409642361463826</v>
      </c>
      <c r="E98" s="1">
        <f ca="1">E38+NORMINV(RAND(),0,'Total-Smoothed'!$AG$2)</f>
        <v>-7.1338003499238356E-4</v>
      </c>
      <c r="F98" s="1">
        <f ca="1">F38+NORMINV(RAND(),0,'Total-Smoothed'!$AG$2)</f>
        <v>1.1235307788561064</v>
      </c>
      <c r="G98" s="1">
        <f ca="1">G38+NORMINV(RAND(),0,'Total-Smoothed'!$AG$2)</f>
        <v>0.12046206939170293</v>
      </c>
      <c r="H98" s="1">
        <f ca="1">H38+NORMINV(RAND(),0,'Total-Smoothed'!$AG$2)</f>
        <v>-7.3421936827468212E-3</v>
      </c>
      <c r="I98" s="1">
        <f ca="1">I38+NORMINV(RAND(),0,'Total-Smoothed'!$AG$2)</f>
        <v>0.81283459937250946</v>
      </c>
      <c r="J98" s="1">
        <f ca="1">J38+NORMINV(RAND(),0,'Total-Smoothed'!$AG$2)</f>
        <v>-7.2363678233089396E-2</v>
      </c>
      <c r="K98" s="1">
        <f ca="1">K38+NORMINV(RAND(),0,'Total-Smoothed'!$AG$2)</f>
        <v>2.8134805881667932E-2</v>
      </c>
      <c r="L98" s="1">
        <f ca="1">L38+NORMINV(RAND(),0,'Total-Smoothed'!$AG$2)</f>
        <v>0.84935708063022464</v>
      </c>
      <c r="M98" s="1">
        <f ca="1">M38+NORMINV(RAND(),0,'Total-Smoothed'!$AG$2)</f>
        <v>1.2109190932042118E-2</v>
      </c>
      <c r="N98" s="1">
        <f ca="1">N38+NORMINV(RAND(),0,'Total-Smoothed'!$AG$2)</f>
        <v>0.79526352765996566</v>
      </c>
      <c r="O98" s="1">
        <f ca="1">O38+NORMINV(RAND(),0,'Total-Smoothed'!$AG$2)</f>
        <v>1.0615705226025762</v>
      </c>
      <c r="P98" s="1">
        <f ca="1">P38+NORMINV(RAND(),0,'Total-Smoothed'!$AG$2)</f>
        <v>0.70071669108421708</v>
      </c>
      <c r="Q98" s="1">
        <f ca="1">Q38+NORMINV(RAND(),0,'Total-Smoothed'!$AG$2)</f>
        <v>4.0730362252841205E-2</v>
      </c>
      <c r="R98" s="1">
        <f ca="1">R38+NORMINV(RAND(),0,'Total-Smoothed'!$AG$2)</f>
        <v>0.89188838158961437</v>
      </c>
      <c r="S98" s="1">
        <f ca="1">S38+NORMINV(RAND(),0,'Total-Smoothed'!$AG$2)</f>
        <v>0.94914007615092477</v>
      </c>
      <c r="T98" s="1">
        <f ca="1">T38+NORMINV(RAND(),0,'Total-Smoothed'!$AG$2)</f>
        <v>0.11040584967756624</v>
      </c>
      <c r="U98" s="1">
        <f ca="1">U38+NORMINV(RAND(),0,'Total-Smoothed'!$AG$2)</f>
        <v>-2.4701402816349777E-2</v>
      </c>
      <c r="V98" s="1">
        <f ca="1">V38+NORMINV(RAND(),0,'Total-Smoothed'!$AG$2)</f>
        <v>0.79294797046722554</v>
      </c>
      <c r="W98" s="1">
        <f ca="1">W38+NORMINV(RAND(),0,'Total-Smoothed'!$AG$2)</f>
        <v>-8.6665326289830882E-2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0.99268832791958073</v>
      </c>
      <c r="E99" s="1">
        <f ca="1">E39+NORMINV(RAND(),0,'Total-Smoothed'!$AG$2)</f>
        <v>1.041317082025671</v>
      </c>
      <c r="F99" s="1">
        <f ca="1">F39+NORMINV(RAND(),0,'Total-Smoothed'!$AG$2)</f>
        <v>1.0112789652312448</v>
      </c>
      <c r="G99" s="1">
        <f ca="1">G39+NORMINV(RAND(),0,'Total-Smoothed'!$AG$2)</f>
        <v>0.10531396677852511</v>
      </c>
      <c r="H99" s="1">
        <f ca="1">H39+NORMINV(RAND(),0,'Total-Smoothed'!$AG$2)</f>
        <v>0.1101711209745245</v>
      </c>
      <c r="I99" s="1">
        <f ca="1">I39+NORMINV(RAND(),0,'Total-Smoothed'!$AG$2)</f>
        <v>4.6026652680942665E-2</v>
      </c>
      <c r="J99" s="1">
        <f ca="1">J39+NORMINV(RAND(),0,'Total-Smoothed'!$AG$2)</f>
        <v>0.4049286934299352</v>
      </c>
      <c r="K99" s="1">
        <f ca="1">K39+NORMINV(RAND(),0,'Total-Smoothed'!$AG$2)</f>
        <v>0.91740426648475815</v>
      </c>
      <c r="L99" s="1">
        <f ca="1">L39+NORMINV(RAND(),0,'Total-Smoothed'!$AG$2)</f>
        <v>0.19395748669951857</v>
      </c>
      <c r="M99" s="1">
        <f ca="1">M39+NORMINV(RAND(),0,'Total-Smoothed'!$AG$2)</f>
        <v>4.4980490914385905E-2</v>
      </c>
      <c r="N99" s="1">
        <f ca="1">N39+NORMINV(RAND(),0,'Total-Smoothed'!$AG$2)</f>
        <v>0.82422230772824412</v>
      </c>
      <c r="O99" s="1">
        <f ca="1">O39+NORMINV(RAND(),0,'Total-Smoothed'!$AG$2)</f>
        <v>1.0302127384504964</v>
      </c>
      <c r="P99" s="1">
        <f ca="1">P39+NORMINV(RAND(),0,'Total-Smoothed'!$AG$2)</f>
        <v>0.88375641533183869</v>
      </c>
      <c r="Q99" s="1">
        <f ca="1">Q39+NORMINV(RAND(),0,'Total-Smoothed'!$AG$2)</f>
        <v>-8.3799022391761874E-3</v>
      </c>
      <c r="R99" s="1">
        <f ca="1">R39+NORMINV(RAND(),0,'Total-Smoothed'!$AG$2)</f>
        <v>0.1151295217089886</v>
      </c>
      <c r="S99" s="1">
        <f ca="1">S39+NORMINV(RAND(),0,'Total-Smoothed'!$AG$2)</f>
        <v>0.94589518516141724</v>
      </c>
      <c r="T99" s="1">
        <f ca="1">T39+NORMINV(RAND(),0,'Total-Smoothed'!$AG$2)</f>
        <v>-9.3803855114268322E-2</v>
      </c>
      <c r="U99" s="1">
        <f ca="1">U39+NORMINV(RAND(),0,'Total-Smoothed'!$AG$2)</f>
        <v>0.10013274525317792</v>
      </c>
      <c r="V99" s="1">
        <f ca="1">V39+NORMINV(RAND(),0,'Total-Smoothed'!$AG$2)</f>
        <v>-2.7029148058127256E-2</v>
      </c>
      <c r="W99" s="1">
        <f ca="1">W39+NORMINV(RAND(),0,'Total-Smoothed'!$AG$2)</f>
        <v>1.0160653517826794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1.1392342378398954</v>
      </c>
      <c r="E100" s="1">
        <f ca="1">E40+NORMINV(RAND(),0,'Total-Smoothed'!$AG$2)</f>
        <v>1.0517898477632535</v>
      </c>
      <c r="F100" s="1">
        <f ca="1">F40+NORMINV(RAND(),0,'Total-Smoothed'!$AG$2)</f>
        <v>0.87316925996575856</v>
      </c>
      <c r="G100" s="1">
        <f ca="1">G40+NORMINV(RAND(),0,'Total-Smoothed'!$AG$2)</f>
        <v>1.0191030405129657</v>
      </c>
      <c r="H100" s="1">
        <f ca="1">H40+NORMINV(RAND(),0,'Total-Smoothed'!$AG$2)</f>
        <v>-3.7677610899872552E-3</v>
      </c>
      <c r="I100" s="1">
        <f ca="1">I40+NORMINV(RAND(),0,'Total-Smoothed'!$AG$2)</f>
        <v>-3.775745946352925E-2</v>
      </c>
      <c r="J100" s="1">
        <f ca="1">J40+NORMINV(RAND(),0,'Total-Smoothed'!$AG$2)</f>
        <v>1.0735179505019345</v>
      </c>
      <c r="K100" s="1">
        <f ca="1">K40+NORMINV(RAND(),0,'Total-Smoothed'!$AG$2)</f>
        <v>-3.8092294031151205E-2</v>
      </c>
      <c r="L100" s="1">
        <f ca="1">L40+NORMINV(RAND(),0,'Total-Smoothed'!$AG$2)</f>
        <v>5.9388980875254266E-2</v>
      </c>
      <c r="M100" s="1">
        <f ca="1">M40+NORMINV(RAND(),0,'Total-Smoothed'!$AG$2)</f>
        <v>-1.4869288812840616E-2</v>
      </c>
      <c r="N100" s="1">
        <f ca="1">N40+NORMINV(RAND(),0,'Total-Smoothed'!$AG$2)</f>
        <v>0.83538257416893824</v>
      </c>
      <c r="O100" s="1">
        <f ca="1">O40+NORMINV(RAND(),0,'Total-Smoothed'!$AG$2)</f>
        <v>0.95530105919915476</v>
      </c>
      <c r="P100" s="1">
        <f ca="1">P40+NORMINV(RAND(),0,'Total-Smoothed'!$AG$2)</f>
        <v>7.2551647298291833E-2</v>
      </c>
      <c r="Q100" s="1">
        <f ca="1">Q40+NORMINV(RAND(),0,'Total-Smoothed'!$AG$2)</f>
        <v>5.9404857969852336E-2</v>
      </c>
      <c r="R100" s="1">
        <f ca="1">R40+NORMINV(RAND(),0,'Total-Smoothed'!$AG$2)</f>
        <v>0.10494650908266143</v>
      </c>
      <c r="S100" s="1">
        <f ca="1">S40+NORMINV(RAND(),0,'Total-Smoothed'!$AG$2)</f>
        <v>-0.13230058381928947</v>
      </c>
      <c r="T100" s="1">
        <f ca="1">T40+NORMINV(RAND(),0,'Total-Smoothed'!$AG$2)</f>
        <v>-6.4021330635885207E-2</v>
      </c>
      <c r="U100" s="1">
        <f ca="1">U40+NORMINV(RAND(),0,'Total-Smoothed'!$AG$2)</f>
        <v>0.12277379994604336</v>
      </c>
      <c r="V100" s="1">
        <f ca="1">V40+NORMINV(RAND(),0,'Total-Smoothed'!$AG$2)</f>
        <v>0.3503502829156534</v>
      </c>
      <c r="W100" s="1">
        <f ca="1">W40+NORMINV(RAND(),0,'Total-Smoothed'!$AG$2)</f>
        <v>0.98717679853927143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0.86032609163474405</v>
      </c>
      <c r="E101" s="1">
        <f ca="1">E41+NORMINV(RAND(),0,'Total-Smoothed'!$AG$2)</f>
        <v>0.41518560417102529</v>
      </c>
      <c r="F101" s="1">
        <f ca="1">F41+NORMINV(RAND(),0,'Total-Smoothed'!$AG$2)</f>
        <v>2.1517592760081639E-2</v>
      </c>
      <c r="G101" s="1">
        <f ca="1">G41+NORMINV(RAND(),0,'Total-Smoothed'!$AG$2)</f>
        <v>4.3836289079217022E-2</v>
      </c>
      <c r="H101" s="1">
        <f ca="1">H41+NORMINV(RAND(),0,'Total-Smoothed'!$AG$2)</f>
        <v>0.20817132562526111</v>
      </c>
      <c r="I101" s="1">
        <f ca="1">I41+NORMINV(RAND(),0,'Total-Smoothed'!$AG$2)</f>
        <v>0.95983979501070982</v>
      </c>
      <c r="J101" s="1">
        <f ca="1">J41+NORMINV(RAND(),0,'Total-Smoothed'!$AG$2)</f>
        <v>-1.0080585453655729E-2</v>
      </c>
      <c r="K101" s="1">
        <f ca="1">K41+NORMINV(RAND(),0,'Total-Smoothed'!$AG$2)</f>
        <v>0.3348890244277789</v>
      </c>
      <c r="L101" s="1">
        <f ca="1">L41+NORMINV(RAND(),0,'Total-Smoothed'!$AG$2)</f>
        <v>1.0185321193090597</v>
      </c>
      <c r="M101" s="1">
        <f ca="1">M41+NORMINV(RAND(),0,'Total-Smoothed'!$AG$2)</f>
        <v>-4.906365069706016E-2</v>
      </c>
      <c r="N101" s="1">
        <f ca="1">N41+NORMINV(RAND(),0,'Total-Smoothed'!$AG$2)</f>
        <v>0.94390896187358131</v>
      </c>
      <c r="O101" s="1">
        <f ca="1">O41+NORMINV(RAND(),0,'Total-Smoothed'!$AG$2)</f>
        <v>0.98115026250568749</v>
      </c>
      <c r="P101" s="1">
        <f ca="1">P41+NORMINV(RAND(),0,'Total-Smoothed'!$AG$2)</f>
        <v>0.58336901530505514</v>
      </c>
      <c r="Q101" s="1">
        <f ca="1">Q41+NORMINV(RAND(),0,'Total-Smoothed'!$AG$2)</f>
        <v>4.6818909463537096E-2</v>
      </c>
      <c r="R101" s="1">
        <f ca="1">R41+NORMINV(RAND(),0,'Total-Smoothed'!$AG$2)</f>
        <v>0.24238712277906937</v>
      </c>
      <c r="S101" s="1">
        <f ca="1">S41+NORMINV(RAND(),0,'Total-Smoothed'!$AG$2)</f>
        <v>0.87978248170447648</v>
      </c>
      <c r="T101" s="1">
        <f ca="1">T41+NORMINV(RAND(),0,'Total-Smoothed'!$AG$2)</f>
        <v>0.18337334787599036</v>
      </c>
      <c r="U101" s="1">
        <f ca="1">U41+NORMINV(RAND(),0,'Total-Smoothed'!$AG$2)</f>
        <v>9.4467573967182958E-2</v>
      </c>
      <c r="V101" s="1">
        <f ca="1">V41+NORMINV(RAND(),0,'Total-Smoothed'!$AG$2)</f>
        <v>0.66850959323854153</v>
      </c>
      <c r="W101" s="1">
        <f ca="1">W41+NORMINV(RAND(),0,'Total-Smoothed'!$AG$2)</f>
        <v>2.3426984574846432E-2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0.27492408804810431</v>
      </c>
      <c r="E102" s="1">
        <f ca="1">E42+NORMINV(RAND(),0,'Total-Smoothed'!$AG$2)</f>
        <v>5.6525553901688244E-2</v>
      </c>
      <c r="F102" s="1">
        <f ca="1">F42+NORMINV(RAND(),0,'Total-Smoothed'!$AG$2)</f>
        <v>1.0942884727675368</v>
      </c>
      <c r="G102" s="1">
        <f ca="1">G42+NORMINV(RAND(),0,'Total-Smoothed'!$AG$2)</f>
        <v>8.3394796430811935E-2</v>
      </c>
      <c r="H102" s="1">
        <f ca="1">H42+NORMINV(RAND(),0,'Total-Smoothed'!$AG$2)</f>
        <v>9.6803585858831961E-2</v>
      </c>
      <c r="I102" s="1">
        <f ca="1">I42+NORMINV(RAND(),0,'Total-Smoothed'!$AG$2)</f>
        <v>1.088059166901777</v>
      </c>
      <c r="J102" s="1">
        <f ca="1">J42+NORMINV(RAND(),0,'Total-Smoothed'!$AG$2)</f>
        <v>3.9878438388333319E-2</v>
      </c>
      <c r="K102" s="1">
        <f ca="1">K42+NORMINV(RAND(),0,'Total-Smoothed'!$AG$2)</f>
        <v>8.8912034091252687E-3</v>
      </c>
      <c r="L102" s="1">
        <f ca="1">L42+NORMINV(RAND(),0,'Total-Smoothed'!$AG$2)</f>
        <v>0.14984626714521804</v>
      </c>
      <c r="M102" s="1">
        <f ca="1">M42+NORMINV(RAND(),0,'Total-Smoothed'!$AG$2)</f>
        <v>0.9813433536713646</v>
      </c>
      <c r="N102" s="1">
        <f ca="1">N42+NORMINV(RAND(),0,'Total-Smoothed'!$AG$2)</f>
        <v>0.9053611876909774</v>
      </c>
      <c r="O102" s="1">
        <f ca="1">O42+NORMINV(RAND(),0,'Total-Smoothed'!$AG$2)</f>
        <v>1.1599026176832989</v>
      </c>
      <c r="P102" s="1">
        <f ca="1">P42+NORMINV(RAND(),0,'Total-Smoothed'!$AG$2)</f>
        <v>0.86042786273649607</v>
      </c>
      <c r="Q102" s="1">
        <f ca="1">Q42+NORMINV(RAND(),0,'Total-Smoothed'!$AG$2)</f>
        <v>9.3102591639605062E-2</v>
      </c>
      <c r="R102" s="1">
        <f ca="1">R42+NORMINV(RAND(),0,'Total-Smoothed'!$AG$2)</f>
        <v>0.97784883742289452</v>
      </c>
      <c r="S102" s="1">
        <f ca="1">S42+NORMINV(RAND(),0,'Total-Smoothed'!$AG$2)</f>
        <v>0.85767902275701524</v>
      </c>
      <c r="T102" s="1">
        <f ca="1">T42+NORMINV(RAND(),0,'Total-Smoothed'!$AG$2)</f>
        <v>0.11549517990940056</v>
      </c>
      <c r="U102" s="1">
        <f ca="1">U42+NORMINV(RAND(),0,'Total-Smoothed'!$AG$2)</f>
        <v>5.4826657620674527E-2</v>
      </c>
      <c r="V102" s="1">
        <f ca="1">V42+NORMINV(RAND(),0,'Total-Smoothed'!$AG$2)</f>
        <v>0.86596905040674876</v>
      </c>
      <c r="W102" s="1">
        <f ca="1">W42+NORMINV(RAND(),0,'Total-Smoothed'!$AG$2)</f>
        <v>0.15535218393497563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-5.3073892580929372E-2</v>
      </c>
      <c r="E103" s="1">
        <f ca="1">E43+NORMINV(RAND(),0,'Total-Smoothed'!$AG$2)</f>
        <v>0.14610513676634782</v>
      </c>
      <c r="F103" s="1">
        <f ca="1">F43+NORMINV(RAND(),0,'Total-Smoothed'!$AG$2)</f>
        <v>-6.4623395167638084E-2</v>
      </c>
      <c r="G103" s="1">
        <f ca="1">G43+NORMINV(RAND(),0,'Total-Smoothed'!$AG$2)</f>
        <v>1.0022475894203451</v>
      </c>
      <c r="H103" s="1">
        <f ca="1">H43+NORMINV(RAND(),0,'Total-Smoothed'!$AG$2)</f>
        <v>-7.5911868845125935E-2</v>
      </c>
      <c r="I103" s="1">
        <f ca="1">I43+NORMINV(RAND(),0,'Total-Smoothed'!$AG$2)</f>
        <v>-0.10710577974555716</v>
      </c>
      <c r="J103" s="1">
        <f ca="1">J43+NORMINV(RAND(),0,'Total-Smoothed'!$AG$2)</f>
        <v>0.77724908477334875</v>
      </c>
      <c r="K103" s="1">
        <f ca="1">K43+NORMINV(RAND(),0,'Total-Smoothed'!$AG$2)</f>
        <v>-4.6974558750568669E-3</v>
      </c>
      <c r="L103" s="1">
        <f ca="1">L43+NORMINV(RAND(),0,'Total-Smoothed'!$AG$2)</f>
        <v>7.0506667525274458E-2</v>
      </c>
      <c r="M103" s="1">
        <f ca="1">M43+NORMINV(RAND(),0,'Total-Smoothed'!$AG$2)</f>
        <v>0.89922081257992359</v>
      </c>
      <c r="N103" s="1">
        <f ca="1">N43+NORMINV(RAND(),0,'Total-Smoothed'!$AG$2)</f>
        <v>-4.7131488205627792E-2</v>
      </c>
      <c r="O103" s="1">
        <f ca="1">O43+NORMINV(RAND(),0,'Total-Smoothed'!$AG$2)</f>
        <v>1.8282916940031327E-2</v>
      </c>
      <c r="P103" s="1">
        <f ca="1">P43+NORMINV(RAND(),0,'Total-Smoothed'!$AG$2)</f>
        <v>2.5172265742698804E-2</v>
      </c>
      <c r="Q103" s="1">
        <f ca="1">Q43+NORMINV(RAND(),0,'Total-Smoothed'!$AG$2)</f>
        <v>-4.4923145476110059E-2</v>
      </c>
      <c r="R103" s="1">
        <f ca="1">R43+NORMINV(RAND(),0,'Total-Smoothed'!$AG$2)</f>
        <v>2.2700211252022956E-2</v>
      </c>
      <c r="S103" s="1">
        <f ca="1">S43+NORMINV(RAND(),0,'Total-Smoothed'!$AG$2)</f>
        <v>0.16695345927182872</v>
      </c>
      <c r="T103" s="1">
        <f ca="1">T43+NORMINV(RAND(),0,'Total-Smoothed'!$AG$2)</f>
        <v>1.0477683838794503</v>
      </c>
      <c r="U103" s="1">
        <f ca="1">U43+NORMINV(RAND(),0,'Total-Smoothed'!$AG$2)</f>
        <v>6.1319418253063356E-2</v>
      </c>
      <c r="V103" s="1">
        <f ca="1">V43+NORMINV(RAND(),0,'Total-Smoothed'!$AG$2)</f>
        <v>0.92274368238781634</v>
      </c>
      <c r="W103" s="1">
        <f ca="1">W43+NORMINV(RAND(),0,'Total-Smoothed'!$AG$2)</f>
        <v>6.2546190632343429E-2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1.0973488793342745</v>
      </c>
      <c r="E104" s="1">
        <f ca="1">E44+NORMINV(RAND(),0,'Total-Smoothed'!$AG$2)</f>
        <v>0.36639850697487247</v>
      </c>
      <c r="F104" s="1">
        <f ca="1">F44+NORMINV(RAND(),0,'Total-Smoothed'!$AG$2)</f>
        <v>0.30530546074843268</v>
      </c>
      <c r="G104" s="1">
        <f ca="1">G44+NORMINV(RAND(),0,'Total-Smoothed'!$AG$2)</f>
        <v>0.94290565666817683</v>
      </c>
      <c r="H104" s="1">
        <f ca="1">H44+NORMINV(RAND(),0,'Total-Smoothed'!$AG$2)</f>
        <v>7.8236896079075025E-2</v>
      </c>
      <c r="I104" s="1">
        <f ca="1">I44+NORMINV(RAND(),0,'Total-Smoothed'!$AG$2)</f>
        <v>-0.13108149795615934</v>
      </c>
      <c r="J104" s="1">
        <f ca="1">J44+NORMINV(RAND(),0,'Total-Smoothed'!$AG$2)</f>
        <v>0.48283795913015654</v>
      </c>
      <c r="K104" s="1">
        <f ca="1">K44+NORMINV(RAND(),0,'Total-Smoothed'!$AG$2)</f>
        <v>0.19450331612366353</v>
      </c>
      <c r="L104" s="1">
        <f ca="1">L44+NORMINV(RAND(),0,'Total-Smoothed'!$AG$2)</f>
        <v>2.9206446598694143E-3</v>
      </c>
      <c r="M104" s="1">
        <f ca="1">M44+NORMINV(RAND(),0,'Total-Smoothed'!$AG$2)</f>
        <v>0.29861103047085913</v>
      </c>
      <c r="N104" s="1">
        <f ca="1">N44+NORMINV(RAND(),0,'Total-Smoothed'!$AG$2)</f>
        <v>5.151268445279962E-2</v>
      </c>
      <c r="O104" s="1">
        <f ca="1">O44+NORMINV(RAND(),0,'Total-Smoothed'!$AG$2)</f>
        <v>-7.2330141722971543E-3</v>
      </c>
      <c r="P104" s="1">
        <f ca="1">P44+NORMINV(RAND(),0,'Total-Smoothed'!$AG$2)</f>
        <v>-0.36213884020277509</v>
      </c>
      <c r="Q104" s="1">
        <f ca="1">Q44+NORMINV(RAND(),0,'Total-Smoothed'!$AG$2)</f>
        <v>2.2253234735013502E-2</v>
      </c>
      <c r="R104" s="1">
        <f ca="1">R44+NORMINV(RAND(),0,'Total-Smoothed'!$AG$2)</f>
        <v>3.6971513626978994E-2</v>
      </c>
      <c r="S104" s="1">
        <f ca="1">S44+NORMINV(RAND(),0,'Total-Smoothed'!$AG$2)</f>
        <v>-9.8236629355554397E-2</v>
      </c>
      <c r="T104" s="1">
        <f ca="1">T44+NORMINV(RAND(),0,'Total-Smoothed'!$AG$2)</f>
        <v>1.2477718758101921</v>
      </c>
      <c r="U104" s="1">
        <f ca="1">U44+NORMINV(RAND(),0,'Total-Smoothed'!$AG$2)</f>
        <v>3.0987700117322749E-2</v>
      </c>
      <c r="V104" s="1">
        <f ca="1">V44+NORMINV(RAND(),0,'Total-Smoothed'!$AG$2)</f>
        <v>0.30976505537903737</v>
      </c>
      <c r="W104" s="1">
        <f ca="1">W44+NORMINV(RAND(),0,'Total-Smoothed'!$AG$2)</f>
        <v>0.79208745041713324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3.5929807534339372E-2</v>
      </c>
      <c r="E105" s="1">
        <f ca="1">E45+NORMINV(RAND(),0,'Total-Smoothed'!$AG$2)</f>
        <v>0.15491176929582889</v>
      </c>
      <c r="F105" s="1">
        <f ca="1">F45+NORMINV(RAND(),0,'Total-Smoothed'!$AG$2)</f>
        <v>0.88502476462490498</v>
      </c>
      <c r="G105" s="1">
        <f ca="1">G45+NORMINV(RAND(),0,'Total-Smoothed'!$AG$2)</f>
        <v>9.6275604900653358E-3</v>
      </c>
      <c r="H105" s="1">
        <f ca="1">H45+NORMINV(RAND(),0,'Total-Smoothed'!$AG$2)</f>
        <v>-0.23939947106832452</v>
      </c>
      <c r="I105" s="1">
        <f ca="1">I45+NORMINV(RAND(),0,'Total-Smoothed'!$AG$2)</f>
        <v>0.93548295234391854</v>
      </c>
      <c r="J105" s="1">
        <f ca="1">J45+NORMINV(RAND(),0,'Total-Smoothed'!$AG$2)</f>
        <v>1.0246706363964999</v>
      </c>
      <c r="K105" s="1">
        <f ca="1">K45+NORMINV(RAND(),0,'Total-Smoothed'!$AG$2)</f>
        <v>-2.1363219639688276E-3</v>
      </c>
      <c r="L105" s="1">
        <f ca="1">L45+NORMINV(RAND(),0,'Total-Smoothed'!$AG$2)</f>
        <v>-8.6605983270064843E-2</v>
      </c>
      <c r="M105" s="1">
        <f ca="1">M45+NORMINV(RAND(),0,'Total-Smoothed'!$AG$2)</f>
        <v>1.3363018494218313</v>
      </c>
      <c r="N105" s="1">
        <f ca="1">N45+NORMINV(RAND(),0,'Total-Smoothed'!$AG$2)</f>
        <v>-5.5004489585381733E-2</v>
      </c>
      <c r="O105" s="1">
        <f ca="1">O45+NORMINV(RAND(),0,'Total-Smoothed'!$AG$2)</f>
        <v>0.57596435070913865</v>
      </c>
      <c r="P105" s="1">
        <f ca="1">P45+NORMINV(RAND(),0,'Total-Smoothed'!$AG$2)</f>
        <v>8.3859028137278857E-2</v>
      </c>
      <c r="Q105" s="1">
        <f ca="1">Q45+NORMINV(RAND(),0,'Total-Smoothed'!$AG$2)</f>
        <v>-5.1438426314594742E-2</v>
      </c>
      <c r="R105" s="1">
        <f ca="1">R45+NORMINV(RAND(),0,'Total-Smoothed'!$AG$2)</f>
        <v>0.18367969065746156</v>
      </c>
      <c r="S105" s="1">
        <f ca="1">S45+NORMINV(RAND(),0,'Total-Smoothed'!$AG$2)</f>
        <v>0.45139298474512246</v>
      </c>
      <c r="T105" s="1">
        <f ca="1">T45+NORMINV(RAND(),0,'Total-Smoothed'!$AG$2)</f>
        <v>0.25367015584113783</v>
      </c>
      <c r="U105" s="1">
        <f ca="1">U45+NORMINV(RAND(),0,'Total-Smoothed'!$AG$2)</f>
        <v>-0.12413774283284401</v>
      </c>
      <c r="V105" s="1">
        <f ca="1">V45+NORMINV(RAND(),0,'Total-Smoothed'!$AG$2)</f>
        <v>1.1103342776454173</v>
      </c>
      <c r="W105" s="1">
        <f ca="1">W45+NORMINV(RAND(),0,'Total-Smoothed'!$AG$2)</f>
        <v>0.97458469467563846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1.0041577976820624</v>
      </c>
      <c r="E106" s="1">
        <f ca="1">E46+NORMINV(RAND(),0,'Total-Smoothed'!$AG$2)</f>
        <v>0.1701305493772558</v>
      </c>
      <c r="F106" s="1">
        <f ca="1">F46+NORMINV(RAND(),0,'Total-Smoothed'!$AG$2)</f>
        <v>1.0972584004570505</v>
      </c>
      <c r="G106" s="1">
        <f ca="1">G46+NORMINV(RAND(),0,'Total-Smoothed'!$AG$2)</f>
        <v>1.0635929513053795</v>
      </c>
      <c r="H106" s="1">
        <f ca="1">H46+NORMINV(RAND(),0,'Total-Smoothed'!$AG$2)</f>
        <v>0.2864136288897563</v>
      </c>
      <c r="I106" s="1">
        <f ca="1">I46+NORMINV(RAND(),0,'Total-Smoothed'!$AG$2)</f>
        <v>0.74770197387334469</v>
      </c>
      <c r="J106" s="1">
        <f ca="1">J46+NORMINV(RAND(),0,'Total-Smoothed'!$AG$2)</f>
        <v>-6.1225875661005041E-2</v>
      </c>
      <c r="K106" s="1">
        <f ca="1">K46+NORMINV(RAND(),0,'Total-Smoothed'!$AG$2)</f>
        <v>-0.12860435830064623</v>
      </c>
      <c r="L106" s="1">
        <f ca="1">L46+NORMINV(RAND(),0,'Total-Smoothed'!$AG$2)</f>
        <v>0.13938661643645919</v>
      </c>
      <c r="M106" s="1">
        <f ca="1">M46+NORMINV(RAND(),0,'Total-Smoothed'!$AG$2)</f>
        <v>0.2746061456524056</v>
      </c>
      <c r="N106" s="1">
        <f ca="1">N46+NORMINV(RAND(),0,'Total-Smoothed'!$AG$2)</f>
        <v>-2.3206382124231813E-2</v>
      </c>
      <c r="O106" s="1">
        <f ca="1">O46+NORMINV(RAND(),0,'Total-Smoothed'!$AG$2)</f>
        <v>-8.2378048889187636E-2</v>
      </c>
      <c r="P106" s="1">
        <f ca="1">P46+NORMINV(RAND(),0,'Total-Smoothed'!$AG$2)</f>
        <v>0.13495846248398155</v>
      </c>
      <c r="Q106" s="1">
        <f ca="1">Q46+NORMINV(RAND(),0,'Total-Smoothed'!$AG$2)</f>
        <v>0.1251541934202593</v>
      </c>
      <c r="R106" s="1">
        <f ca="1">R46+NORMINV(RAND(),0,'Total-Smoothed'!$AG$2)</f>
        <v>8.8784636382860764E-3</v>
      </c>
      <c r="S106" s="1">
        <f ca="1">S46+NORMINV(RAND(),0,'Total-Smoothed'!$AG$2)</f>
        <v>-3.7183059367733591E-2</v>
      </c>
      <c r="T106" s="1">
        <f ca="1">T46+NORMINV(RAND(),0,'Total-Smoothed'!$AG$2)</f>
        <v>0.15352249274522856</v>
      </c>
      <c r="U106" s="1">
        <f ca="1">U46+NORMINV(RAND(),0,'Total-Smoothed'!$AG$2)</f>
        <v>-5.2643919962894879E-2</v>
      </c>
      <c r="V106" s="1">
        <f ca="1">V46+NORMINV(RAND(),0,'Total-Smoothed'!$AG$2)</f>
        <v>0.15153167273960777</v>
      </c>
      <c r="W106" s="1">
        <f ca="1">W46+NORMINV(RAND(),0,'Total-Smoothed'!$AG$2)</f>
        <v>0.48232426485836322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0.93229943528694081</v>
      </c>
      <c r="E107" s="1">
        <f ca="1">E47+NORMINV(RAND(),0,'Total-Smoothed'!$AG$2)</f>
        <v>0.84712785251203992</v>
      </c>
      <c r="F107" s="1">
        <f ca="1">F47+NORMINV(RAND(),0,'Total-Smoothed'!$AG$2)</f>
        <v>0.90421184353998829</v>
      </c>
      <c r="G107" s="1">
        <f ca="1">G47+NORMINV(RAND(),0,'Total-Smoothed'!$AG$2)</f>
        <v>0.95794528553958025</v>
      </c>
      <c r="H107" s="1">
        <f ca="1">H47+NORMINV(RAND(),0,'Total-Smoothed'!$AG$2)</f>
        <v>2.9576198797494409E-2</v>
      </c>
      <c r="I107" s="1">
        <f ca="1">I47+NORMINV(RAND(),0,'Total-Smoothed'!$AG$2)</f>
        <v>-0.15750049865637458</v>
      </c>
      <c r="J107" s="1">
        <f ca="1">J47+NORMINV(RAND(),0,'Total-Smoothed'!$AG$2)</f>
        <v>0.91917386952165425</v>
      </c>
      <c r="K107" s="1">
        <f ca="1">K47+NORMINV(RAND(),0,'Total-Smoothed'!$AG$2)</f>
        <v>0.97177356785916646</v>
      </c>
      <c r="L107" s="1">
        <f ca="1">L47+NORMINV(RAND(),0,'Total-Smoothed'!$AG$2)</f>
        <v>1.0643917875108948</v>
      </c>
      <c r="M107" s="1">
        <f ca="1">M47+NORMINV(RAND(),0,'Total-Smoothed'!$AG$2)</f>
        <v>0.1376990515326228</v>
      </c>
      <c r="N107" s="1">
        <f ca="1">N47+NORMINV(RAND(),0,'Total-Smoothed'!$AG$2)</f>
        <v>0.3064964876831382</v>
      </c>
      <c r="O107" s="1">
        <f ca="1">O47+NORMINV(RAND(),0,'Total-Smoothed'!$AG$2)</f>
        <v>0.23983779733605737</v>
      </c>
      <c r="P107" s="1">
        <f ca="1">P47+NORMINV(RAND(),0,'Total-Smoothed'!$AG$2)</f>
        <v>-0.15420953628445735</v>
      </c>
      <c r="Q107" s="1">
        <f ca="1">Q47+NORMINV(RAND(),0,'Total-Smoothed'!$AG$2)</f>
        <v>-2.3920886613898046E-2</v>
      </c>
      <c r="R107" s="1">
        <f ca="1">R47+NORMINV(RAND(),0,'Total-Smoothed'!$AG$2)</f>
        <v>0.2404230097744435</v>
      </c>
      <c r="S107" s="1">
        <f ca="1">S47+NORMINV(RAND(),0,'Total-Smoothed'!$AG$2)</f>
        <v>5.3717157169464264E-2</v>
      </c>
      <c r="T107" s="1">
        <f ca="1">T47+NORMINV(RAND(),0,'Total-Smoothed'!$AG$2)</f>
        <v>1.0458706516882454</v>
      </c>
      <c r="U107" s="1">
        <f ca="1">U47+NORMINV(RAND(),0,'Total-Smoothed'!$AG$2)</f>
        <v>-7.0363072167231713E-2</v>
      </c>
      <c r="V107" s="1">
        <f ca="1">V47+NORMINV(RAND(),0,'Total-Smoothed'!$AG$2)</f>
        <v>0.13960271750134556</v>
      </c>
      <c r="W107" s="1">
        <f ca="1">W47+NORMINV(RAND(),0,'Total-Smoothed'!$AG$2)</f>
        <v>1.0027509195314857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0.17704481708925557</v>
      </c>
      <c r="E108" s="1">
        <f ca="1">E48+NORMINV(RAND(),0,'Total-Smoothed'!$AG$2)</f>
        <v>1.0396508417000023</v>
      </c>
      <c r="F108" s="1">
        <f ca="1">F48+NORMINV(RAND(),0,'Total-Smoothed'!$AG$2)</f>
        <v>1.0987375952430916</v>
      </c>
      <c r="G108" s="1">
        <f ca="1">G48+NORMINV(RAND(),0,'Total-Smoothed'!$AG$2)</f>
        <v>1.1296199457134104</v>
      </c>
      <c r="H108" s="1">
        <f ca="1">H48+NORMINV(RAND(),0,'Total-Smoothed'!$AG$2)</f>
        <v>9.0730629726256701E-2</v>
      </c>
      <c r="I108" s="1">
        <f ca="1">I48+NORMINV(RAND(),0,'Total-Smoothed'!$AG$2)</f>
        <v>0.10830346811849481</v>
      </c>
      <c r="J108" s="1">
        <f ca="1">J48+NORMINV(RAND(),0,'Total-Smoothed'!$AG$2)</f>
        <v>1.0426415374536275</v>
      </c>
      <c r="K108" s="1">
        <f ca="1">K48+NORMINV(RAND(),0,'Total-Smoothed'!$AG$2)</f>
        <v>-5.9008503177226161E-2</v>
      </c>
      <c r="L108" s="1">
        <f ca="1">L48+NORMINV(RAND(),0,'Total-Smoothed'!$AG$2)</f>
        <v>0.19672002738911107</v>
      </c>
      <c r="M108" s="1">
        <f ca="1">M48+NORMINV(RAND(),0,'Total-Smoothed'!$AG$2)</f>
        <v>0.27147950581296038</v>
      </c>
      <c r="N108" s="1">
        <f ca="1">N48+NORMINV(RAND(),0,'Total-Smoothed'!$AG$2)</f>
        <v>6.6641349448163731E-2</v>
      </c>
      <c r="O108" s="1">
        <f ca="1">O48+NORMINV(RAND(),0,'Total-Smoothed'!$AG$2)</f>
        <v>4.6105357996827995E-2</v>
      </c>
      <c r="P108" s="1">
        <f ca="1">P48+NORMINV(RAND(),0,'Total-Smoothed'!$AG$2)</f>
        <v>0.26055862869460167</v>
      </c>
      <c r="Q108" s="1">
        <f ca="1">Q48+NORMINV(RAND(),0,'Total-Smoothed'!$AG$2)</f>
        <v>-7.2142575054445879E-2</v>
      </c>
      <c r="R108" s="1">
        <f ca="1">R48+NORMINV(RAND(),0,'Total-Smoothed'!$AG$2)</f>
        <v>4.7850101848176341E-2</v>
      </c>
      <c r="S108" s="1">
        <f ca="1">S48+NORMINV(RAND(),0,'Total-Smoothed'!$AG$2)</f>
        <v>0.13682654698826063</v>
      </c>
      <c r="T108" s="1">
        <f ca="1">T48+NORMINV(RAND(),0,'Total-Smoothed'!$AG$2)</f>
        <v>0.32589578324362672</v>
      </c>
      <c r="U108" s="1">
        <f ca="1">U48+NORMINV(RAND(),0,'Total-Smoothed'!$AG$2)</f>
        <v>4.4547985238608291E-2</v>
      </c>
      <c r="V108" s="1">
        <f ca="1">V48+NORMINV(RAND(),0,'Total-Smoothed'!$AG$2)</f>
        <v>1.0244000604382502</v>
      </c>
      <c r="W108" s="1">
        <f ca="1">W48+NORMINV(RAND(),0,'Total-Smoothed'!$AG$2)</f>
        <v>0.97910730743809449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-3.3018715461553626E-2</v>
      </c>
      <c r="E111" s="1">
        <f ca="1">(E61+0.6*(F61+D61)+0.15*G1)/(1+2*0.6+0.15)</f>
        <v>-4.9798658111832657E-2</v>
      </c>
      <c r="F111" s="1">
        <f ca="1">(F61+0.6*(G61+E61)+0.15*(D61+H61))/(1+2*0.6+2*0.15)</f>
        <v>-1.5589984887297546E-2</v>
      </c>
      <c r="G111" s="1">
        <f t="shared" ref="G111:H126" ca="1" si="10">(G61+0.6*(H61+F61)+0.15*(E61+I61))/(1+2*0.6+2*0.15)</f>
        <v>8.5133069462672434E-2</v>
      </c>
      <c r="H111" s="1">
        <f ca="1">(H61+0.6*(I61+G61)+0.15*(F61+J61))/(1+2*0.6+2*0.15)</f>
        <v>0.26750865620581921</v>
      </c>
      <c r="I111" s="1">
        <f t="shared" ref="I111:U126" ca="1" si="11">(I61+0.6*(J61+H61)+0.15*(G61+K61))/(1+2*0.6+2*0.15)</f>
        <v>0.38714220235517943</v>
      </c>
      <c r="J111" s="1">
        <f t="shared" ca="1" si="11"/>
        <v>0.2853157212729111</v>
      </c>
      <c r="K111" s="1">
        <f t="shared" ca="1" si="11"/>
        <v>0.29148621056879642</v>
      </c>
      <c r="L111" s="1">
        <f t="shared" ca="1" si="11"/>
        <v>0.46113787764032227</v>
      </c>
      <c r="M111" s="1">
        <f t="shared" ca="1" si="11"/>
        <v>0.47525379813555241</v>
      </c>
      <c r="N111" s="1">
        <f t="shared" ca="1" si="11"/>
        <v>0.49171396384017835</v>
      </c>
      <c r="O111" s="1">
        <f t="shared" ca="1" si="11"/>
        <v>0.38179560585277816</v>
      </c>
      <c r="P111" s="1">
        <f t="shared" ca="1" si="11"/>
        <v>0.26356116218021486</v>
      </c>
      <c r="Q111" s="1">
        <f t="shared" ca="1" si="11"/>
        <v>0.24698036215631292</v>
      </c>
      <c r="R111" s="1">
        <f t="shared" ca="1" si="11"/>
        <v>0.3148331918389306</v>
      </c>
      <c r="S111" s="1">
        <f t="shared" ca="1" si="11"/>
        <v>0.24076010204528281</v>
      </c>
      <c r="T111" s="1">
        <f t="shared" ca="1" si="11"/>
        <v>0.18308490474929459</v>
      </c>
      <c r="U111" s="1">
        <f t="shared" ca="1" si="11"/>
        <v>0.15270798333427438</v>
      </c>
      <c r="V111" s="1">
        <f ca="1">(V61+0.6*(W61+U61)+0.15*T1)/(1+2*0.6+0.15)</f>
        <v>0.18446603135233008</v>
      </c>
      <c r="W111" s="1">
        <f ca="1">(W61+0.6*(V61)+0.15*U61)/(1+0.6+0.15)</f>
        <v>0.16711988230273639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5.0604421949381022E-2</v>
      </c>
      <c r="E112" s="1">
        <f t="shared" ref="E112:E158" ca="1" si="13">(E62+0.6*(F62+D62)+0.15*G2)/(1+2*0.6+0.15)</f>
        <v>0.10132988931689808</v>
      </c>
      <c r="F112" s="1">
        <f t="shared" ref="F112:U127" ca="1" si="14">(F62+0.6*(G62+E62)+0.15*(D62+H62))/(1+2*0.6+2*0.15)</f>
        <v>0.12844146320646546</v>
      </c>
      <c r="G112" s="1">
        <f t="shared" ca="1" si="10"/>
        <v>0.11272077302314018</v>
      </c>
      <c r="H112" s="1">
        <f t="shared" ca="1" si="10"/>
        <v>0.18801009588100076</v>
      </c>
      <c r="I112" s="1">
        <f t="shared" ca="1" si="11"/>
        <v>0.31635993381363042</v>
      </c>
      <c r="J112" s="1">
        <f t="shared" ca="1" si="11"/>
        <v>0.26976741842360114</v>
      </c>
      <c r="K112" s="1">
        <f t="shared" ca="1" si="11"/>
        <v>0.29987482788313014</v>
      </c>
      <c r="L112" s="1">
        <f t="shared" ca="1" si="11"/>
        <v>0.44896030908144591</v>
      </c>
      <c r="M112" s="1">
        <f t="shared" ca="1" si="11"/>
        <v>0.4613394170910084</v>
      </c>
      <c r="N112" s="1">
        <f t="shared" ca="1" si="11"/>
        <v>0.37169625170610848</v>
      </c>
      <c r="O112" s="1">
        <f t="shared" ca="1" si="11"/>
        <v>0.1895428813359456</v>
      </c>
      <c r="P112" s="1">
        <f t="shared" ca="1" si="11"/>
        <v>0.11606775597047769</v>
      </c>
      <c r="Q112" s="1">
        <f t="shared" ca="1" si="11"/>
        <v>0.19987117032737273</v>
      </c>
      <c r="R112" s="1">
        <f t="shared" ca="1" si="11"/>
        <v>0.34467595100303844</v>
      </c>
      <c r="S112" s="1">
        <f t="shared" ca="1" si="11"/>
        <v>0.34121038656374425</v>
      </c>
      <c r="T112" s="1">
        <f t="shared" ca="1" si="11"/>
        <v>0.26311404879864719</v>
      </c>
      <c r="U112" s="1">
        <f t="shared" ca="1" si="11"/>
        <v>0.16606030952193929</v>
      </c>
      <c r="V112" s="1">
        <f t="shared" ref="V112:V158" ca="1" si="15">(V62+0.6*(W62+U62)+0.15*T2)/(1+2*0.6+0.15)</f>
        <v>0.14730681396912523</v>
      </c>
      <c r="W112" s="1">
        <f t="shared" ref="W112:W157" ca="1" si="16">(W62+0.6*(V62)+0.15*U62)/(1+0.6+0.15)</f>
        <v>0.13019096046232306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-2.4230238931737674E-3</v>
      </c>
      <c r="E113" s="1">
        <f t="shared" ca="1" si="13"/>
        <v>-2.4722100955743287E-2</v>
      </c>
      <c r="F113" s="1">
        <f t="shared" ca="1" si="14"/>
        <v>-7.0048000912902083E-3</v>
      </c>
      <c r="G113" s="1">
        <f t="shared" ca="1" si="10"/>
        <v>0.12067081403159483</v>
      </c>
      <c r="H113" s="1">
        <f t="shared" ca="1" si="10"/>
        <v>0.30618241352038561</v>
      </c>
      <c r="I113" s="1">
        <f t="shared" ca="1" si="11"/>
        <v>0.3945771149196512</v>
      </c>
      <c r="J113" s="1">
        <f t="shared" ca="1" si="11"/>
        <v>0.26406580755946762</v>
      </c>
      <c r="K113" s="1">
        <f t="shared" ca="1" si="11"/>
        <v>0.29691669928924092</v>
      </c>
      <c r="L113" s="1">
        <f t="shared" ca="1" si="11"/>
        <v>0.48602024349185247</v>
      </c>
      <c r="M113" s="1">
        <f t="shared" ca="1" si="11"/>
        <v>0.50216376308072297</v>
      </c>
      <c r="N113" s="1">
        <f t="shared" ca="1" si="11"/>
        <v>0.42009368609864095</v>
      </c>
      <c r="O113" s="1">
        <f t="shared" ca="1" si="11"/>
        <v>0.16142018696563759</v>
      </c>
      <c r="P113" s="1">
        <f t="shared" ca="1" si="11"/>
        <v>4.9028005463477589E-2</v>
      </c>
      <c r="Q113" s="1">
        <f t="shared" ca="1" si="11"/>
        <v>0.14657218358431182</v>
      </c>
      <c r="R113" s="1">
        <f t="shared" ca="1" si="11"/>
        <v>0.26706525539390624</v>
      </c>
      <c r="S113" s="1">
        <f t="shared" ca="1" si="11"/>
        <v>0.1563761598378848</v>
      </c>
      <c r="T113" s="1">
        <f t="shared" ca="1" si="11"/>
        <v>9.2417824172418575E-2</v>
      </c>
      <c r="U113" s="1">
        <f t="shared" ca="1" si="11"/>
        <v>0.10770834635915874</v>
      </c>
      <c r="V113" s="1">
        <f t="shared" ca="1" si="15"/>
        <v>0.15940850612688748</v>
      </c>
      <c r="W113" s="1">
        <f t="shared" ca="1" si="16"/>
        <v>9.5614485940837018E-2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8.6136106577458335E-2</v>
      </c>
      <c r="E114" s="1">
        <f t="shared" ca="1" si="13"/>
        <v>4.0163833136049119E-2</v>
      </c>
      <c r="F114" s="1">
        <f t="shared" ca="1" si="14"/>
        <v>4.4615686604178049E-2</v>
      </c>
      <c r="G114" s="1">
        <f t="shared" ca="1" si="10"/>
        <v>0.14470201753035544</v>
      </c>
      <c r="H114" s="1">
        <f t="shared" ca="1" si="10"/>
        <v>0.34583471780015479</v>
      </c>
      <c r="I114" s="1">
        <f t="shared" ca="1" si="11"/>
        <v>0.48335875348559887</v>
      </c>
      <c r="J114" s="1">
        <f t="shared" ca="1" si="11"/>
        <v>0.3788585462385119</v>
      </c>
      <c r="K114" s="1">
        <f t="shared" ca="1" si="11"/>
        <v>0.3984946195936217</v>
      </c>
      <c r="L114" s="1">
        <f t="shared" ca="1" si="11"/>
        <v>0.51408424835692856</v>
      </c>
      <c r="M114" s="1">
        <f t="shared" ca="1" si="11"/>
        <v>0.47242776401352743</v>
      </c>
      <c r="N114" s="1">
        <f t="shared" ca="1" si="11"/>
        <v>0.42388858405581276</v>
      </c>
      <c r="O114" s="1">
        <f t="shared" ca="1" si="11"/>
        <v>0.23258637963183282</v>
      </c>
      <c r="P114" s="1">
        <f t="shared" ca="1" si="11"/>
        <v>0.12846704995447261</v>
      </c>
      <c r="Q114" s="1">
        <f t="shared" ca="1" si="11"/>
        <v>0.23726305360115627</v>
      </c>
      <c r="R114" s="1">
        <f t="shared" ca="1" si="11"/>
        <v>0.40327770591458589</v>
      </c>
      <c r="S114" s="1">
        <f t="shared" ca="1" si="11"/>
        <v>0.35810537390219011</v>
      </c>
      <c r="T114" s="1">
        <f t="shared" ca="1" si="11"/>
        <v>0.27803817522474639</v>
      </c>
      <c r="U114" s="1">
        <f t="shared" ca="1" si="11"/>
        <v>0.21090994300401938</v>
      </c>
      <c r="V114" s="1">
        <f t="shared" ca="1" si="15"/>
        <v>0.16041406850223375</v>
      </c>
      <c r="W114" s="1">
        <f t="shared" ca="1" si="16"/>
        <v>9.6223076370751892E-2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8.6221516744771076E-2</v>
      </c>
      <c r="E115" s="1">
        <f t="shared" ca="1" si="13"/>
        <v>0.10686355779597195</v>
      </c>
      <c r="F115" s="1">
        <f t="shared" ca="1" si="14"/>
        <v>0.13825330345354231</v>
      </c>
      <c r="G115" s="1">
        <f t="shared" ca="1" si="10"/>
        <v>0.17867742735248765</v>
      </c>
      <c r="H115" s="1">
        <f t="shared" ca="1" si="10"/>
        <v>0.27245491208657863</v>
      </c>
      <c r="I115" s="1">
        <f t="shared" ca="1" si="11"/>
        <v>0.31328627812402599</v>
      </c>
      <c r="J115" s="1">
        <f t="shared" ca="1" si="11"/>
        <v>0.19816172542787663</v>
      </c>
      <c r="K115" s="1">
        <f t="shared" ca="1" si="11"/>
        <v>0.29252784672540738</v>
      </c>
      <c r="L115" s="1">
        <f t="shared" ca="1" si="11"/>
        <v>0.5094334288291914</v>
      </c>
      <c r="M115" s="1">
        <f t="shared" ca="1" si="11"/>
        <v>0.48666485159062134</v>
      </c>
      <c r="N115" s="1">
        <f t="shared" ca="1" si="11"/>
        <v>0.3750539717753234</v>
      </c>
      <c r="O115" s="1">
        <f t="shared" ca="1" si="11"/>
        <v>0.20324282490285209</v>
      </c>
      <c r="P115" s="1">
        <f t="shared" ca="1" si="11"/>
        <v>0.13284769444308953</v>
      </c>
      <c r="Q115" s="1">
        <f t="shared" ca="1" si="11"/>
        <v>0.19799884835918211</v>
      </c>
      <c r="R115" s="1">
        <f t="shared" ca="1" si="11"/>
        <v>0.34341949451875925</v>
      </c>
      <c r="S115" s="1">
        <f t="shared" ca="1" si="11"/>
        <v>0.34798021090599168</v>
      </c>
      <c r="T115" s="1">
        <f t="shared" ca="1" si="11"/>
        <v>0.31678405217960248</v>
      </c>
      <c r="U115" s="1">
        <f t="shared" ca="1" si="11"/>
        <v>0.21999391047242972</v>
      </c>
      <c r="V115" s="1">
        <f t="shared" ca="1" si="15"/>
        <v>0.14871355142415019</v>
      </c>
      <c r="W115" s="1">
        <f t="shared" ca="1" si="16"/>
        <v>3.4010957260821068E-2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5.0590059255939741E-2</v>
      </c>
      <c r="E116" s="1">
        <f t="shared" ca="1" si="13"/>
        <v>4.3062944463804896E-2</v>
      </c>
      <c r="F116" s="1">
        <f t="shared" ca="1" si="14"/>
        <v>5.8676350929256237E-2</v>
      </c>
      <c r="G116" s="1">
        <f t="shared" ca="1" si="10"/>
        <v>0.15824047905400412</v>
      </c>
      <c r="H116" s="1">
        <f t="shared" ca="1" si="10"/>
        <v>0.29892063890434895</v>
      </c>
      <c r="I116" s="1">
        <f t="shared" ca="1" si="11"/>
        <v>0.35805195315447991</v>
      </c>
      <c r="J116" s="1">
        <f t="shared" ca="1" si="11"/>
        <v>0.28110570924900979</v>
      </c>
      <c r="K116" s="1">
        <f t="shared" ca="1" si="11"/>
        <v>0.33861333050103282</v>
      </c>
      <c r="L116" s="1">
        <f t="shared" ca="1" si="11"/>
        <v>0.50877044251454984</v>
      </c>
      <c r="M116" s="1">
        <f t="shared" ca="1" si="11"/>
        <v>0.50882238119609391</v>
      </c>
      <c r="N116" s="1">
        <f t="shared" ca="1" si="11"/>
        <v>0.41797028500608235</v>
      </c>
      <c r="O116" s="1">
        <f t="shared" ca="1" si="11"/>
        <v>0.16971444666947846</v>
      </c>
      <c r="P116" s="1">
        <f t="shared" ca="1" si="11"/>
        <v>3.7850556110531043E-2</v>
      </c>
      <c r="Q116" s="1">
        <f t="shared" ca="1" si="11"/>
        <v>0.11021340864519284</v>
      </c>
      <c r="R116" s="1">
        <f t="shared" ca="1" si="11"/>
        <v>0.25905425561769596</v>
      </c>
      <c r="S116" s="1">
        <f t="shared" ca="1" si="11"/>
        <v>0.19886559841022128</v>
      </c>
      <c r="T116" s="1">
        <f t="shared" ca="1" si="11"/>
        <v>0.13337324758856037</v>
      </c>
      <c r="U116" s="1">
        <f t="shared" ca="1" si="11"/>
        <v>0.10797476520202365</v>
      </c>
      <c r="V116" s="1">
        <f t="shared" ca="1" si="15"/>
        <v>0.11743310972707378</v>
      </c>
      <c r="W116" s="1">
        <f t="shared" ca="1" si="16"/>
        <v>8.18608021705899E-2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-2.4392517004418507E-4</v>
      </c>
      <c r="E117" s="1">
        <f t="shared" ca="1" si="13"/>
        <v>3.1062005950870167E-2</v>
      </c>
      <c r="F117" s="1">
        <f t="shared" ca="1" si="14"/>
        <v>5.5348599055439721E-2</v>
      </c>
      <c r="G117" s="1">
        <f t="shared" ca="1" si="10"/>
        <v>6.7716566535291761E-2</v>
      </c>
      <c r="H117" s="1">
        <f t="shared" ca="1" si="10"/>
        <v>0.18402542061529142</v>
      </c>
      <c r="I117" s="1">
        <f t="shared" ca="1" si="11"/>
        <v>0.30480981679984176</v>
      </c>
      <c r="J117" s="1">
        <f t="shared" ca="1" si="11"/>
        <v>0.20765888374866273</v>
      </c>
      <c r="K117" s="1">
        <f t="shared" ca="1" si="11"/>
        <v>0.23409441702909292</v>
      </c>
      <c r="L117" s="1">
        <f t="shared" ca="1" si="11"/>
        <v>0.42224448277188287</v>
      </c>
      <c r="M117" s="1">
        <f t="shared" ca="1" si="11"/>
        <v>0.42078051252215065</v>
      </c>
      <c r="N117" s="1">
        <f t="shared" ca="1" si="11"/>
        <v>0.35795509686378929</v>
      </c>
      <c r="O117" s="1">
        <f t="shared" ca="1" si="11"/>
        <v>0.17848947041898552</v>
      </c>
      <c r="P117" s="1">
        <f t="shared" ca="1" si="11"/>
        <v>0.12835643578060088</v>
      </c>
      <c r="Q117" s="1">
        <f t="shared" ca="1" si="11"/>
        <v>0.23632925601902638</v>
      </c>
      <c r="R117" s="1">
        <f t="shared" ca="1" si="11"/>
        <v>0.34561413445482286</v>
      </c>
      <c r="S117" s="1">
        <f t="shared" ca="1" si="11"/>
        <v>0.26838840256648511</v>
      </c>
      <c r="T117" s="1">
        <f t="shared" ca="1" si="11"/>
        <v>0.2257218595966291</v>
      </c>
      <c r="U117" s="1">
        <f t="shared" ca="1" si="11"/>
        <v>0.20003283831684282</v>
      </c>
      <c r="V117" s="1">
        <f t="shared" ca="1" si="15"/>
        <v>0.17943586653717897</v>
      </c>
      <c r="W117" s="1">
        <f t="shared" ca="1" si="16"/>
        <v>0.1302765379226789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0.14613325902734037</v>
      </c>
      <c r="E118" s="1">
        <f t="shared" ca="1" si="13"/>
        <v>0.11415737925766967</v>
      </c>
      <c r="F118" s="1">
        <f t="shared" ca="1" si="14"/>
        <v>6.7229110370030293E-2</v>
      </c>
      <c r="G118" s="1">
        <f t="shared" ca="1" si="10"/>
        <v>5.2392141154097627E-2</v>
      </c>
      <c r="H118" s="1">
        <f t="shared" ca="1" si="10"/>
        <v>0.19593877509893359</v>
      </c>
      <c r="I118" s="1">
        <f t="shared" ca="1" si="11"/>
        <v>0.35746167998118145</v>
      </c>
      <c r="J118" s="1">
        <f t="shared" ca="1" si="11"/>
        <v>0.31052527374466932</v>
      </c>
      <c r="K118" s="1">
        <f t="shared" ca="1" si="11"/>
        <v>0.37913510976869669</v>
      </c>
      <c r="L118" s="1">
        <f t="shared" ca="1" si="11"/>
        <v>0.51938388676474656</v>
      </c>
      <c r="M118" s="1">
        <f t="shared" ca="1" si="11"/>
        <v>0.47948835210274759</v>
      </c>
      <c r="N118" s="1">
        <f t="shared" ca="1" si="11"/>
        <v>0.42179628649845313</v>
      </c>
      <c r="O118" s="1">
        <f t="shared" ca="1" si="11"/>
        <v>0.25575983647604345</v>
      </c>
      <c r="P118" s="1">
        <f t="shared" ca="1" si="11"/>
        <v>0.1298378221671416</v>
      </c>
      <c r="Q118" s="1">
        <f t="shared" ca="1" si="11"/>
        <v>0.17707930322454579</v>
      </c>
      <c r="R118" s="1">
        <f t="shared" ca="1" si="11"/>
        <v>0.26681973610857002</v>
      </c>
      <c r="S118" s="1">
        <f t="shared" ca="1" si="11"/>
        <v>0.17812644394038341</v>
      </c>
      <c r="T118" s="1">
        <f t="shared" ca="1" si="11"/>
        <v>0.15044196432946177</v>
      </c>
      <c r="U118" s="1">
        <f t="shared" ca="1" si="11"/>
        <v>0.15193638858710376</v>
      </c>
      <c r="V118" s="1">
        <f t="shared" ca="1" si="15"/>
        <v>0.13270898563329858</v>
      </c>
      <c r="W118" s="1">
        <f t="shared" ca="1" si="16"/>
        <v>2.9685968355823183E-2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2.8620082897169085E-3</v>
      </c>
      <c r="E119" s="1">
        <f t="shared" ca="1" si="13"/>
        <v>-2.6569661145328841E-2</v>
      </c>
      <c r="F119" s="1">
        <f t="shared" ca="1" si="14"/>
        <v>-6.0343519097618106E-2</v>
      </c>
      <c r="G119" s="1">
        <f t="shared" ca="1" si="10"/>
        <v>4.7546935407688208E-2</v>
      </c>
      <c r="H119" s="1">
        <f t="shared" ca="1" si="10"/>
        <v>0.2969306068033275</v>
      </c>
      <c r="I119" s="1">
        <f t="shared" ca="1" si="11"/>
        <v>0.44367277295548491</v>
      </c>
      <c r="J119" s="1">
        <f t="shared" ca="1" si="11"/>
        <v>0.31211500493893907</v>
      </c>
      <c r="K119" s="1">
        <f t="shared" ca="1" si="11"/>
        <v>0.30295168019041846</v>
      </c>
      <c r="L119" s="1">
        <f t="shared" ca="1" si="11"/>
        <v>0.4436502761135202</v>
      </c>
      <c r="M119" s="1">
        <f t="shared" ca="1" si="11"/>
        <v>0.42123006411706576</v>
      </c>
      <c r="N119" s="1">
        <f t="shared" ca="1" si="11"/>
        <v>0.37500404998620124</v>
      </c>
      <c r="O119" s="1">
        <f t="shared" ca="1" si="11"/>
        <v>0.24299234599877551</v>
      </c>
      <c r="P119" s="1">
        <f t="shared" ca="1" si="11"/>
        <v>0.18264986427292998</v>
      </c>
      <c r="Q119" s="1">
        <f t="shared" ca="1" si="11"/>
        <v>0.25189965823053267</v>
      </c>
      <c r="R119" s="1">
        <f t="shared" ca="1" si="11"/>
        <v>0.37854996006947111</v>
      </c>
      <c r="S119" s="1">
        <f t="shared" ca="1" si="11"/>
        <v>0.33133198223838678</v>
      </c>
      <c r="T119" s="1">
        <f t="shared" ca="1" si="11"/>
        <v>0.28836867533144755</v>
      </c>
      <c r="U119" s="1">
        <f t="shared" ca="1" si="11"/>
        <v>0.25848035725734603</v>
      </c>
      <c r="V119" s="1">
        <f t="shared" ca="1" si="15"/>
        <v>0.21388378704120573</v>
      </c>
      <c r="W119" s="1">
        <f t="shared" ca="1" si="16"/>
        <v>0.13603172323867732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0.19845316322347686</v>
      </c>
      <c r="E120" s="1">
        <f t="shared" ca="1" si="13"/>
        <v>9.1726502805610802E-2</v>
      </c>
      <c r="F120" s="1">
        <f t="shared" ca="1" si="14"/>
        <v>1.443430855286254E-2</v>
      </c>
      <c r="G120" s="1">
        <f t="shared" ca="1" si="10"/>
        <v>8.7408927700859673E-2</v>
      </c>
      <c r="H120" s="1">
        <f t="shared" ca="1" si="10"/>
        <v>0.25371170030755835</v>
      </c>
      <c r="I120" s="1">
        <f t="shared" ca="1" si="11"/>
        <v>0.35106618716308163</v>
      </c>
      <c r="J120" s="1">
        <f t="shared" ca="1" si="11"/>
        <v>0.28690837182150608</v>
      </c>
      <c r="K120" s="1">
        <f t="shared" ca="1" si="11"/>
        <v>0.38536772415565845</v>
      </c>
      <c r="L120" s="1">
        <f t="shared" ca="1" si="11"/>
        <v>0.50942890637634153</v>
      </c>
      <c r="M120" s="1">
        <f t="shared" ca="1" si="11"/>
        <v>0.38738169612106571</v>
      </c>
      <c r="N120" s="1">
        <f t="shared" ca="1" si="11"/>
        <v>0.20592488582041554</v>
      </c>
      <c r="O120" s="1">
        <f t="shared" ca="1" si="11"/>
        <v>5.4187987059290663E-2</v>
      </c>
      <c r="P120" s="1">
        <f t="shared" ca="1" si="11"/>
        <v>2.6294365018664546E-2</v>
      </c>
      <c r="Q120" s="1">
        <f t="shared" ca="1" si="11"/>
        <v>0.11288245967652835</v>
      </c>
      <c r="R120" s="1">
        <f t="shared" ca="1" si="11"/>
        <v>0.27526111251943119</v>
      </c>
      <c r="S120" s="1">
        <f t="shared" ca="1" si="11"/>
        <v>0.33655044207719259</v>
      </c>
      <c r="T120" s="1">
        <f t="shared" ca="1" si="11"/>
        <v>0.3271841501124847</v>
      </c>
      <c r="U120" s="1">
        <f t="shared" ca="1" si="11"/>
        <v>0.2449600905794643</v>
      </c>
      <c r="V120" s="1">
        <f t="shared" ca="1" si="15"/>
        <v>0.25168399689824972</v>
      </c>
      <c r="W120" s="1">
        <f t="shared" ca="1" si="16"/>
        <v>0.20974335901971991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0.21161787766076262</v>
      </c>
      <c r="E121" s="1">
        <f t="shared" ca="1" si="13"/>
        <v>0.15542931191577175</v>
      </c>
      <c r="F121" s="1">
        <f t="shared" ca="1" si="14"/>
        <v>0.11570862462711537</v>
      </c>
      <c r="G121" s="1">
        <f t="shared" ca="1" si="10"/>
        <v>0.14209281831169257</v>
      </c>
      <c r="H121" s="1">
        <f t="shared" ca="1" si="10"/>
        <v>0.24786453550183238</v>
      </c>
      <c r="I121" s="1">
        <f t="shared" ca="1" si="11"/>
        <v>0.37114291094437268</v>
      </c>
      <c r="J121" s="1">
        <f t="shared" ca="1" si="11"/>
        <v>0.31011488453698116</v>
      </c>
      <c r="K121" s="1">
        <f t="shared" ca="1" si="11"/>
        <v>0.29770144058853065</v>
      </c>
      <c r="L121" s="1">
        <f t="shared" ca="1" si="11"/>
        <v>0.40244418584796621</v>
      </c>
      <c r="M121" s="1">
        <f t="shared" ca="1" si="11"/>
        <v>0.37512057176265889</v>
      </c>
      <c r="N121" s="1">
        <f t="shared" ca="1" si="11"/>
        <v>0.2783884315766415</v>
      </c>
      <c r="O121" s="1">
        <f t="shared" ca="1" si="11"/>
        <v>0.12127477914957015</v>
      </c>
      <c r="P121" s="1">
        <f t="shared" ca="1" si="11"/>
        <v>8.0607344302522005E-2</v>
      </c>
      <c r="Q121" s="1">
        <f t="shared" ca="1" si="11"/>
        <v>0.12736266609738689</v>
      </c>
      <c r="R121" s="1">
        <f t="shared" ca="1" si="11"/>
        <v>0.21814418865036123</v>
      </c>
      <c r="S121" s="1">
        <f t="shared" ca="1" si="11"/>
        <v>0.22614153266253587</v>
      </c>
      <c r="T121" s="1">
        <f t="shared" ca="1" si="11"/>
        <v>0.21376871630130542</v>
      </c>
      <c r="U121" s="1">
        <f t="shared" ca="1" si="11"/>
        <v>0.1282497756261019</v>
      </c>
      <c r="V121" s="1">
        <f t="shared" ca="1" si="15"/>
        <v>0.1016731669855144</v>
      </c>
      <c r="W121" s="1">
        <f t="shared" ca="1" si="16"/>
        <v>8.1321301759254228E-2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7.6178663935687382E-2</v>
      </c>
      <c r="E122" s="1">
        <f t="shared" ca="1" si="13"/>
        <v>6.092533642306161E-2</v>
      </c>
      <c r="F122" s="1">
        <f t="shared" ca="1" si="14"/>
        <v>1.310184188154708E-2</v>
      </c>
      <c r="G122" s="1">
        <f t="shared" ca="1" si="10"/>
        <v>6.2702858043693882E-2</v>
      </c>
      <c r="H122" s="1">
        <f t="shared" ca="1" si="10"/>
        <v>0.28370314452661638</v>
      </c>
      <c r="I122" s="1">
        <f t="shared" ca="1" si="11"/>
        <v>0.44588335299019793</v>
      </c>
      <c r="J122" s="1">
        <f t="shared" ca="1" si="11"/>
        <v>0.31165722861328976</v>
      </c>
      <c r="K122" s="1">
        <f t="shared" ca="1" si="11"/>
        <v>0.28476710758519691</v>
      </c>
      <c r="L122" s="1">
        <f t="shared" ca="1" si="11"/>
        <v>0.4118118460974774</v>
      </c>
      <c r="M122" s="1">
        <f t="shared" ca="1" si="11"/>
        <v>0.42050638746194152</v>
      </c>
      <c r="N122" s="1">
        <f t="shared" ca="1" si="11"/>
        <v>0.39366050146532977</v>
      </c>
      <c r="O122" s="1">
        <f t="shared" ca="1" si="11"/>
        <v>0.21855773522528649</v>
      </c>
      <c r="P122" s="1">
        <f t="shared" ca="1" si="11"/>
        <v>0.1140149830995757</v>
      </c>
      <c r="Q122" s="1">
        <f t="shared" ca="1" si="11"/>
        <v>0.1701850757166766</v>
      </c>
      <c r="R122" s="1">
        <f t="shared" ca="1" si="11"/>
        <v>0.25995771316762023</v>
      </c>
      <c r="S122" s="1">
        <f t="shared" ca="1" si="11"/>
        <v>0.18173168343043469</v>
      </c>
      <c r="T122" s="1">
        <f t="shared" ca="1" si="11"/>
        <v>0.13732286337058458</v>
      </c>
      <c r="U122" s="1">
        <f t="shared" ca="1" si="11"/>
        <v>0.13824793156931819</v>
      </c>
      <c r="V122" s="1">
        <f t="shared" ca="1" si="15"/>
        <v>0.1644223628678442</v>
      </c>
      <c r="W122" s="1">
        <f t="shared" ca="1" si="16"/>
        <v>0.13477423684285239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0.11530019142388907</v>
      </c>
      <c r="E123" s="1">
        <f t="shared" ca="1" si="13"/>
        <v>0.13442153315242131</v>
      </c>
      <c r="F123" s="1">
        <f t="shared" ca="1" si="14"/>
        <v>0.13477660358722671</v>
      </c>
      <c r="G123" s="1">
        <f t="shared" ca="1" si="10"/>
        <v>0.13889729972373871</v>
      </c>
      <c r="H123" s="1">
        <f t="shared" ca="1" si="10"/>
        <v>0.26039500868762133</v>
      </c>
      <c r="I123" s="1">
        <f t="shared" ca="1" si="11"/>
        <v>0.38246390682987608</v>
      </c>
      <c r="J123" s="1">
        <f t="shared" ca="1" si="11"/>
        <v>0.30185112946966897</v>
      </c>
      <c r="K123" s="1">
        <f t="shared" ca="1" si="11"/>
        <v>0.27970049495465255</v>
      </c>
      <c r="L123" s="1">
        <f t="shared" ca="1" si="11"/>
        <v>0.43241294620451276</v>
      </c>
      <c r="M123" s="1">
        <f t="shared" ca="1" si="11"/>
        <v>0.45393936948478525</v>
      </c>
      <c r="N123" s="1">
        <f t="shared" ca="1" si="11"/>
        <v>0.37604256926708529</v>
      </c>
      <c r="O123" s="1">
        <f t="shared" ca="1" si="11"/>
        <v>0.20668128422266308</v>
      </c>
      <c r="P123" s="1">
        <f t="shared" ca="1" si="11"/>
        <v>0.17345061178857199</v>
      </c>
      <c r="Q123" s="1">
        <f t="shared" ca="1" si="11"/>
        <v>0.3175216104514646</v>
      </c>
      <c r="R123" s="1">
        <f t="shared" ca="1" si="11"/>
        <v>0.45069599282321376</v>
      </c>
      <c r="S123" s="1">
        <f t="shared" ca="1" si="11"/>
        <v>0.26326614466824794</v>
      </c>
      <c r="T123" s="1">
        <f t="shared" ca="1" si="11"/>
        <v>0.11899225729274591</v>
      </c>
      <c r="U123" s="1">
        <f t="shared" ca="1" si="11"/>
        <v>0.20915449537781408</v>
      </c>
      <c r="V123" s="1">
        <f t="shared" ca="1" si="15"/>
        <v>0.3891783695706818</v>
      </c>
      <c r="W123" s="1">
        <f t="shared" ca="1" si="16"/>
        <v>0.38679601699672339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8.8920969888541174E-2</v>
      </c>
      <c r="E124" s="1">
        <f t="shared" ca="1" si="13"/>
        <v>0.12728037374386272</v>
      </c>
      <c r="F124" s="1">
        <f t="shared" ca="1" si="14"/>
        <v>0.11414162331027274</v>
      </c>
      <c r="G124" s="1">
        <f t="shared" ca="1" si="10"/>
        <v>0.10602703284729476</v>
      </c>
      <c r="H124" s="1">
        <f t="shared" ca="1" si="10"/>
        <v>0.25884864013101855</v>
      </c>
      <c r="I124" s="1">
        <f t="shared" ca="1" si="11"/>
        <v>0.44095820361407789</v>
      </c>
      <c r="J124" s="1">
        <f t="shared" ca="1" si="11"/>
        <v>0.37239559106381898</v>
      </c>
      <c r="K124" s="1">
        <f t="shared" ca="1" si="11"/>
        <v>0.37658123824994111</v>
      </c>
      <c r="L124" s="1">
        <f t="shared" ca="1" si="11"/>
        <v>0.55818066097583052</v>
      </c>
      <c r="M124" s="1">
        <f t="shared" ca="1" si="11"/>
        <v>0.62226659268938855</v>
      </c>
      <c r="N124" s="1">
        <f t="shared" ca="1" si="11"/>
        <v>0.56375464102110773</v>
      </c>
      <c r="O124" s="1">
        <f t="shared" ca="1" si="11"/>
        <v>0.36910442078714534</v>
      </c>
      <c r="P124" s="1">
        <f t="shared" ca="1" si="11"/>
        <v>0.28537717788318007</v>
      </c>
      <c r="Q124" s="1">
        <f t="shared" ca="1" si="11"/>
        <v>0.30656680842294554</v>
      </c>
      <c r="R124" s="1">
        <f t="shared" ca="1" si="11"/>
        <v>0.33977151954198992</v>
      </c>
      <c r="S124" s="1">
        <f t="shared" ca="1" si="11"/>
        <v>0.19533173897375297</v>
      </c>
      <c r="T124" s="1">
        <f t="shared" ca="1" si="11"/>
        <v>0.13486336333784771</v>
      </c>
      <c r="U124" s="1">
        <f t="shared" ca="1" si="11"/>
        <v>0.23388153199731168</v>
      </c>
      <c r="V124" s="1">
        <f t="shared" ca="1" si="15"/>
        <v>0.32942791566780522</v>
      </c>
      <c r="W124" s="1">
        <f t="shared" ca="1" si="16"/>
        <v>0.21174757960635859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-4.9467281481152141E-2</v>
      </c>
      <c r="E125" s="1">
        <f t="shared" ca="1" si="13"/>
        <v>-1.9590609781617477E-3</v>
      </c>
      <c r="F125" s="1">
        <f t="shared" ca="1" si="14"/>
        <v>3.3578767145666162E-2</v>
      </c>
      <c r="G125" s="1">
        <f t="shared" ca="1" si="10"/>
        <v>7.3596216144114407E-2</v>
      </c>
      <c r="H125" s="1">
        <f t="shared" ca="1" si="10"/>
        <v>0.24551195380536078</v>
      </c>
      <c r="I125" s="1">
        <f t="shared" ca="1" si="11"/>
        <v>0.40488612495383086</v>
      </c>
      <c r="J125" s="1">
        <f t="shared" ca="1" si="11"/>
        <v>0.35699093489780476</v>
      </c>
      <c r="K125" s="1">
        <f t="shared" ca="1" si="11"/>
        <v>0.35227124062246051</v>
      </c>
      <c r="L125" s="1">
        <f t="shared" ca="1" si="11"/>
        <v>0.44803980957465334</v>
      </c>
      <c r="M125" s="1">
        <f t="shared" ca="1" si="11"/>
        <v>0.39440262912777663</v>
      </c>
      <c r="N125" s="1">
        <f t="shared" ca="1" si="11"/>
        <v>0.35731488500974684</v>
      </c>
      <c r="O125" s="1">
        <f t="shared" ca="1" si="11"/>
        <v>0.16554835713883551</v>
      </c>
      <c r="P125" s="1">
        <f t="shared" ca="1" si="11"/>
        <v>4.2324870981952506E-2</v>
      </c>
      <c r="Q125" s="1">
        <f t="shared" ca="1" si="11"/>
        <v>0.14747698100767972</v>
      </c>
      <c r="R125" s="1">
        <f t="shared" ca="1" si="11"/>
        <v>0.2969155934262574</v>
      </c>
      <c r="S125" s="1">
        <f t="shared" ca="1" si="11"/>
        <v>0.24098100311666676</v>
      </c>
      <c r="T125" s="1">
        <f t="shared" ca="1" si="11"/>
        <v>0.16912274972458399</v>
      </c>
      <c r="U125" s="1">
        <f t="shared" ca="1" si="11"/>
        <v>9.7881544163724826E-2</v>
      </c>
      <c r="V125" s="1">
        <f t="shared" ca="1" si="15"/>
        <v>6.0862255898965399E-2</v>
      </c>
      <c r="W125" s="1">
        <f t="shared" ca="1" si="16"/>
        <v>1.1668436711644267E-2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0.1057774914229488</v>
      </c>
      <c r="E126" s="1">
        <f t="shared" ca="1" si="13"/>
        <v>0.12382168439969779</v>
      </c>
      <c r="F126" s="1">
        <f t="shared" ca="1" si="14"/>
        <v>0.14820227553691556</v>
      </c>
      <c r="G126" s="1">
        <f t="shared" ca="1" si="10"/>
        <v>0.18010967045145002</v>
      </c>
      <c r="H126" s="1">
        <f t="shared" ca="1" si="10"/>
        <v>0.32098855114118219</v>
      </c>
      <c r="I126" s="1">
        <f t="shared" ca="1" si="11"/>
        <v>0.47370104472066366</v>
      </c>
      <c r="J126" s="1">
        <f t="shared" ca="1" si="11"/>
        <v>0.38696438384507614</v>
      </c>
      <c r="K126" s="1">
        <f t="shared" ca="1" si="11"/>
        <v>0.32968696777884066</v>
      </c>
      <c r="L126" s="1">
        <f t="shared" ca="1" si="11"/>
        <v>0.45860330512361108</v>
      </c>
      <c r="M126" s="1">
        <f t="shared" ca="1" si="11"/>
        <v>0.54388592562143745</v>
      </c>
      <c r="N126" s="1">
        <f t="shared" ca="1" si="11"/>
        <v>0.52774426240876038</v>
      </c>
      <c r="O126" s="1">
        <f t="shared" ca="1" si="11"/>
        <v>0.32797945961826563</v>
      </c>
      <c r="P126" s="1">
        <f t="shared" ca="1" si="11"/>
        <v>0.18979484353768231</v>
      </c>
      <c r="Q126" s="1">
        <f t="shared" ca="1" si="11"/>
        <v>0.26235240643062085</v>
      </c>
      <c r="R126" s="1">
        <f t="shared" ca="1" si="11"/>
        <v>0.40292928782742976</v>
      </c>
      <c r="S126" s="1">
        <f t="shared" ca="1" si="11"/>
        <v>0.26289140466212763</v>
      </c>
      <c r="T126" s="1">
        <f t="shared" ca="1" si="11"/>
        <v>0.10447441348602844</v>
      </c>
      <c r="U126" s="1">
        <f t="shared" ca="1" si="11"/>
        <v>0.12554569061570836</v>
      </c>
      <c r="V126" s="1">
        <f t="shared" ca="1" si="15"/>
        <v>0.28458512904775907</v>
      </c>
      <c r="W126" s="1">
        <f t="shared" ca="1" si="16"/>
        <v>0.33832911363710672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3.8144706669562191E-2</v>
      </c>
      <c r="E127" s="1">
        <f t="shared" ca="1" si="13"/>
        <v>9.4550697899874317E-2</v>
      </c>
      <c r="F127" s="1">
        <f t="shared" ca="1" si="14"/>
        <v>0.15710709812432092</v>
      </c>
      <c r="G127" s="1">
        <f t="shared" ca="1" si="14"/>
        <v>0.19883502418733884</v>
      </c>
      <c r="H127" s="1">
        <f t="shared" ca="1" si="14"/>
        <v>0.35794767911678271</v>
      </c>
      <c r="I127" s="1">
        <f t="shared" ca="1" si="14"/>
        <v>0.51756762811185841</v>
      </c>
      <c r="J127" s="1">
        <f t="shared" ca="1" si="14"/>
        <v>0.40446487505581752</v>
      </c>
      <c r="K127" s="1">
        <f t="shared" ca="1" si="14"/>
        <v>0.35820689710527953</v>
      </c>
      <c r="L127" s="1">
        <f t="shared" ca="1" si="14"/>
        <v>0.54573187388187394</v>
      </c>
      <c r="M127" s="1">
        <f t="shared" ca="1" si="14"/>
        <v>0.66190415413655379</v>
      </c>
      <c r="N127" s="1">
        <f t="shared" ca="1" si="14"/>
        <v>0.62226968143565642</v>
      </c>
      <c r="O127" s="1">
        <f t="shared" ca="1" si="14"/>
        <v>0.36977150579461726</v>
      </c>
      <c r="P127" s="1">
        <f t="shared" ca="1" si="14"/>
        <v>0.21006867232995258</v>
      </c>
      <c r="Q127" s="1">
        <f t="shared" ca="1" si="14"/>
        <v>0.25618994514456706</v>
      </c>
      <c r="R127" s="1">
        <f t="shared" ca="1" si="14"/>
        <v>0.34290030006353001</v>
      </c>
      <c r="S127" s="1">
        <f t="shared" ca="1" si="14"/>
        <v>0.2102075286112374</v>
      </c>
      <c r="T127" s="1">
        <f t="shared" ca="1" si="14"/>
        <v>0.13721810242774848</v>
      </c>
      <c r="U127" s="1">
        <f t="shared" ca="1" si="14"/>
        <v>0.20846063675497861</v>
      </c>
      <c r="V127" s="1">
        <f t="shared" ca="1" si="15"/>
        <v>0.30118073317659222</v>
      </c>
      <c r="W127" s="1">
        <f t="shared" ca="1" si="16"/>
        <v>0.24553472472208263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0.14312683789488961</v>
      </c>
      <c r="E128" s="1">
        <f t="shared" ca="1" si="13"/>
        <v>0.14939124489375141</v>
      </c>
      <c r="F128" s="1">
        <f t="shared" ref="F128:U143" ca="1" si="17">(F78+0.6*(G78+E78)+0.15*(D78+H78))/(1+2*0.6+2*0.15)</f>
        <v>8.0132653122211586E-2</v>
      </c>
      <c r="G128" s="1">
        <f t="shared" ca="1" si="17"/>
        <v>4.265082403807359E-2</v>
      </c>
      <c r="H128" s="1">
        <f t="shared" ca="1" si="17"/>
        <v>0.19248346257938942</v>
      </c>
      <c r="I128" s="1">
        <f t="shared" ca="1" si="17"/>
        <v>0.38118129457338462</v>
      </c>
      <c r="J128" s="1">
        <f t="shared" ca="1" si="17"/>
        <v>0.33394076543894158</v>
      </c>
      <c r="K128" s="1">
        <f t="shared" ca="1" si="17"/>
        <v>0.32493393908888707</v>
      </c>
      <c r="L128" s="1">
        <f t="shared" ca="1" si="17"/>
        <v>0.44825503669942435</v>
      </c>
      <c r="M128" s="1">
        <f t="shared" ca="1" si="17"/>
        <v>0.48155690076300645</v>
      </c>
      <c r="N128" s="1">
        <f t="shared" ca="1" si="17"/>
        <v>0.45846212579913431</v>
      </c>
      <c r="O128" s="1">
        <f t="shared" ca="1" si="17"/>
        <v>0.26434362351572088</v>
      </c>
      <c r="P128" s="1">
        <f t="shared" ca="1" si="17"/>
        <v>0.1197714129462509</v>
      </c>
      <c r="Q128" s="1">
        <f t="shared" ca="1" si="17"/>
        <v>0.2071995415136203</v>
      </c>
      <c r="R128" s="1">
        <f t="shared" ca="1" si="17"/>
        <v>0.37807186329907366</v>
      </c>
      <c r="S128" s="1">
        <f t="shared" ca="1" si="17"/>
        <v>0.27828958507657553</v>
      </c>
      <c r="T128" s="1">
        <f t="shared" ca="1" si="17"/>
        <v>0.14469369198281862</v>
      </c>
      <c r="U128" s="1">
        <f t="shared" ca="1" si="17"/>
        <v>0.13350079248736701</v>
      </c>
      <c r="V128" s="1">
        <f t="shared" ca="1" si="15"/>
        <v>0.20187588103543128</v>
      </c>
      <c r="W128" s="1">
        <f t="shared" ca="1" si="16"/>
        <v>0.21737450868905098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5.9853514088442493E-2</v>
      </c>
      <c r="E129" s="1">
        <f t="shared" ca="1" si="13"/>
        <v>7.1317137520008761E-2</v>
      </c>
      <c r="F129" s="1">
        <f t="shared" ca="1" si="17"/>
        <v>4.7467641093507498E-2</v>
      </c>
      <c r="G129" s="1">
        <f t="shared" ca="1" si="17"/>
        <v>3.7850126333761412E-2</v>
      </c>
      <c r="H129" s="1">
        <f t="shared" ca="1" si="17"/>
        <v>0.1788878006328129</v>
      </c>
      <c r="I129" s="1">
        <f t="shared" ca="1" si="17"/>
        <v>0.32920348501681163</v>
      </c>
      <c r="J129" s="1">
        <f t="shared" ca="1" si="17"/>
        <v>0.26509960400911414</v>
      </c>
      <c r="K129" s="1">
        <f t="shared" ca="1" si="17"/>
        <v>0.28342318057768268</v>
      </c>
      <c r="L129" s="1">
        <f t="shared" ca="1" si="17"/>
        <v>0.43020234009427838</v>
      </c>
      <c r="M129" s="1">
        <f t="shared" ca="1" si="17"/>
        <v>0.41131053725639771</v>
      </c>
      <c r="N129" s="1">
        <f t="shared" ca="1" si="17"/>
        <v>0.34227737613071224</v>
      </c>
      <c r="O129" s="1">
        <f t="shared" ca="1" si="17"/>
        <v>0.15491489311732104</v>
      </c>
      <c r="P129" s="1">
        <f t="shared" ca="1" si="17"/>
        <v>6.557687494086395E-2</v>
      </c>
      <c r="Q129" s="1">
        <f t="shared" ca="1" si="17"/>
        <v>0.17080428852458446</v>
      </c>
      <c r="R129" s="1">
        <f t="shared" ca="1" si="17"/>
        <v>0.33277408407621151</v>
      </c>
      <c r="S129" s="1">
        <f t="shared" ca="1" si="17"/>
        <v>0.2310119752860072</v>
      </c>
      <c r="T129" s="1">
        <f t="shared" ca="1" si="17"/>
        <v>0.11932670980906024</v>
      </c>
      <c r="U129" s="1">
        <f t="shared" ca="1" si="17"/>
        <v>0.11446251526025901</v>
      </c>
      <c r="V129" s="1">
        <f t="shared" ca="1" si="15"/>
        <v>0.15474511268741209</v>
      </c>
      <c r="W129" s="1">
        <f t="shared" ca="1" si="16"/>
        <v>0.11012348606898135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-2.4112409773546124E-2</v>
      </c>
      <c r="E130" s="1">
        <f t="shared" ca="1" si="13"/>
        <v>1.2401375263081736E-2</v>
      </c>
      <c r="F130" s="1">
        <f t="shared" ca="1" si="17"/>
        <v>3.8677906202560133E-2</v>
      </c>
      <c r="G130" s="1">
        <f t="shared" ca="1" si="17"/>
        <v>0.10256776067770375</v>
      </c>
      <c r="H130" s="1">
        <f t="shared" ca="1" si="17"/>
        <v>0.21203850449547881</v>
      </c>
      <c r="I130" s="1">
        <f t="shared" ca="1" si="17"/>
        <v>0.28611829695795232</v>
      </c>
      <c r="J130" s="1">
        <f t="shared" ca="1" si="17"/>
        <v>0.21633374525304255</v>
      </c>
      <c r="K130" s="1">
        <f t="shared" ca="1" si="17"/>
        <v>0.28672698542289055</v>
      </c>
      <c r="L130" s="1">
        <f t="shared" ca="1" si="17"/>
        <v>0.4784472580830883</v>
      </c>
      <c r="M130" s="1">
        <f t="shared" ca="1" si="17"/>
        <v>0.46725681666037094</v>
      </c>
      <c r="N130" s="1">
        <f t="shared" ca="1" si="17"/>
        <v>0.39933572937543288</v>
      </c>
      <c r="O130" s="1">
        <f t="shared" ca="1" si="17"/>
        <v>0.20339760962482417</v>
      </c>
      <c r="P130" s="1">
        <f t="shared" ca="1" si="17"/>
        <v>0.10769673977018938</v>
      </c>
      <c r="Q130" s="1">
        <f t="shared" ca="1" si="17"/>
        <v>0.16335514657644451</v>
      </c>
      <c r="R130" s="1">
        <f t="shared" ca="1" si="17"/>
        <v>0.27882773670863653</v>
      </c>
      <c r="S130" s="1">
        <f t="shared" ca="1" si="17"/>
        <v>0.25798808264037676</v>
      </c>
      <c r="T130" s="1">
        <f t="shared" ca="1" si="17"/>
        <v>0.23282000126280397</v>
      </c>
      <c r="U130" s="1">
        <f t="shared" ca="1" si="17"/>
        <v>0.22874490530484831</v>
      </c>
      <c r="V130" s="1">
        <f t="shared" ca="1" si="15"/>
        <v>0.18688067462018246</v>
      </c>
      <c r="W130" s="1">
        <f t="shared" ca="1" si="16"/>
        <v>6.3363910695365358E-2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0.16344451202884233</v>
      </c>
      <c r="E131" s="1">
        <f t="shared" ca="1" si="13"/>
        <v>0.13269482766570778</v>
      </c>
      <c r="F131" s="1">
        <f t="shared" ca="1" si="17"/>
        <v>3.554417030450905E-2</v>
      </c>
      <c r="G131" s="1">
        <f t="shared" ca="1" si="17"/>
        <v>3.0596517693345916E-2</v>
      </c>
      <c r="H131" s="1">
        <f t="shared" ca="1" si="17"/>
        <v>0.21940138779379642</v>
      </c>
      <c r="I131" s="1">
        <f t="shared" ca="1" si="17"/>
        <v>0.38797191935118563</v>
      </c>
      <c r="J131" s="1">
        <f t="shared" ca="1" si="17"/>
        <v>0.2739329494854037</v>
      </c>
      <c r="K131" s="1">
        <f t="shared" ca="1" si="17"/>
        <v>0.25210687717232505</v>
      </c>
      <c r="L131" s="1">
        <f t="shared" ca="1" si="17"/>
        <v>0.41873738630103291</v>
      </c>
      <c r="M131" s="1">
        <f t="shared" ca="1" si="17"/>
        <v>0.50237656193389113</v>
      </c>
      <c r="N131" s="1">
        <f t="shared" ca="1" si="17"/>
        <v>0.51537525817018914</v>
      </c>
      <c r="O131" s="1">
        <f t="shared" ca="1" si="17"/>
        <v>0.322789076061203</v>
      </c>
      <c r="P131" s="1">
        <f t="shared" ca="1" si="17"/>
        <v>0.16377214428227926</v>
      </c>
      <c r="Q131" s="1">
        <f t="shared" ca="1" si="17"/>
        <v>0.21307510022822065</v>
      </c>
      <c r="R131" s="1">
        <f t="shared" ca="1" si="17"/>
        <v>0.35352571517273357</v>
      </c>
      <c r="S131" s="1">
        <f t="shared" ca="1" si="17"/>
        <v>0.26191570683373144</v>
      </c>
      <c r="T131" s="1">
        <f t="shared" ca="1" si="17"/>
        <v>0.17530152931629192</v>
      </c>
      <c r="U131" s="1">
        <f t="shared" ca="1" si="17"/>
        <v>0.17729194354948236</v>
      </c>
      <c r="V131" s="1">
        <f t="shared" ca="1" si="15"/>
        <v>0.19432043411680844</v>
      </c>
      <c r="W131" s="1">
        <f t="shared" ca="1" si="16"/>
        <v>0.1458017794980066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-2.4267235498842708E-2</v>
      </c>
      <c r="E132" s="1">
        <f t="shared" ca="1" si="13"/>
        <v>-2.6455831834488134E-2</v>
      </c>
      <c r="F132" s="1">
        <f t="shared" ca="1" si="17"/>
        <v>-6.4035972157688567E-2</v>
      </c>
      <c r="G132" s="1">
        <f t="shared" ca="1" si="17"/>
        <v>-3.3555284213008262E-2</v>
      </c>
      <c r="H132" s="1">
        <f t="shared" ca="1" si="17"/>
        <v>0.1126428926576353</v>
      </c>
      <c r="I132" s="1">
        <f t="shared" ca="1" si="17"/>
        <v>0.25307742318588566</v>
      </c>
      <c r="J132" s="1">
        <f t="shared" ca="1" si="17"/>
        <v>0.2213055088501843</v>
      </c>
      <c r="K132" s="1">
        <f t="shared" ca="1" si="17"/>
        <v>0.24404061946989017</v>
      </c>
      <c r="L132" s="1">
        <f t="shared" ca="1" si="17"/>
        <v>0.37500852142452196</v>
      </c>
      <c r="M132" s="1">
        <f t="shared" ca="1" si="17"/>
        <v>0.37125292894444828</v>
      </c>
      <c r="N132" s="1">
        <f t="shared" ca="1" si="17"/>
        <v>0.29434700696208932</v>
      </c>
      <c r="O132" s="1">
        <f t="shared" ca="1" si="17"/>
        <v>0.10007523270158458</v>
      </c>
      <c r="P132" s="1">
        <f t="shared" ca="1" si="17"/>
        <v>4.8336533628629844E-2</v>
      </c>
      <c r="Q132" s="1">
        <f t="shared" ca="1" si="17"/>
        <v>0.16705734149980855</v>
      </c>
      <c r="R132" s="1">
        <f t="shared" ca="1" si="17"/>
        <v>0.29137605826824525</v>
      </c>
      <c r="S132" s="1">
        <f t="shared" ca="1" si="17"/>
        <v>0.25343665924578895</v>
      </c>
      <c r="T132" s="1">
        <f t="shared" ca="1" si="17"/>
        <v>0.23722386210786461</v>
      </c>
      <c r="U132" s="1">
        <f t="shared" ca="1" si="17"/>
        <v>0.18367994397020984</v>
      </c>
      <c r="V132" s="1">
        <f t="shared" ca="1" si="15"/>
        <v>0.1539609500953483</v>
      </c>
      <c r="W132" s="1">
        <f t="shared" ca="1" si="16"/>
        <v>0.14826892571678801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4.4142240452966261E-2</v>
      </c>
      <c r="E133" s="1">
        <f t="shared" ca="1" si="13"/>
        <v>5.0854059049786349E-2</v>
      </c>
      <c r="F133" s="1">
        <f t="shared" ca="1" si="17"/>
        <v>6.5200824046655698E-2</v>
      </c>
      <c r="G133" s="1">
        <f t="shared" ca="1" si="17"/>
        <v>7.9873056538310269E-2</v>
      </c>
      <c r="H133" s="1">
        <f t="shared" ca="1" si="17"/>
        <v>0.20054720983982316</v>
      </c>
      <c r="I133" s="1">
        <f t="shared" ca="1" si="17"/>
        <v>0.35493633169746452</v>
      </c>
      <c r="J133" s="1">
        <f t="shared" ca="1" si="17"/>
        <v>0.33451957546462402</v>
      </c>
      <c r="K133" s="1">
        <f t="shared" ca="1" si="17"/>
        <v>0.36327953530834967</v>
      </c>
      <c r="L133" s="1">
        <f t="shared" ca="1" si="17"/>
        <v>0.46369132522597106</v>
      </c>
      <c r="M133" s="1">
        <f t="shared" ca="1" si="17"/>
        <v>0.4559138203258426</v>
      </c>
      <c r="N133" s="1">
        <f t="shared" ca="1" si="17"/>
        <v>0.4187475798803989</v>
      </c>
      <c r="O133" s="1">
        <f t="shared" ca="1" si="17"/>
        <v>0.21762109480586131</v>
      </c>
      <c r="P133" s="1">
        <f t="shared" ca="1" si="17"/>
        <v>0.10345920178868737</v>
      </c>
      <c r="Q133" s="1">
        <f t="shared" ca="1" si="17"/>
        <v>0.14405711810884619</v>
      </c>
      <c r="R133" s="1">
        <f t="shared" ca="1" si="17"/>
        <v>0.22022353856727844</v>
      </c>
      <c r="S133" s="1">
        <f t="shared" ca="1" si="17"/>
        <v>0.18227344311608656</v>
      </c>
      <c r="T133" s="1">
        <f t="shared" ca="1" si="17"/>
        <v>0.16782715889089736</v>
      </c>
      <c r="U133" s="1">
        <f t="shared" ca="1" si="17"/>
        <v>0.15659934104672849</v>
      </c>
      <c r="V133" s="1">
        <f t="shared" ca="1" si="15"/>
        <v>0.11422151031089711</v>
      </c>
      <c r="W133" s="1">
        <f t="shared" ca="1" si="16"/>
        <v>2.6569647134302019E-2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-0.1062871526673816</v>
      </c>
      <c r="E134" s="1">
        <f t="shared" ca="1" si="13"/>
        <v>-4.391970983775885E-2</v>
      </c>
      <c r="F134" s="1">
        <f t="shared" ca="1" si="17"/>
        <v>-9.0281465467069322E-3</v>
      </c>
      <c r="G134" s="1">
        <f t="shared" ca="1" si="17"/>
        <v>6.5363093721260618E-2</v>
      </c>
      <c r="H134" s="1">
        <f t="shared" ca="1" si="17"/>
        <v>0.24372842256181082</v>
      </c>
      <c r="I134" s="1">
        <f t="shared" ca="1" si="17"/>
        <v>0.38827150615892764</v>
      </c>
      <c r="J134" s="1">
        <f t="shared" ca="1" si="17"/>
        <v>0.27538981633840204</v>
      </c>
      <c r="K134" s="1">
        <f t="shared" ca="1" si="17"/>
        <v>0.28121417274735522</v>
      </c>
      <c r="L134" s="1">
        <f t="shared" ca="1" si="17"/>
        <v>0.46229284062667331</v>
      </c>
      <c r="M134" s="1">
        <f t="shared" ca="1" si="17"/>
        <v>0.4624091940821759</v>
      </c>
      <c r="N134" s="1">
        <f t="shared" ca="1" si="17"/>
        <v>0.3844071315993543</v>
      </c>
      <c r="O134" s="1">
        <f t="shared" ca="1" si="17"/>
        <v>0.22045220350788997</v>
      </c>
      <c r="P134" s="1">
        <f t="shared" ca="1" si="17"/>
        <v>0.22994162196720599</v>
      </c>
      <c r="Q134" s="1">
        <f t="shared" ca="1" si="17"/>
        <v>0.33235966492917812</v>
      </c>
      <c r="R134" s="1">
        <f t="shared" ca="1" si="17"/>
        <v>0.41307212953261596</v>
      </c>
      <c r="S134" s="1">
        <f t="shared" ca="1" si="17"/>
        <v>0.3252115616884953</v>
      </c>
      <c r="T134" s="1">
        <f t="shared" ca="1" si="17"/>
        <v>0.26275802908711621</v>
      </c>
      <c r="U134" s="1">
        <f t="shared" ca="1" si="17"/>
        <v>0.19313578077651844</v>
      </c>
      <c r="V134" s="1">
        <f t="shared" ca="1" si="15"/>
        <v>0.16260945490050055</v>
      </c>
      <c r="W134" s="1">
        <f t="shared" ca="1" si="16"/>
        <v>0.14173298369680856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0.12104194413448853</v>
      </c>
      <c r="E135" s="1">
        <f t="shared" ca="1" si="13"/>
        <v>0.20687593579433505</v>
      </c>
      <c r="F135" s="1">
        <f t="shared" ca="1" si="17"/>
        <v>0.29710221935623926</v>
      </c>
      <c r="G135" s="1">
        <f t="shared" ca="1" si="17"/>
        <v>0.39094218433298233</v>
      </c>
      <c r="H135" s="1">
        <f t="shared" ca="1" si="17"/>
        <v>0.27990555163038006</v>
      </c>
      <c r="I135" s="1">
        <f t="shared" ca="1" si="17"/>
        <v>0.29569681222051136</v>
      </c>
      <c r="J135" s="1">
        <f t="shared" ca="1" si="17"/>
        <v>0.55528945048276623</v>
      </c>
      <c r="K135" s="1">
        <f t="shared" ca="1" si="17"/>
        <v>0.58264787128332962</v>
      </c>
      <c r="L135" s="1">
        <f t="shared" ca="1" si="17"/>
        <v>0.38309393128491226</v>
      </c>
      <c r="M135" s="1">
        <f t="shared" ca="1" si="17"/>
        <v>0.40867866744626041</v>
      </c>
      <c r="N135" s="1">
        <f t="shared" ca="1" si="17"/>
        <v>0.66738112842329367</v>
      </c>
      <c r="O135" s="1">
        <f t="shared" ca="1" si="17"/>
        <v>0.69138499929644182</v>
      </c>
      <c r="P135" s="1">
        <f t="shared" ca="1" si="17"/>
        <v>0.43737195755687219</v>
      </c>
      <c r="Q135" s="1">
        <f t="shared" ca="1" si="17"/>
        <v>0.24086319623367114</v>
      </c>
      <c r="R135" s="1">
        <f t="shared" ca="1" si="17"/>
        <v>0.22586462022424286</v>
      </c>
      <c r="S135" s="1">
        <f t="shared" ca="1" si="17"/>
        <v>0.32032263106868453</v>
      </c>
      <c r="T135" s="1">
        <f t="shared" ca="1" si="17"/>
        <v>0.45656848899706848</v>
      </c>
      <c r="U135" s="1">
        <f t="shared" ca="1" si="17"/>
        <v>0.3738045821436291</v>
      </c>
      <c r="V135" s="1">
        <f t="shared" ca="1" si="15"/>
        <v>0.33844913095432755</v>
      </c>
      <c r="W135" s="1">
        <f t="shared" ca="1" si="16"/>
        <v>0.49456118026098939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0.33045494801468916</v>
      </c>
      <c r="E136" s="1">
        <f t="shared" ca="1" si="13"/>
        <v>0.5880929680613165</v>
      </c>
      <c r="F136" s="1">
        <f t="shared" ca="1" si="17"/>
        <v>0.5655214012318861</v>
      </c>
      <c r="G136" s="1">
        <f t="shared" ca="1" si="17"/>
        <v>0.26800634610878554</v>
      </c>
      <c r="H136" s="1">
        <f t="shared" ca="1" si="17"/>
        <v>0.17345248354255499</v>
      </c>
      <c r="I136" s="1">
        <f t="shared" ca="1" si="17"/>
        <v>0.36376552307122551</v>
      </c>
      <c r="J136" s="1">
        <f t="shared" ca="1" si="17"/>
        <v>0.55868467738663952</v>
      </c>
      <c r="K136" s="1">
        <f t="shared" ca="1" si="17"/>
        <v>0.55324360484532631</v>
      </c>
      <c r="L136" s="1">
        <f t="shared" ca="1" si="17"/>
        <v>0.62967413280404783</v>
      </c>
      <c r="M136" s="1">
        <f t="shared" ca="1" si="17"/>
        <v>0.69509833245593333</v>
      </c>
      <c r="N136" s="1">
        <f t="shared" ca="1" si="17"/>
        <v>0.83267530945024293</v>
      </c>
      <c r="O136" s="1">
        <f t="shared" ca="1" si="17"/>
        <v>0.80202041761076737</v>
      </c>
      <c r="P136" s="1">
        <f t="shared" ca="1" si="17"/>
        <v>0.58755968495857303</v>
      </c>
      <c r="Q136" s="1">
        <f t="shared" ca="1" si="17"/>
        <v>0.4554109421094118</v>
      </c>
      <c r="R136" s="1">
        <f t="shared" ca="1" si="17"/>
        <v>0.58787653742258217</v>
      </c>
      <c r="S136" s="1">
        <f t="shared" ca="1" si="17"/>
        <v>0.52363477111001266</v>
      </c>
      <c r="T136" s="1">
        <f t="shared" ca="1" si="17"/>
        <v>0.23654874185251015</v>
      </c>
      <c r="U136" s="1">
        <f t="shared" ca="1" si="17"/>
        <v>0.13827818857509416</v>
      </c>
      <c r="V136" s="1">
        <f t="shared" ca="1" si="15"/>
        <v>0.3686807937665546</v>
      </c>
      <c r="W136" s="1">
        <f t="shared" ca="1" si="16"/>
        <v>0.68718227878660687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0.72217203385230566</v>
      </c>
      <c r="E137" s="1">
        <f t="shared" ca="1" si="13"/>
        <v>0.55171041920030306</v>
      </c>
      <c r="F137" s="1">
        <f t="shared" ca="1" si="17"/>
        <v>0.35630864839075965</v>
      </c>
      <c r="G137" s="1">
        <f t="shared" ca="1" si="17"/>
        <v>0.13181626697212134</v>
      </c>
      <c r="H137" s="1">
        <f t="shared" ca="1" si="17"/>
        <v>2.7633939591807321E-3</v>
      </c>
      <c r="I137" s="1">
        <f t="shared" ca="1" si="17"/>
        <v>4.1544598993601786E-2</v>
      </c>
      <c r="J137" s="1">
        <f t="shared" ca="1" si="17"/>
        <v>0.27850174774281866</v>
      </c>
      <c r="K137" s="1">
        <f t="shared" ca="1" si="17"/>
        <v>0.5782857275555604</v>
      </c>
      <c r="L137" s="1">
        <f t="shared" ca="1" si="17"/>
        <v>0.65704672753250071</v>
      </c>
      <c r="M137" s="1">
        <f t="shared" ca="1" si="17"/>
        <v>0.61482267368376964</v>
      </c>
      <c r="N137" s="1">
        <f t="shared" ca="1" si="17"/>
        <v>0.75033607806874603</v>
      </c>
      <c r="O137" s="1">
        <f t="shared" ca="1" si="17"/>
        <v>0.74680986065712862</v>
      </c>
      <c r="P137" s="1">
        <f t="shared" ca="1" si="17"/>
        <v>0.48766711754942343</v>
      </c>
      <c r="Q137" s="1">
        <f t="shared" ca="1" si="17"/>
        <v>0.20684334212166405</v>
      </c>
      <c r="R137" s="1">
        <f t="shared" ca="1" si="17"/>
        <v>0.12094679638797548</v>
      </c>
      <c r="S137" s="1">
        <f t="shared" ca="1" si="17"/>
        <v>0.18717420413098149</v>
      </c>
      <c r="T137" s="1">
        <f t="shared" ca="1" si="17"/>
        <v>0.23031410574698649</v>
      </c>
      <c r="U137" s="1">
        <f t="shared" ca="1" si="17"/>
        <v>0.12776771592139752</v>
      </c>
      <c r="V137" s="1">
        <f t="shared" ca="1" si="15"/>
        <v>6.3058786397644381E-2</v>
      </c>
      <c r="W137" s="1">
        <f t="shared" ca="1" si="16"/>
        <v>7.9104257556059626E-2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0.19503423022139263</v>
      </c>
      <c r="E138" s="1">
        <f t="shared" ca="1" si="13"/>
        <v>0.32740097530887002</v>
      </c>
      <c r="F138" s="1">
        <f t="shared" ca="1" si="17"/>
        <v>0.37991688025354481</v>
      </c>
      <c r="G138" s="1">
        <f t="shared" ca="1" si="17"/>
        <v>0.2064295677365596</v>
      </c>
      <c r="H138" s="1">
        <f t="shared" ca="1" si="17"/>
        <v>0.12591298071717663</v>
      </c>
      <c r="I138" s="1">
        <f t="shared" ca="1" si="17"/>
        <v>0.29859641941687076</v>
      </c>
      <c r="J138" s="1">
        <f t="shared" ca="1" si="17"/>
        <v>0.58510603888177126</v>
      </c>
      <c r="K138" s="1">
        <f t="shared" ca="1" si="17"/>
        <v>0.61551622675472739</v>
      </c>
      <c r="L138" s="1">
        <f t="shared" ca="1" si="17"/>
        <v>0.54323131155649418</v>
      </c>
      <c r="M138" s="1">
        <f t="shared" ca="1" si="17"/>
        <v>0.77738199144659303</v>
      </c>
      <c r="N138" s="1">
        <f t="shared" ca="1" si="17"/>
        <v>1.0020530290328982</v>
      </c>
      <c r="O138" s="1">
        <f t="shared" ca="1" si="17"/>
        <v>0.96028031391988</v>
      </c>
      <c r="P138" s="1">
        <f t="shared" ca="1" si="17"/>
        <v>0.73619361442495601</v>
      </c>
      <c r="Q138" s="1">
        <f t="shared" ca="1" si="17"/>
        <v>0.54821768453032116</v>
      </c>
      <c r="R138" s="1">
        <f t="shared" ca="1" si="17"/>
        <v>0.65532602840213694</v>
      </c>
      <c r="S138" s="1">
        <f t="shared" ca="1" si="17"/>
        <v>0.73015684826041782</v>
      </c>
      <c r="T138" s="1">
        <f t="shared" ca="1" si="17"/>
        <v>0.56477668197777076</v>
      </c>
      <c r="U138" s="1">
        <f t="shared" ca="1" si="17"/>
        <v>0.26349945274930703</v>
      </c>
      <c r="V138" s="1">
        <f t="shared" ca="1" si="15"/>
        <v>0.28224208612366902</v>
      </c>
      <c r="W138" s="1">
        <f t="shared" ca="1" si="16"/>
        <v>0.56332842837128472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0.20862666981769254</v>
      </c>
      <c r="E139" s="1">
        <f t="shared" ca="1" si="13"/>
        <v>0.35337730295295483</v>
      </c>
      <c r="F139" s="1">
        <f t="shared" ca="1" si="17"/>
        <v>0.38591174637771364</v>
      </c>
      <c r="G139" s="1">
        <f t="shared" ca="1" si="17"/>
        <v>0.384248200712202</v>
      </c>
      <c r="H139" s="1">
        <f t="shared" ca="1" si="17"/>
        <v>0.28833011681130011</v>
      </c>
      <c r="I139" s="1">
        <f t="shared" ca="1" si="17"/>
        <v>0.40553453838979914</v>
      </c>
      <c r="J139" s="1">
        <f t="shared" ca="1" si="17"/>
        <v>0.72012883916641679</v>
      </c>
      <c r="K139" s="1">
        <f t="shared" ca="1" si="17"/>
        <v>0.86252669616017141</v>
      </c>
      <c r="L139" s="1">
        <f t="shared" ca="1" si="17"/>
        <v>0.70751711573496812</v>
      </c>
      <c r="M139" s="1">
        <f t="shared" ca="1" si="17"/>
        <v>0.3684440803547761</v>
      </c>
      <c r="N139" s="1">
        <f t="shared" ca="1" si="17"/>
        <v>0.16548053840758459</v>
      </c>
      <c r="O139" s="1">
        <f t="shared" ca="1" si="17"/>
        <v>7.4831701644389848E-2</v>
      </c>
      <c r="P139" s="1">
        <f t="shared" ca="1" si="17"/>
        <v>0.13515052353862894</v>
      </c>
      <c r="Q139" s="1">
        <f t="shared" ca="1" si="17"/>
        <v>0.29363064765153057</v>
      </c>
      <c r="R139" s="1">
        <f t="shared" ca="1" si="17"/>
        <v>0.47169029431519449</v>
      </c>
      <c r="S139" s="1">
        <f t="shared" ca="1" si="17"/>
        <v>0.50434407497783096</v>
      </c>
      <c r="T139" s="1">
        <f t="shared" ca="1" si="17"/>
        <v>0.52579499596168799</v>
      </c>
      <c r="U139" s="1">
        <f t="shared" ca="1" si="17"/>
        <v>0.35420462441390449</v>
      </c>
      <c r="V139" s="1">
        <f t="shared" ca="1" si="15"/>
        <v>0.22106174717945404</v>
      </c>
      <c r="W139" s="1">
        <f t="shared" ca="1" si="16"/>
        <v>0.13739415169768879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0.36405019581257825</v>
      </c>
      <c r="E140" s="1">
        <f t="shared" ca="1" si="13"/>
        <v>0.43431608564353291</v>
      </c>
      <c r="F140" s="1">
        <f t="shared" ca="1" si="17"/>
        <v>0.2767076362770704</v>
      </c>
      <c r="G140" s="1">
        <f t="shared" ca="1" si="17"/>
        <v>5.1938872227592046E-2</v>
      </c>
      <c r="H140" s="1">
        <f t="shared" ca="1" si="17"/>
        <v>1.0406403659201312E-3</v>
      </c>
      <c r="I140" s="1">
        <f t="shared" ca="1" si="17"/>
        <v>0.27468317206598958</v>
      </c>
      <c r="J140" s="1">
        <f t="shared" ca="1" si="17"/>
        <v>0.7013849196866061</v>
      </c>
      <c r="K140" s="1">
        <f t="shared" ca="1" si="17"/>
        <v>0.88534576472810822</v>
      </c>
      <c r="L140" s="1">
        <f t="shared" ca="1" si="17"/>
        <v>0.76164266363609978</v>
      </c>
      <c r="M140" s="1">
        <f t="shared" ca="1" si="17"/>
        <v>0.53862392848635987</v>
      </c>
      <c r="N140" s="1">
        <f t="shared" ca="1" si="17"/>
        <v>0.45362493949553506</v>
      </c>
      <c r="O140" s="1">
        <f t="shared" ca="1" si="17"/>
        <v>0.36809340512407507</v>
      </c>
      <c r="P140" s="1">
        <f t="shared" ca="1" si="17"/>
        <v>0.38684483889449611</v>
      </c>
      <c r="Q140" s="1">
        <f t="shared" ca="1" si="17"/>
        <v>0.49414146992555336</v>
      </c>
      <c r="R140" s="1">
        <f t="shared" ca="1" si="17"/>
        <v>0.72869952009680916</v>
      </c>
      <c r="S140" s="1">
        <f t="shared" ca="1" si="17"/>
        <v>0.76942653474439371</v>
      </c>
      <c r="T140" s="1">
        <f t="shared" ca="1" si="17"/>
        <v>0.61372729785538382</v>
      </c>
      <c r="U140" s="1">
        <f t="shared" ca="1" si="17"/>
        <v>0.2931207138242663</v>
      </c>
      <c r="V140" s="1">
        <f t="shared" ca="1" si="15"/>
        <v>0.14414871521797168</v>
      </c>
      <c r="W140" s="1">
        <f t="shared" ca="1" si="16"/>
        <v>0.13633067690327252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0.13233344823174306</v>
      </c>
      <c r="E141" s="1">
        <f t="shared" ca="1" si="13"/>
        <v>0.32469242846290941</v>
      </c>
      <c r="F141" s="1">
        <f t="shared" ca="1" si="17"/>
        <v>0.43478145156502263</v>
      </c>
      <c r="G141" s="1">
        <f t="shared" ca="1" si="17"/>
        <v>0.25575063873738879</v>
      </c>
      <c r="H141" s="1">
        <f t="shared" ca="1" si="17"/>
        <v>0.16186659411958243</v>
      </c>
      <c r="I141" s="1">
        <f t="shared" ca="1" si="17"/>
        <v>0.31839351583448627</v>
      </c>
      <c r="J141" s="1">
        <f t="shared" ca="1" si="17"/>
        <v>0.49897244228369331</v>
      </c>
      <c r="K141" s="1">
        <f t="shared" ca="1" si="17"/>
        <v>0.38236402697854333</v>
      </c>
      <c r="L141" s="1">
        <f t="shared" ca="1" si="17"/>
        <v>0.41946343743437858</v>
      </c>
      <c r="M141" s="1">
        <f t="shared" ca="1" si="17"/>
        <v>0.7205156519268282</v>
      </c>
      <c r="N141" s="1">
        <f t="shared" ca="1" si="17"/>
        <v>0.87395678727392367</v>
      </c>
      <c r="O141" s="1">
        <f t="shared" ca="1" si="17"/>
        <v>0.73972047074762703</v>
      </c>
      <c r="P141" s="1">
        <f t="shared" ca="1" si="17"/>
        <v>0.46733726201167969</v>
      </c>
      <c r="Q141" s="1">
        <f t="shared" ca="1" si="17"/>
        <v>0.40247806935913211</v>
      </c>
      <c r="R141" s="1">
        <f t="shared" ca="1" si="17"/>
        <v>0.66366215037268506</v>
      </c>
      <c r="S141" s="1">
        <f t="shared" ca="1" si="17"/>
        <v>0.79713039233590388</v>
      </c>
      <c r="T141" s="1">
        <f t="shared" ca="1" si="17"/>
        <v>0.60952615061291104</v>
      </c>
      <c r="U141" s="1">
        <f t="shared" ca="1" si="17"/>
        <v>0.40284853207104321</v>
      </c>
      <c r="V141" s="1">
        <f t="shared" ca="1" si="15"/>
        <v>0.55271763308768884</v>
      </c>
      <c r="W141" s="1">
        <f t="shared" ca="1" si="16"/>
        <v>0.78062844228814809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0.75063229532935716</v>
      </c>
      <c r="E142" s="1">
        <f t="shared" ca="1" si="13"/>
        <v>0.6187404787131987</v>
      </c>
      <c r="F142" s="1">
        <f t="shared" ca="1" si="17"/>
        <v>0.70216989449760581</v>
      </c>
      <c r="G142" s="1">
        <f t="shared" ca="1" si="17"/>
        <v>0.63972877002656281</v>
      </c>
      <c r="H142" s="1">
        <f t="shared" ca="1" si="17"/>
        <v>0.34932779510985801</v>
      </c>
      <c r="I142" s="1">
        <f t="shared" ca="1" si="17"/>
        <v>0.19336601048588767</v>
      </c>
      <c r="J142" s="1">
        <f t="shared" ca="1" si="17"/>
        <v>0.28114407541043052</v>
      </c>
      <c r="K142" s="1">
        <f t="shared" ca="1" si="17"/>
        <v>0.43822723932839036</v>
      </c>
      <c r="L142" s="1">
        <f t="shared" ca="1" si="17"/>
        <v>0.37933868001953719</v>
      </c>
      <c r="M142" s="1">
        <f t="shared" ca="1" si="17"/>
        <v>0.37229838472389315</v>
      </c>
      <c r="N142" s="1">
        <f t="shared" ca="1" si="17"/>
        <v>0.23475919199593123</v>
      </c>
      <c r="O142" s="1">
        <f t="shared" ca="1" si="17"/>
        <v>8.910438771492761E-2</v>
      </c>
      <c r="P142" s="1">
        <f t="shared" ca="1" si="17"/>
        <v>8.1052306203841552E-3</v>
      </c>
      <c r="Q142" s="1">
        <f t="shared" ca="1" si="17"/>
        <v>-4.3450429682357634E-2</v>
      </c>
      <c r="R142" s="1">
        <f t="shared" ca="1" si="17"/>
        <v>-3.1404596271241314E-2</v>
      </c>
      <c r="S142" s="1">
        <f t="shared" ca="1" si="17"/>
        <v>0.16470478849537012</v>
      </c>
      <c r="T142" s="1">
        <f t="shared" ca="1" si="17"/>
        <v>0.3733800113393434</v>
      </c>
      <c r="U142" s="1">
        <f t="shared" ca="1" si="17"/>
        <v>0.31271204678105013</v>
      </c>
      <c r="V142" s="1">
        <f t="shared" ca="1" si="15"/>
        <v>0.32038600247528365</v>
      </c>
      <c r="W142" s="1">
        <f t="shared" ca="1" si="16"/>
        <v>0.5099543990658677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0.56714311930145722</v>
      </c>
      <c r="E143" s="1">
        <f t="shared" ca="1" si="13"/>
        <v>0.62690464847053839</v>
      </c>
      <c r="F143" s="1">
        <f t="shared" ca="1" si="17"/>
        <v>0.5426213509931832</v>
      </c>
      <c r="G143" s="1">
        <f t="shared" ca="1" si="17"/>
        <v>0.33991520632681327</v>
      </c>
      <c r="H143" s="1">
        <f t="shared" ca="1" si="17"/>
        <v>0.35244464100047301</v>
      </c>
      <c r="I143" s="1">
        <f t="shared" ca="1" si="17"/>
        <v>0.45932454268611228</v>
      </c>
      <c r="J143" s="1">
        <f t="shared" ca="1" si="17"/>
        <v>0.28692196757238758</v>
      </c>
      <c r="K143" s="1">
        <f t="shared" ca="1" si="17"/>
        <v>0.16673519455293681</v>
      </c>
      <c r="L143" s="1">
        <f t="shared" ca="1" si="17"/>
        <v>0.33243658644575824</v>
      </c>
      <c r="M143" s="1">
        <f t="shared" ca="1" si="17"/>
        <v>0.68152096702126841</v>
      </c>
      <c r="N143" s="1">
        <f t="shared" ca="1" si="17"/>
        <v>0.79950704997894395</v>
      </c>
      <c r="O143" s="1">
        <f t="shared" ca="1" si="17"/>
        <v>0.59894244984631984</v>
      </c>
      <c r="P143" s="1">
        <f t="shared" ca="1" si="17"/>
        <v>0.36974183493390028</v>
      </c>
      <c r="Q143" s="1">
        <f t="shared" ca="1" si="17"/>
        <v>0.38615536312716775</v>
      </c>
      <c r="R143" s="1">
        <f t="shared" ca="1" si="17"/>
        <v>0.57685551818166281</v>
      </c>
      <c r="S143" s="1">
        <f t="shared" ca="1" si="17"/>
        <v>0.4709974160149174</v>
      </c>
      <c r="T143" s="1">
        <f t="shared" ca="1" si="17"/>
        <v>0.25017762072365557</v>
      </c>
      <c r="U143" s="1">
        <f t="shared" ref="U143:U158" ca="1" si="18">(U93+0.6*(V93+T93)+0.15*(S93+W93))/(1+2*0.6+2*0.15)</f>
        <v>0.36499085173336049</v>
      </c>
      <c r="V143" s="1">
        <f t="shared" ca="1" si="15"/>
        <v>0.7559521131329161</v>
      </c>
      <c r="W143" s="1">
        <f t="shared" ca="1" si="16"/>
        <v>1.0250197730582673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7.2319422836079852E-2</v>
      </c>
      <c r="E144" s="1">
        <f t="shared" ca="1" si="13"/>
        <v>0.2243353316905799</v>
      </c>
      <c r="F144" s="1">
        <f t="shared" ref="F144:T158" ca="1" si="19">(F94+0.6*(G94+E94)+0.15*(D94+H94))/(1+2*0.6+2*0.15)</f>
        <v>0.34473400108088137</v>
      </c>
      <c r="G144" s="1">
        <f t="shared" ca="1" si="19"/>
        <v>0.18675854174485598</v>
      </c>
      <c r="H144" s="1">
        <f t="shared" ca="1" si="19"/>
        <v>2.9351443612653037E-2</v>
      </c>
      <c r="I144" s="1">
        <f t="shared" ca="1" si="19"/>
        <v>-1.2116378039753998E-2</v>
      </c>
      <c r="J144" s="1">
        <f t="shared" ca="1" si="19"/>
        <v>-1.1876212878234036E-2</v>
      </c>
      <c r="K144" s="1">
        <f t="shared" ca="1" si="19"/>
        <v>8.8879912158639204E-2</v>
      </c>
      <c r="L144" s="1">
        <f t="shared" ca="1" si="19"/>
        <v>0.35018844915699993</v>
      </c>
      <c r="M144" s="1">
        <f t="shared" ca="1" si="19"/>
        <v>0.75147350873359431</v>
      </c>
      <c r="N144" s="1">
        <f t="shared" ca="1" si="19"/>
        <v>0.94395935590264268</v>
      </c>
      <c r="O144" s="1">
        <f t="shared" ca="1" si="19"/>
        <v>0.76733595147281819</v>
      </c>
      <c r="P144" s="1">
        <f t="shared" ca="1" si="19"/>
        <v>0.37214393714765281</v>
      </c>
      <c r="Q144" s="1">
        <f t="shared" ca="1" si="19"/>
        <v>7.2329858254813945E-2</v>
      </c>
      <c r="R144" s="1">
        <f t="shared" ca="1" si="19"/>
        <v>8.9277586473627494E-3</v>
      </c>
      <c r="S144" s="1">
        <f t="shared" ca="1" si="19"/>
        <v>0.18295884921062511</v>
      </c>
      <c r="T144" s="1">
        <f t="shared" ca="1" si="19"/>
        <v>0.35703556102647671</v>
      </c>
      <c r="U144" s="1">
        <f t="shared" ca="1" si="18"/>
        <v>0.29219337507333504</v>
      </c>
      <c r="V144" s="1">
        <f t="shared" ca="1" si="15"/>
        <v>0.34414199813468238</v>
      </c>
      <c r="W144" s="1">
        <f t="shared" ca="1" si="16"/>
        <v>0.62686567485507128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6.9843945069569841E-2</v>
      </c>
      <c r="E145" s="1">
        <f t="shared" ca="1" si="13"/>
        <v>0.29137634679406332</v>
      </c>
      <c r="F145" s="1">
        <f t="shared" ca="1" si="19"/>
        <v>0.43888867068164422</v>
      </c>
      <c r="G145" s="1">
        <f t="shared" ca="1" si="19"/>
        <v>0.31507386845979618</v>
      </c>
      <c r="H145" s="1">
        <f t="shared" ca="1" si="19"/>
        <v>0.33377356886236609</v>
      </c>
      <c r="I145" s="1">
        <f t="shared" ca="1" si="19"/>
        <v>0.50255593197023873</v>
      </c>
      <c r="J145" s="1">
        <f t="shared" ca="1" si="19"/>
        <v>0.35983817653792222</v>
      </c>
      <c r="K145" s="1">
        <f t="shared" ca="1" si="19"/>
        <v>0.16866776217672919</v>
      </c>
      <c r="L145" s="1">
        <f t="shared" ca="1" si="19"/>
        <v>0.2124412585405234</v>
      </c>
      <c r="M145" s="1">
        <f t="shared" ca="1" si="19"/>
        <v>0.38887608570763932</v>
      </c>
      <c r="N145" s="1">
        <f t="shared" ca="1" si="19"/>
        <v>0.29972797648188043</v>
      </c>
      <c r="O145" s="1">
        <f t="shared" ca="1" si="19"/>
        <v>0.13243801505805111</v>
      </c>
      <c r="P145" s="1">
        <f t="shared" ca="1" si="19"/>
        <v>9.1827981198362801E-2</v>
      </c>
      <c r="Q145" s="1">
        <f t="shared" ca="1" si="19"/>
        <v>0.22266992951660097</v>
      </c>
      <c r="R145" s="1">
        <f t="shared" ca="1" si="19"/>
        <v>0.47434332472707708</v>
      </c>
      <c r="S145" s="1">
        <f t="shared" ca="1" si="19"/>
        <v>0.67482742902309867</v>
      </c>
      <c r="T145" s="1">
        <f t="shared" ca="1" si="19"/>
        <v>0.64909939391261617</v>
      </c>
      <c r="U145" s="1">
        <f t="shared" ca="1" si="18"/>
        <v>0.46290695061938925</v>
      </c>
      <c r="V145" s="1">
        <f t="shared" ca="1" si="15"/>
        <v>0.37266414683219257</v>
      </c>
      <c r="W145" s="1">
        <f t="shared" ca="1" si="16"/>
        <v>0.25662171950997248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0.67109256524086303</v>
      </c>
      <c r="E146" s="1">
        <f t="shared" ca="1" si="13"/>
        <v>0.52281459969420763</v>
      </c>
      <c r="F146" s="1">
        <f t="shared" ca="1" si="19"/>
        <v>0.46758771745586092</v>
      </c>
      <c r="G146" s="1">
        <f t="shared" ca="1" si="19"/>
        <v>0.25958126771747619</v>
      </c>
      <c r="H146" s="1">
        <f t="shared" ca="1" si="19"/>
        <v>6.2021047080520031E-2</v>
      </c>
      <c r="I146" s="1">
        <f t="shared" ca="1" si="19"/>
        <v>-3.0269154147969442E-2</v>
      </c>
      <c r="J146" s="1">
        <f t="shared" ca="1" si="19"/>
        <v>-6.0502084642624479E-2</v>
      </c>
      <c r="K146" s="1">
        <f t="shared" ca="1" si="19"/>
        <v>5.420972995591444E-3</v>
      </c>
      <c r="L146" s="1">
        <f t="shared" ca="1" si="19"/>
        <v>0.28253962355893292</v>
      </c>
      <c r="M146" s="1">
        <f t="shared" ca="1" si="19"/>
        <v>0.7275105186354629</v>
      </c>
      <c r="N146" s="1">
        <f t="shared" ca="1" si="19"/>
        <v>0.93549433660614711</v>
      </c>
      <c r="O146" s="1">
        <f t="shared" ca="1" si="19"/>
        <v>0.7530545129400128</v>
      </c>
      <c r="P146" s="1">
        <f t="shared" ca="1" si="19"/>
        <v>0.34361398914715557</v>
      </c>
      <c r="Q146" s="1">
        <f t="shared" ca="1" si="19"/>
        <v>0.12109729531710707</v>
      </c>
      <c r="R146" s="1">
        <f t="shared" ca="1" si="19"/>
        <v>0.18963088504456455</v>
      </c>
      <c r="S146" s="1">
        <f t="shared" ca="1" si="19"/>
        <v>0.30999257162320315</v>
      </c>
      <c r="T146" s="1">
        <f t="shared" ca="1" si="19"/>
        <v>0.18540843517634026</v>
      </c>
      <c r="U146" s="1">
        <f t="shared" ca="1" si="18"/>
        <v>0.12216529180890885</v>
      </c>
      <c r="V146" s="1">
        <f t="shared" ca="1" si="15"/>
        <v>0.3109649939581855</v>
      </c>
      <c r="W146" s="1">
        <f t="shared" ca="1" si="16"/>
        <v>0.65462176684316886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0.70894158740439317</v>
      </c>
      <c r="E147" s="1">
        <f t="shared" ca="1" si="13"/>
        <v>0.48525458357246737</v>
      </c>
      <c r="F147" s="1">
        <f t="shared" ca="1" si="19"/>
        <v>0.36574040039738775</v>
      </c>
      <c r="G147" s="1">
        <f t="shared" ca="1" si="19"/>
        <v>0.23836145179912757</v>
      </c>
      <c r="H147" s="1">
        <f t="shared" ca="1" si="19"/>
        <v>0.24184988116873965</v>
      </c>
      <c r="I147" s="1">
        <f t="shared" ca="1" si="19"/>
        <v>0.36076842289972222</v>
      </c>
      <c r="J147" s="1">
        <f t="shared" ca="1" si="19"/>
        <v>0.34172919927894013</v>
      </c>
      <c r="K147" s="1">
        <f t="shared" ca="1" si="19"/>
        <v>0.29453849811755423</v>
      </c>
      <c r="L147" s="1">
        <f t="shared" ca="1" si="19"/>
        <v>0.193193040781688</v>
      </c>
      <c r="M147" s="1">
        <f t="shared" ca="1" si="19"/>
        <v>0.34400492994655102</v>
      </c>
      <c r="N147" s="1">
        <f t="shared" ca="1" si="19"/>
        <v>0.65340024801696595</v>
      </c>
      <c r="O147" s="1">
        <f t="shared" ca="1" si="19"/>
        <v>0.67123433030571189</v>
      </c>
      <c r="P147" s="1">
        <f t="shared" ca="1" si="19"/>
        <v>0.38297180608648135</v>
      </c>
      <c r="Q147" s="1">
        <f t="shared" ca="1" si="19"/>
        <v>0.22827969818818064</v>
      </c>
      <c r="R147" s="1">
        <f t="shared" ca="1" si="19"/>
        <v>0.29418396688455861</v>
      </c>
      <c r="S147" s="1">
        <f t="shared" ca="1" si="19"/>
        <v>0.3812110633574145</v>
      </c>
      <c r="T147" s="1">
        <f t="shared" ca="1" si="19"/>
        <v>0.19916062387898087</v>
      </c>
      <c r="U147" s="1">
        <f t="shared" ca="1" si="18"/>
        <v>5.704450938929604E-2</v>
      </c>
      <c r="V147" s="1">
        <f t="shared" ca="1" si="15"/>
        <v>-3.3987717103134297E-3</v>
      </c>
      <c r="W147" s="1">
        <f t="shared" ca="1" si="16"/>
        <v>-0.10580496551123984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0.60697029281260506</v>
      </c>
      <c r="E148" s="1">
        <f t="shared" ca="1" si="13"/>
        <v>0.51489912402019344</v>
      </c>
      <c r="F148" s="1">
        <f t="shared" ca="1" si="19"/>
        <v>0.53135725078396656</v>
      </c>
      <c r="G148" s="1">
        <f t="shared" ca="1" si="19"/>
        <v>0.36479736135853846</v>
      </c>
      <c r="H148" s="1">
        <f t="shared" ca="1" si="19"/>
        <v>0.28412434906769324</v>
      </c>
      <c r="I148" s="1">
        <f t="shared" ca="1" si="19"/>
        <v>0.31492024300560534</v>
      </c>
      <c r="J148" s="1">
        <f t="shared" ca="1" si="19"/>
        <v>0.22340807918461544</v>
      </c>
      <c r="K148" s="1">
        <f t="shared" ca="1" si="19"/>
        <v>0.24722896634625272</v>
      </c>
      <c r="L148" s="1">
        <f t="shared" ca="1" si="19"/>
        <v>0.39277538245299282</v>
      </c>
      <c r="M148" s="1">
        <f t="shared" ca="1" si="19"/>
        <v>0.4649349420715172</v>
      </c>
      <c r="N148" s="1">
        <f t="shared" ca="1" si="19"/>
        <v>0.66879296861516113</v>
      </c>
      <c r="O148" s="1">
        <f t="shared" ca="1" si="19"/>
        <v>0.78683383473072743</v>
      </c>
      <c r="P148" s="1">
        <f t="shared" ca="1" si="19"/>
        <v>0.64606800335396175</v>
      </c>
      <c r="Q148" s="1">
        <f t="shared" ca="1" si="19"/>
        <v>0.51915999826806603</v>
      </c>
      <c r="R148" s="1">
        <f t="shared" ca="1" si="19"/>
        <v>0.64299161029845664</v>
      </c>
      <c r="S148" s="1">
        <f t="shared" ca="1" si="19"/>
        <v>0.62116838353068271</v>
      </c>
      <c r="T148" s="1">
        <f t="shared" ca="1" si="19"/>
        <v>0.36711780259473492</v>
      </c>
      <c r="U148" s="1">
        <f t="shared" ca="1" si="18"/>
        <v>0.25867284069987573</v>
      </c>
      <c r="V148" s="1">
        <f t="shared" ca="1" si="15"/>
        <v>0.30905443957596473</v>
      </c>
      <c r="W148" s="1">
        <f t="shared" ca="1" si="16"/>
        <v>0.22022756889602971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1.0109545268112401</v>
      </c>
      <c r="E149" s="1">
        <f t="shared" ca="1" si="13"/>
        <v>0.96414785443241124</v>
      </c>
      <c r="F149" s="1">
        <f t="shared" ca="1" si="19"/>
        <v>0.74587460473915124</v>
      </c>
      <c r="G149" s="1">
        <f t="shared" ca="1" si="19"/>
        <v>0.37651423148319146</v>
      </c>
      <c r="H149" s="1">
        <f t="shared" ca="1" si="19"/>
        <v>0.16536265657975285</v>
      </c>
      <c r="I149" s="1">
        <f t="shared" ca="1" si="19"/>
        <v>0.20339771052524439</v>
      </c>
      <c r="J149" s="1">
        <f t="shared" ca="1" si="19"/>
        <v>0.41144261443218488</v>
      </c>
      <c r="K149" s="1">
        <f t="shared" ca="1" si="19"/>
        <v>0.51615481844069189</v>
      </c>
      <c r="L149" s="1">
        <f t="shared" ca="1" si="19"/>
        <v>0.38230439652509274</v>
      </c>
      <c r="M149" s="1">
        <f t="shared" ca="1" si="19"/>
        <v>0.37921236732453267</v>
      </c>
      <c r="N149" s="1">
        <f t="shared" ca="1" si="19"/>
        <v>0.65239813226075083</v>
      </c>
      <c r="O149" s="1">
        <f t="shared" ca="1" si="19"/>
        <v>0.82419602423513094</v>
      </c>
      <c r="P149" s="1">
        <f t="shared" ca="1" si="19"/>
        <v>0.65510355658968633</v>
      </c>
      <c r="Q149" s="1">
        <f t="shared" ca="1" si="19"/>
        <v>0.35494713941084288</v>
      </c>
      <c r="R149" s="1">
        <f t="shared" ca="1" si="19"/>
        <v>0.31845263019798753</v>
      </c>
      <c r="S149" s="1">
        <f t="shared" ca="1" si="19"/>
        <v>0.3889814046281399</v>
      </c>
      <c r="T149" s="1">
        <f t="shared" ca="1" si="19"/>
        <v>0.21881118367284716</v>
      </c>
      <c r="U149" s="1">
        <f t="shared" ca="1" si="18"/>
        <v>0.12877080955654202</v>
      </c>
      <c r="V149" s="1">
        <f t="shared" ca="1" si="15"/>
        <v>0.27367647240995197</v>
      </c>
      <c r="W149" s="1">
        <f t="shared" ca="1" si="16"/>
        <v>0.57992444270615984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1.0864477345672636</v>
      </c>
      <c r="E150" s="1">
        <f t="shared" ca="1" si="13"/>
        <v>1.024694445296445</v>
      </c>
      <c r="F150" s="1">
        <f t="shared" ca="1" si="19"/>
        <v>0.91440998577759047</v>
      </c>
      <c r="G150" s="1">
        <f t="shared" ca="1" si="19"/>
        <v>0.6771395192333548</v>
      </c>
      <c r="H150" s="1">
        <f t="shared" ca="1" si="19"/>
        <v>0.35081706764393145</v>
      </c>
      <c r="I150" s="1">
        <f t="shared" ca="1" si="19"/>
        <v>0.30049770646236446</v>
      </c>
      <c r="J150" s="1">
        <f t="shared" ca="1" si="19"/>
        <v>0.41454051254916652</v>
      </c>
      <c r="K150" s="1">
        <f t="shared" ca="1" si="19"/>
        <v>0.25350314102148264</v>
      </c>
      <c r="L150" s="1">
        <f t="shared" ca="1" si="19"/>
        <v>0.12557884394779603</v>
      </c>
      <c r="M150" s="1">
        <f t="shared" ca="1" si="19"/>
        <v>0.2638299835955501</v>
      </c>
      <c r="N150" s="1">
        <f t="shared" ca="1" si="19"/>
        <v>0.56777309225070349</v>
      </c>
      <c r="O150" s="1">
        <f t="shared" ca="1" si="19"/>
        <v>0.60269677098121788</v>
      </c>
      <c r="P150" s="1">
        <f t="shared" ca="1" si="19"/>
        <v>0.32896982403497438</v>
      </c>
      <c r="Q150" s="1">
        <f t="shared" ca="1" si="19"/>
        <v>0.11574152924216163</v>
      </c>
      <c r="R150" s="1">
        <f t="shared" ca="1" si="19"/>
        <v>2.4995448428944057E-2</v>
      </c>
      <c r="S150" s="1">
        <f t="shared" ca="1" si="19"/>
        <v>-3.2167471225535753E-2</v>
      </c>
      <c r="T150" s="1">
        <f t="shared" ca="1" si="19"/>
        <v>-5.7715286403425825E-4</v>
      </c>
      <c r="U150" s="1">
        <f t="shared" ca="1" si="18"/>
        <v>0.16912104140876064</v>
      </c>
      <c r="V150" s="1">
        <f t="shared" ca="1" si="15"/>
        <v>0.4325406987263159</v>
      </c>
      <c r="W150" s="1">
        <f t="shared" ca="1" si="16"/>
        <v>0.69474459330318283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0.63580862460078369</v>
      </c>
      <c r="E151" s="1">
        <f t="shared" ca="1" si="13"/>
        <v>0.40208162332251945</v>
      </c>
      <c r="F151" s="1">
        <f t="shared" ca="1" si="19"/>
        <v>0.18288213651969112</v>
      </c>
      <c r="G151" s="1">
        <f t="shared" ca="1" si="19"/>
        <v>0.15516137999507318</v>
      </c>
      <c r="H151" s="1">
        <f t="shared" ca="1" si="19"/>
        <v>0.32483701087007238</v>
      </c>
      <c r="I151" s="1">
        <f t="shared" ca="1" si="19"/>
        <v>0.45420121445588901</v>
      </c>
      <c r="J151" s="1">
        <f t="shared" ca="1" si="19"/>
        <v>0.38030488917983424</v>
      </c>
      <c r="K151" s="1">
        <f t="shared" ca="1" si="19"/>
        <v>0.43063054655522748</v>
      </c>
      <c r="L151" s="1">
        <f t="shared" ca="1" si="19"/>
        <v>0.53204064000419193</v>
      </c>
      <c r="M151" s="1">
        <f t="shared" ca="1" si="19"/>
        <v>0.53032275642101778</v>
      </c>
      <c r="N151" s="1">
        <f t="shared" ca="1" si="19"/>
        <v>0.69737843966034996</v>
      </c>
      <c r="O151" s="1">
        <f t="shared" ca="1" si="19"/>
        <v>0.75887213505113638</v>
      </c>
      <c r="P151" s="1">
        <f t="shared" ca="1" si="19"/>
        <v>0.55123797247379502</v>
      </c>
      <c r="Q151" s="1">
        <f t="shared" ca="1" si="19"/>
        <v>0.32856500157821455</v>
      </c>
      <c r="R151" s="1">
        <f t="shared" ca="1" si="19"/>
        <v>0.36534372478281374</v>
      </c>
      <c r="S151" s="1">
        <f t="shared" ca="1" si="19"/>
        <v>0.46257269464484818</v>
      </c>
      <c r="T151" s="1">
        <f t="shared" ca="1" si="19"/>
        <v>0.36182315547265104</v>
      </c>
      <c r="U151" s="1">
        <f t="shared" ca="1" si="18"/>
        <v>0.29643150343112018</v>
      </c>
      <c r="V151" s="1">
        <f t="shared" ca="1" si="15"/>
        <v>0.31463673547394005</v>
      </c>
      <c r="W151" s="1">
        <f t="shared" ca="1" si="16"/>
        <v>0.2506873580645993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0.2702758236024273</v>
      </c>
      <c r="E152" s="1">
        <f t="shared" ca="1" si="13"/>
        <v>0.37370344271960548</v>
      </c>
      <c r="F152" s="1">
        <f t="shared" ca="1" si="19"/>
        <v>0.49359993362123095</v>
      </c>
      <c r="G152" s="1">
        <f t="shared" ca="1" si="19"/>
        <v>0.38789509589086119</v>
      </c>
      <c r="H152" s="1">
        <f t="shared" ca="1" si="19"/>
        <v>0.3879204002127063</v>
      </c>
      <c r="I152" s="1">
        <f t="shared" ca="1" si="19"/>
        <v>0.47356451257042664</v>
      </c>
      <c r="J152" s="1">
        <f t="shared" ca="1" si="19"/>
        <v>0.29401845541019284</v>
      </c>
      <c r="K152" s="1">
        <f t="shared" ca="1" si="19"/>
        <v>0.17325456192609093</v>
      </c>
      <c r="L152" s="1">
        <f t="shared" ca="1" si="19"/>
        <v>0.35430917812216339</v>
      </c>
      <c r="M152" s="1">
        <f t="shared" ca="1" si="19"/>
        <v>0.71591475989477815</v>
      </c>
      <c r="N152" s="1">
        <f t="shared" ca="1" si="19"/>
        <v>0.9366599559944131</v>
      </c>
      <c r="O152" s="1">
        <f t="shared" ca="1" si="19"/>
        <v>0.95221717589457155</v>
      </c>
      <c r="P152" s="1">
        <f t="shared" ca="1" si="19"/>
        <v>0.75788499683892763</v>
      </c>
      <c r="Q152" s="1">
        <f t="shared" ca="1" si="19"/>
        <v>0.59948234312051452</v>
      </c>
      <c r="R152" s="1">
        <f t="shared" ca="1" si="19"/>
        <v>0.67788250498310043</v>
      </c>
      <c r="S152" s="1">
        <f t="shared" ca="1" si="19"/>
        <v>0.61434992821817369</v>
      </c>
      <c r="T152" s="1">
        <f t="shared" ca="1" si="19"/>
        <v>0.37582850852418426</v>
      </c>
      <c r="U152" s="1">
        <f t="shared" ca="1" si="18"/>
        <v>0.3182639507256651</v>
      </c>
      <c r="V152" s="1">
        <f t="shared" ca="1" si="15"/>
        <v>0.4223516405702718</v>
      </c>
      <c r="W152" s="1">
        <f t="shared" ca="1" si="16"/>
        <v>0.39037577875550061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1.4226102973562058E-2</v>
      </c>
      <c r="E153" s="1">
        <f t="shared" ca="1" si="13"/>
        <v>9.4228410262641421E-2</v>
      </c>
      <c r="F153" s="1">
        <f t="shared" ca="1" si="19"/>
        <v>0.2420161505321877</v>
      </c>
      <c r="G153" s="1">
        <f t="shared" ca="1" si="19"/>
        <v>0.36951053382632215</v>
      </c>
      <c r="H153" s="1">
        <f t="shared" ca="1" si="19"/>
        <v>0.22722682816024137</v>
      </c>
      <c r="I153" s="1">
        <f t="shared" ca="1" si="19"/>
        <v>0.1853316279372679</v>
      </c>
      <c r="J153" s="1">
        <f t="shared" ca="1" si="19"/>
        <v>0.28374254528120102</v>
      </c>
      <c r="K153" s="1">
        <f t="shared" ca="1" si="19"/>
        <v>0.24910930017170879</v>
      </c>
      <c r="L153" s="1">
        <f t="shared" ca="1" si="19"/>
        <v>0.286695328413341</v>
      </c>
      <c r="M153" s="1">
        <f t="shared" ca="1" si="19"/>
        <v>0.36611349573258312</v>
      </c>
      <c r="N153" s="1">
        <f t="shared" ca="1" si="19"/>
        <v>0.20708903579861643</v>
      </c>
      <c r="O153" s="1">
        <f t="shared" ca="1" si="19"/>
        <v>5.3300813411138383E-2</v>
      </c>
      <c r="P153" s="1">
        <f t="shared" ca="1" si="19"/>
        <v>2.2093748312043359E-3</v>
      </c>
      <c r="Q153" s="1">
        <f t="shared" ca="1" si="19"/>
        <v>4.634318861000802E-3</v>
      </c>
      <c r="R153" s="1">
        <f t="shared" ca="1" si="19"/>
        <v>0.10274379878911059</v>
      </c>
      <c r="S153" s="1">
        <f t="shared" ca="1" si="19"/>
        <v>0.32467762290690227</v>
      </c>
      <c r="T153" s="1">
        <f t="shared" ca="1" si="19"/>
        <v>0.5306194777761446</v>
      </c>
      <c r="U153" s="1">
        <f t="shared" ca="1" si="18"/>
        <v>0.51122064219961971</v>
      </c>
      <c r="V153" s="1">
        <f t="shared" ca="1" si="15"/>
        <v>0.48747363732725973</v>
      </c>
      <c r="W153" s="1">
        <f t="shared" ca="1" si="16"/>
        <v>0.3573658930302816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0.77884788721797882</v>
      </c>
      <c r="E154" s="1">
        <f t="shared" ca="1" si="13"/>
        <v>0.57754940894659434</v>
      </c>
      <c r="F154" s="1">
        <f t="shared" ca="1" si="19"/>
        <v>0.50689033009850581</v>
      </c>
      <c r="G154" s="1">
        <f t="shared" ca="1" si="19"/>
        <v>0.4833314488469953</v>
      </c>
      <c r="H154" s="1">
        <f t="shared" ca="1" si="19"/>
        <v>0.27342116171522957</v>
      </c>
      <c r="I154" s="1">
        <f t="shared" ca="1" si="19"/>
        <v>0.15046990443526226</v>
      </c>
      <c r="J154" s="1">
        <f t="shared" ca="1" si="19"/>
        <v>0.2132258724566003</v>
      </c>
      <c r="K154" s="1">
        <f t="shared" ca="1" si="19"/>
        <v>0.20443516330995365</v>
      </c>
      <c r="L154" s="1">
        <f t="shared" ca="1" si="19"/>
        <v>0.15157673966161056</v>
      </c>
      <c r="M154" s="1">
        <f t="shared" ca="1" si="19"/>
        <v>0.14374462929246618</v>
      </c>
      <c r="N154" s="1">
        <f t="shared" ca="1" si="19"/>
        <v>6.8982705960200369E-2</v>
      </c>
      <c r="O154" s="1">
        <f t="shared" ca="1" si="19"/>
        <v>-5.819162713656062E-2</v>
      </c>
      <c r="P154" s="1">
        <f t="shared" ca="1" si="19"/>
        <v>-0.1359416312612714</v>
      </c>
      <c r="Q154" s="1">
        <f t="shared" ca="1" si="19"/>
        <v>-7.5467043095856751E-2</v>
      </c>
      <c r="R154" s="1">
        <f t="shared" ca="1" si="19"/>
        <v>4.9690572878306805E-2</v>
      </c>
      <c r="S154" s="1">
        <f t="shared" ca="1" si="19"/>
        <v>0.2722382178138395</v>
      </c>
      <c r="T154" s="1">
        <f t="shared" ca="1" si="19"/>
        <v>0.50377320144726223</v>
      </c>
      <c r="U154" s="1">
        <f t="shared" ca="1" si="18"/>
        <v>0.42783499279603887</v>
      </c>
      <c r="V154" s="1">
        <f t="shared" ca="1" si="15"/>
        <v>0.40477027476583438</v>
      </c>
      <c r="W154" s="1">
        <f t="shared" ca="1" si="16"/>
        <v>0.56148265066408809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0.1495031907460414</v>
      </c>
      <c r="E155" s="1">
        <f t="shared" ca="1" si="13"/>
        <v>0.30431255854952155</v>
      </c>
      <c r="F155" s="1">
        <f t="shared" ca="1" si="19"/>
        <v>0.3812911651865375</v>
      </c>
      <c r="G155" s="1">
        <f t="shared" ca="1" si="19"/>
        <v>0.22422477794799028</v>
      </c>
      <c r="H155" s="1">
        <f t="shared" ca="1" si="19"/>
        <v>0.24564845871411062</v>
      </c>
      <c r="I155" s="1">
        <f t="shared" ca="1" si="19"/>
        <v>0.56310773492789523</v>
      </c>
      <c r="J155" s="1">
        <f t="shared" ca="1" si="19"/>
        <v>0.61431111858948451</v>
      </c>
      <c r="K155" s="1">
        <f t="shared" ca="1" si="19"/>
        <v>0.36058807607070192</v>
      </c>
      <c r="L155" s="1">
        <f t="shared" ca="1" si="19"/>
        <v>0.34373730209052816</v>
      </c>
      <c r="M155" s="1">
        <f t="shared" ca="1" si="19"/>
        <v>0.53496390800813554</v>
      </c>
      <c r="N155" s="1">
        <f t="shared" ca="1" si="19"/>
        <v>0.43677727488931284</v>
      </c>
      <c r="O155" s="1">
        <f t="shared" ca="1" si="19"/>
        <v>0.31440263492254494</v>
      </c>
      <c r="P155" s="1">
        <f t="shared" ca="1" si="19"/>
        <v>0.16715034517392685</v>
      </c>
      <c r="Q155" s="1">
        <f t="shared" ca="1" si="19"/>
        <v>0.10527536211215546</v>
      </c>
      <c r="R155" s="1">
        <f t="shared" ca="1" si="19"/>
        <v>0.18971272132501629</v>
      </c>
      <c r="S155" s="1">
        <f t="shared" ca="1" si="19"/>
        <v>0.27498658690886651</v>
      </c>
      <c r="T155" s="1">
        <f t="shared" ca="1" si="19"/>
        <v>0.2576501584935747</v>
      </c>
      <c r="U155" s="1">
        <f t="shared" ca="1" si="18"/>
        <v>0.36326462766888129</v>
      </c>
      <c r="V155" s="1">
        <f t="shared" ca="1" si="15"/>
        <v>0.71125636117067825</v>
      </c>
      <c r="W155" s="1">
        <f t="shared" ca="1" si="16"/>
        <v>0.92695119990740693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0.72618564992969914</v>
      </c>
      <c r="E156" s="1">
        <f t="shared" ca="1" si="13"/>
        <v>0.67237458223860569</v>
      </c>
      <c r="F156" s="1">
        <f t="shared" ca="1" si="19"/>
        <v>0.8124312859409617</v>
      </c>
      <c r="G156" s="1">
        <f t="shared" ca="1" si="19"/>
        <v>0.81258841896042144</v>
      </c>
      <c r="H156" s="1">
        <f t="shared" ca="1" si="19"/>
        <v>0.61143818508655901</v>
      </c>
      <c r="I156" s="1">
        <f t="shared" ca="1" si="19"/>
        <v>0.40922516590452218</v>
      </c>
      <c r="J156" s="1">
        <f t="shared" ca="1" si="19"/>
        <v>0.14964109219261856</v>
      </c>
      <c r="K156" s="1">
        <f t="shared" ca="1" si="19"/>
        <v>2.8655321637395526E-2</v>
      </c>
      <c r="L156" s="1">
        <f t="shared" ca="1" si="19"/>
        <v>8.572914007189171E-2</v>
      </c>
      <c r="M156" s="1">
        <f t="shared" ca="1" si="19"/>
        <v>0.12506677006450678</v>
      </c>
      <c r="N156" s="1">
        <f t="shared" ca="1" si="19"/>
        <v>5.3312895108706029E-2</v>
      </c>
      <c r="O156" s="1">
        <f t="shared" ca="1" si="19"/>
        <v>1.7854900075024771E-2</v>
      </c>
      <c r="P156" s="1">
        <f t="shared" ca="1" si="19"/>
        <v>6.3389984571893071E-2</v>
      </c>
      <c r="Q156" s="1">
        <f t="shared" ca="1" si="19"/>
        <v>7.740887314203268E-2</v>
      </c>
      <c r="R156" s="1">
        <f t="shared" ca="1" si="19"/>
        <v>4.1973314941673209E-2</v>
      </c>
      <c r="S156" s="1">
        <f t="shared" ca="1" si="19"/>
        <v>2.8453622192391937E-2</v>
      </c>
      <c r="T156" s="1">
        <f t="shared" ca="1" si="19"/>
        <v>4.9475130241414221E-2</v>
      </c>
      <c r="U156" s="1">
        <f t="shared" ca="1" si="18"/>
        <v>7.8863904060640547E-2</v>
      </c>
      <c r="V156" s="1">
        <f t="shared" ca="1" si="15"/>
        <v>0.17539994879867607</v>
      </c>
      <c r="W156" s="1">
        <f t="shared" ca="1" si="16"/>
        <v>0.32305524600439639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0.90069024190009317</v>
      </c>
      <c r="E157" s="1">
        <f t="shared" ca="1" si="13"/>
        <v>0.89288707225880726</v>
      </c>
      <c r="F157" s="1">
        <f t="shared" ca="1" si="19"/>
        <v>0.85261482859345039</v>
      </c>
      <c r="G157" s="1">
        <f t="shared" ca="1" si="19"/>
        <v>0.64866488560816782</v>
      </c>
      <c r="H157" s="1">
        <f t="shared" ca="1" si="19"/>
        <v>0.31334037115466568</v>
      </c>
      <c r="I157" s="1">
        <f t="shared" ca="1" si="19"/>
        <v>0.28048294813797059</v>
      </c>
      <c r="J157" s="1">
        <f t="shared" ca="1" si="19"/>
        <v>0.62873316359583509</v>
      </c>
      <c r="K157" s="1">
        <f t="shared" ca="1" si="19"/>
        <v>0.86357709800405336</v>
      </c>
      <c r="L157" s="1">
        <f t="shared" ca="1" si="19"/>
        <v>0.76557036509067489</v>
      </c>
      <c r="M157" s="1">
        <f t="shared" ca="1" si="19"/>
        <v>0.45678948857133045</v>
      </c>
      <c r="N157" s="1">
        <f t="shared" ca="1" si="19"/>
        <v>0.26781837387532476</v>
      </c>
      <c r="O157" s="1">
        <f t="shared" ca="1" si="19"/>
        <v>0.13931067716522985</v>
      </c>
      <c r="P157" s="1">
        <f t="shared" ca="1" si="19"/>
        <v>2.2951413906990199E-2</v>
      </c>
      <c r="Q157" s="1">
        <f t="shared" ca="1" si="19"/>
        <v>2.873617626236875E-2</v>
      </c>
      <c r="R157" s="1">
        <f t="shared" ca="1" si="19"/>
        <v>0.15681997576734058</v>
      </c>
      <c r="S157" s="1">
        <f t="shared" ca="1" si="19"/>
        <v>0.32454030409196327</v>
      </c>
      <c r="T157" s="1">
        <f t="shared" ca="1" si="19"/>
        <v>0.43715478471238134</v>
      </c>
      <c r="U157" s="1">
        <f t="shared" ca="1" si="18"/>
        <v>0.31975646434066612</v>
      </c>
      <c r="V157" s="1">
        <f t="shared" ca="1" si="15"/>
        <v>0.35331294719995654</v>
      </c>
      <c r="W157" s="1">
        <f t="shared" ca="1" si="16"/>
        <v>0.61483319383269042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0.55179769222612607</v>
      </c>
      <c r="E158" s="1">
        <f t="shared" ca="1" si="13"/>
        <v>0.83151927195719599</v>
      </c>
      <c r="F158" s="1">
        <f t="shared" ca="1" si="19"/>
        <v>0.97618655388538644</v>
      </c>
      <c r="G158" s="1">
        <f t="shared" ca="1" si="19"/>
        <v>0.8061976108671175</v>
      </c>
      <c r="H158" s="1">
        <f t="shared" ca="1" si="19"/>
        <v>0.4618766191719631</v>
      </c>
      <c r="I158" s="1">
        <f t="shared" ca="1" si="19"/>
        <v>0.37956739392274119</v>
      </c>
      <c r="J158" s="1">
        <f t="shared" ca="1" si="19"/>
        <v>0.44613444599427748</v>
      </c>
      <c r="K158" s="1">
        <f t="shared" ca="1" si="19"/>
        <v>0.29663035272725408</v>
      </c>
      <c r="L158" s="1">
        <f ca="1">(L108+0.6*(M108+K108)+0.15*(J108+N108))/(1+2*0.6+2*0.15)</f>
        <v>0.1962380248023281</v>
      </c>
      <c r="M158" s="1">
        <f t="shared" ca="1" si="19"/>
        <v>0.1710243440553062</v>
      </c>
      <c r="N158" s="1">
        <f t="shared" ca="1" si="19"/>
        <v>0.13031362645863748</v>
      </c>
      <c r="O158" s="1">
        <f t="shared" ca="1" si="19"/>
        <v>0.10893035379850576</v>
      </c>
      <c r="P158" s="1">
        <f t="shared" ca="1" si="19"/>
        <v>0.10484400646179277</v>
      </c>
      <c r="Q158" s="1">
        <f t="shared" ca="1" si="19"/>
        <v>5.6136979607593687E-2</v>
      </c>
      <c r="R158" s="1">
        <f t="shared" ca="1" si="19"/>
        <v>6.9851458719679765E-2</v>
      </c>
      <c r="S158" s="1">
        <f t="shared" ca="1" si="19"/>
        <v>0.14277395582838673</v>
      </c>
      <c r="T158" s="1">
        <f t="shared" ca="1" si="19"/>
        <v>0.23822321076908484</v>
      </c>
      <c r="U158" s="1">
        <f t="shared" ca="1" si="18"/>
        <v>0.40884622784467506</v>
      </c>
      <c r="V158" s="1">
        <f t="shared" ca="1" si="15"/>
        <v>0.7162949940613923</v>
      </c>
      <c r="W158" s="1">
        <f ca="1">(W108+0.6*(V108)+0.15*U108)/(1+0.6+0.15)</f>
        <v>0.91453116656390609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5.9486991524538423E-2</v>
      </c>
      <c r="E160" s="3">
        <f t="shared" ref="E160:W160" ca="1" si="20">AVERAGE(E111:E134)</f>
        <v>6.1167861324607782E-2</v>
      </c>
      <c r="F160" s="3">
        <f t="shared" ca="1" si="20"/>
        <v>5.5609851182236734E-2</v>
      </c>
      <c r="G160" s="3">
        <f t="shared" ca="1" si="20"/>
        <v>9.5117340239623413E-2</v>
      </c>
      <c r="H160" s="3">
        <f t="shared" ca="1" si="20"/>
        <v>0.24768779711227329</v>
      </c>
      <c r="I160" s="3">
        <f t="shared" ca="1" si="20"/>
        <v>0.3802979217441102</v>
      </c>
      <c r="J160" s="3">
        <f t="shared" ca="1" si="20"/>
        <v>0.2983101439478052</v>
      </c>
      <c r="K160" s="3">
        <f t="shared" ca="1" si="20"/>
        <v>0.31392096509905748</v>
      </c>
      <c r="L160" s="3">
        <f t="shared" ca="1" si="20"/>
        <v>0.46487389325423734</v>
      </c>
      <c r="M160" s="3">
        <f t="shared" ca="1" si="20"/>
        <v>0.46831895792588463</v>
      </c>
      <c r="N160" s="3">
        <f t="shared" ca="1" si="20"/>
        <v>0.40805101007302697</v>
      </c>
      <c r="O160" s="3">
        <f t="shared" ca="1" si="20"/>
        <v>0.22217680169093371</v>
      </c>
      <c r="P160" s="3">
        <f t="shared" ca="1" si="20"/>
        <v>0.13038140602538098</v>
      </c>
      <c r="Q160" s="3">
        <f t="shared" ca="1" si="20"/>
        <v>0.20427722493650857</v>
      </c>
      <c r="R160" s="3">
        <f t="shared" ca="1" si="20"/>
        <v>0.324073188273517</v>
      </c>
      <c r="S160" s="3">
        <f t="shared" ca="1" si="20"/>
        <v>0.25534888135415945</v>
      </c>
      <c r="T160" s="3">
        <f t="shared" ca="1" si="20"/>
        <v>0.19226009793670792</v>
      </c>
      <c r="U160" s="3">
        <f t="shared" ca="1" si="20"/>
        <v>0.17290007338062388</v>
      </c>
      <c r="V160" s="3">
        <f t="shared" ca="1" si="20"/>
        <v>0.18730827784139481</v>
      </c>
      <c r="W160" s="3">
        <f t="shared" ca="1" si="20"/>
        <v>0.14059018353417846</v>
      </c>
    </row>
    <row r="161" spans="2:23">
      <c r="C161" s="1" t="s">
        <v>198</v>
      </c>
      <c r="D161" s="10">
        <f ca="1">AVERAGE(D135:D158)</f>
        <v>0.4852247571939346</v>
      </c>
      <c r="E161" s="3">
        <f t="shared" ref="E161:W161" ca="1" si="21">AVERAGE(E135:E158)</f>
        <v>0.50867874576515903</v>
      </c>
      <c r="F161" s="3">
        <f t="shared" ca="1" si="21"/>
        <v>0.50823109350989404</v>
      </c>
      <c r="G161" s="3">
        <f t="shared" ca="1" si="21"/>
        <v>0.37394068528834573</v>
      </c>
      <c r="H161" s="3">
        <f t="shared" ca="1" si="21"/>
        <v>0.25200221859823457</v>
      </c>
      <c r="I161" s="3">
        <f t="shared" ca="1" si="21"/>
        <v>0.29944208825549629</v>
      </c>
      <c r="J161" s="3">
        <f t="shared" ca="1" si="21"/>
        <v>0.38145108440731429</v>
      </c>
      <c r="K161" s="3">
        <f t="shared" ca="1" si="21"/>
        <v>0.3852569518269342</v>
      </c>
      <c r="L161" s="3">
        <f t="shared" ca="1" si="21"/>
        <v>0.39451509581956051</v>
      </c>
      <c r="M161" s="3">
        <f t="shared" ca="1" si="21"/>
        <v>0.48088196523336052</v>
      </c>
      <c r="N161" s="3">
        <f t="shared" ca="1" si="21"/>
        <v>0.55415218625028806</v>
      </c>
      <c r="O161" s="3">
        <f t="shared" ca="1" si="21"/>
        <v>0.49565310456111739</v>
      </c>
      <c r="P161" s="3">
        <f t="shared" ca="1" si="21"/>
        <v>0.33209990104351866</v>
      </c>
      <c r="Q161" s="3">
        <f t="shared" ca="1" si="21"/>
        <v>0.23930365604841211</v>
      </c>
      <c r="R161" s="3">
        <f t="shared" ca="1" si="21"/>
        <v>0.31696085689783499</v>
      </c>
      <c r="S161" s="3">
        <f t="shared" ca="1" si="21"/>
        <v>0.39331070099547977</v>
      </c>
      <c r="T161" s="3">
        <f t="shared" ca="1" si="21"/>
        <v>0.35797573207924899</v>
      </c>
      <c r="U161" s="3">
        <f t="shared" ca="1" si="21"/>
        <v>0.28527432665985281</v>
      </c>
      <c r="V161" s="3">
        <f t="shared" ca="1" si="21"/>
        <v>0.36132656356793741</v>
      </c>
      <c r="W161" s="3">
        <f t="shared" ca="1" si="21"/>
        <v>0.48666611980889168</v>
      </c>
    </row>
    <row r="162" spans="2:23">
      <c r="C162" s="1" t="s">
        <v>16</v>
      </c>
      <c r="D162" s="3">
        <f ca="1">IF(D165&gt;0,TINV(TTEST(D111:D134,D135:D158,2,2),46),-TINV(TTEST(D111:D134,D135:D158,2,2),46))</f>
        <v>-6.2714428700575198</v>
      </c>
      <c r="E162" s="3">
        <f t="shared" ref="E162:V162" ca="1" si="22">IF(E165&gt;0,TINV(TTEST(E111:E134,E135:E158,2,2),46),-TINV(TTEST(E111:E134,E135:E158,2,2),46))</f>
        <v>-8.7341028428496692</v>
      </c>
      <c r="F162" s="3">
        <f t="shared" ca="1" si="22"/>
        <v>-9.7493286222419293</v>
      </c>
      <c r="G162" s="3">
        <f t="shared" ca="1" si="22"/>
        <v>-6.368837546052827</v>
      </c>
      <c r="H162" s="3">
        <f t="shared" ca="1" si="22"/>
        <v>-0.13444044578112652</v>
      </c>
      <c r="I162" s="3">
        <f t="shared" ca="1" si="22"/>
        <v>2.3499302666647024</v>
      </c>
      <c r="J162" s="3">
        <f t="shared" ca="1" si="22"/>
        <v>-1.9201453566857749</v>
      </c>
      <c r="K162" s="3">
        <f t="shared" ca="1" si="22"/>
        <v>-1.3513138095444308</v>
      </c>
      <c r="L162" s="3">
        <f t="shared" ca="1" si="22"/>
        <v>1.6869946183204574</v>
      </c>
      <c r="M162" s="3">
        <f t="shared" ca="1" si="22"/>
        <v>-0.29166965237522091</v>
      </c>
      <c r="N162" s="3">
        <f t="shared" ca="1" si="22"/>
        <v>-2.220042792069882</v>
      </c>
      <c r="O162" s="3">
        <f t="shared" ca="1" si="22"/>
        <v>-3.8194680407271395</v>
      </c>
      <c r="P162" s="3">
        <f t="shared" ca="1" si="22"/>
        <v>-3.7288778987572142</v>
      </c>
      <c r="Q162" s="3">
        <f t="shared" ca="1" si="22"/>
        <v>-0.82548308345662291</v>
      </c>
      <c r="R162" s="3">
        <f t="shared" ca="1" si="22"/>
        <v>0.13285994254190814</v>
      </c>
      <c r="S162" s="3">
        <f t="shared" ca="1" si="22"/>
        <v>-2.8577780839632343</v>
      </c>
      <c r="T162" s="3">
        <f t="shared" ca="1" si="22"/>
        <v>-4.2749425030781154</v>
      </c>
      <c r="U162" s="3">
        <f t="shared" ca="1" si="22"/>
        <v>-4.0752336873260298</v>
      </c>
      <c r="V162" s="3">
        <f t="shared" ca="1" si="22"/>
        <v>-4.1993162500853369</v>
      </c>
      <c r="W162" s="3">
        <f ca="1">IF(W165&gt;0,TINV(TTEST(W111:W134,W135:W158,2,2),46),-TINV(TTEST(W111:W134,W135:W158,2,2),46))</f>
        <v>-5.5914837921231104</v>
      </c>
    </row>
    <row r="163" spans="2:23">
      <c r="B163" s="1" t="s">
        <v>199</v>
      </c>
      <c r="C163" s="1" t="s">
        <v>0</v>
      </c>
      <c r="D163" s="3">
        <f ca="1">STDEV(D111:D134)/SQRT(COUNT(D111:D134))</f>
        <v>1.6427419200367239E-2</v>
      </c>
      <c r="E163" s="3">
        <f t="shared" ref="E163:W163" ca="1" si="23">STDEV(E111:E134)/SQRT(COUNT(E111:E134))</f>
        <v>1.3348869143162303E-2</v>
      </c>
      <c r="F163" s="3">
        <f t="shared" ca="1" si="23"/>
        <v>1.2835714624539838E-2</v>
      </c>
      <c r="G163" s="3">
        <f t="shared" ca="1" si="23"/>
        <v>1.1345128327568902E-2</v>
      </c>
      <c r="H163" s="3">
        <f t="shared" ca="1" si="23"/>
        <v>1.1954327893188531E-2</v>
      </c>
      <c r="I163" s="3">
        <f t="shared" ca="1" si="23"/>
        <v>1.316766704654657E-2</v>
      </c>
      <c r="J163" s="3">
        <f t="shared" ca="1" si="23"/>
        <v>1.153923341232465E-2</v>
      </c>
      <c r="K163" s="3">
        <f t="shared" ca="1" si="23"/>
        <v>9.4170723245891007E-3</v>
      </c>
      <c r="L163" s="3">
        <f t="shared" ca="1" si="23"/>
        <v>9.4678403298353343E-3</v>
      </c>
      <c r="M163" s="3">
        <f t="shared" ca="1" si="23"/>
        <v>1.4251483932048309E-2</v>
      </c>
      <c r="N163" s="3">
        <f t="shared" ca="1" si="23"/>
        <v>1.8635115014643999E-2</v>
      </c>
      <c r="O163" s="3">
        <f t="shared" ca="1" si="23"/>
        <v>1.7292304447742671E-2</v>
      </c>
      <c r="P163" s="3">
        <f t="shared" ca="1" si="23"/>
        <v>1.4513261036124466E-2</v>
      </c>
      <c r="Q163" s="3">
        <f t="shared" ca="1" si="23"/>
        <v>1.2874370253907691E-2</v>
      </c>
      <c r="R163" s="3">
        <f t="shared" ca="1" si="23"/>
        <v>1.2649811486276112E-2</v>
      </c>
      <c r="S163" s="3">
        <f t="shared" ca="1" si="23"/>
        <v>1.2176420479204583E-2</v>
      </c>
      <c r="T163" s="3">
        <f t="shared" ca="1" si="23"/>
        <v>1.4259009335195505E-2</v>
      </c>
      <c r="U163" s="3">
        <f t="shared" ca="1" si="23"/>
        <v>9.7554829051481363E-3</v>
      </c>
      <c r="V163" s="3">
        <f t="shared" ca="1" si="23"/>
        <v>1.552150170847094E-2</v>
      </c>
      <c r="W163" s="3">
        <f t="shared" ca="1" si="23"/>
        <v>1.8970743327905482E-2</v>
      </c>
    </row>
    <row r="164" spans="2:23">
      <c r="C164" s="1" t="s">
        <v>198</v>
      </c>
      <c r="D164" s="3">
        <f ca="1">STDEV(D135:D158)/SQRT(COUNT(D135:D158))</f>
        <v>6.5867532827889153E-2</v>
      </c>
      <c r="E164" s="3">
        <f t="shared" ref="E164:W164" ca="1" si="24">STDEV(E135:E158)/SQRT(COUNT(E135:E158))</f>
        <v>4.9467740028820525E-2</v>
      </c>
      <c r="F164" s="3">
        <f t="shared" ca="1" si="24"/>
        <v>4.4616225090177049E-2</v>
      </c>
      <c r="G164" s="3">
        <f t="shared" ca="1" si="24"/>
        <v>4.2283761472032853E-2</v>
      </c>
      <c r="H164" s="3">
        <f t="shared" ca="1" si="24"/>
        <v>2.9782054855565517E-2</v>
      </c>
      <c r="I164" s="3">
        <f t="shared" ca="1" si="24"/>
        <v>3.1788463327342621E-2</v>
      </c>
      <c r="J164" s="3">
        <f t="shared" ca="1" si="24"/>
        <v>4.173338051921735E-2</v>
      </c>
      <c r="K164" s="3">
        <f t="shared" ca="1" si="24"/>
        <v>5.1943363987460696E-2</v>
      </c>
      <c r="L164" s="3">
        <f t="shared" ca="1" si="24"/>
        <v>4.0617728570125022E-2</v>
      </c>
      <c r="M164" s="3">
        <f t="shared" ca="1" si="24"/>
        <v>4.0646709779847766E-2</v>
      </c>
      <c r="N164" s="3">
        <f t="shared" ca="1" si="24"/>
        <v>6.3116543601387118E-2</v>
      </c>
      <c r="O164" s="3">
        <f t="shared" ca="1" si="24"/>
        <v>6.94811187067714E-2</v>
      </c>
      <c r="P164" s="3">
        <f t="shared" ca="1" si="24"/>
        <v>5.2113096784928495E-2</v>
      </c>
      <c r="Q164" s="3">
        <f t="shared" ca="1" si="24"/>
        <v>4.0431141414244143E-2</v>
      </c>
      <c r="R164" s="3">
        <f t="shared" ca="1" si="24"/>
        <v>5.2016498006741019E-2</v>
      </c>
      <c r="S164" s="3">
        <f t="shared" ca="1" si="24"/>
        <v>4.6715068923480749E-2</v>
      </c>
      <c r="T164" s="3">
        <f t="shared" ca="1" si="24"/>
        <v>3.6046640910026378E-2</v>
      </c>
      <c r="U164" s="3">
        <f t="shared" ca="1" si="24"/>
        <v>2.579160535191604E-2</v>
      </c>
      <c r="V164" s="3">
        <f t="shared" ca="1" si="24"/>
        <v>3.8423031566534191E-2</v>
      </c>
      <c r="W164" s="3">
        <f t="shared" ca="1" si="24"/>
        <v>5.891437611993397E-2</v>
      </c>
    </row>
    <row r="165" spans="2:23">
      <c r="C165" s="1" t="s">
        <v>110</v>
      </c>
      <c r="D165" s="2">
        <f ca="1">D160-D161</f>
        <v>-0.4257377656693962</v>
      </c>
      <c r="E165" s="2">
        <f t="shared" ref="E165:W165" ca="1" si="25">E160-E161</f>
        <v>-0.44751088444055126</v>
      </c>
      <c r="F165" s="2">
        <f t="shared" ca="1" si="25"/>
        <v>-0.45262124232765732</v>
      </c>
      <c r="G165" s="2">
        <f t="shared" ca="1" si="25"/>
        <v>-0.2788233450487223</v>
      </c>
      <c r="H165" s="2">
        <f t="shared" ca="1" si="25"/>
        <v>-4.3144214859612839E-3</v>
      </c>
      <c r="I165" s="2">
        <f t="shared" ca="1" si="25"/>
        <v>8.0855833488613915E-2</v>
      </c>
      <c r="J165" s="2">
        <f t="shared" ca="1" si="25"/>
        <v>-8.3140940459509094E-2</v>
      </c>
      <c r="K165" s="2">
        <f t="shared" ca="1" si="25"/>
        <v>-7.1335986727876721E-2</v>
      </c>
      <c r="L165" s="2">
        <f t="shared" ca="1" si="25"/>
        <v>7.0358797434676823E-2</v>
      </c>
      <c r="M165" s="2">
        <f t="shared" ca="1" si="25"/>
        <v>-1.2563007307475893E-2</v>
      </c>
      <c r="N165" s="2">
        <f t="shared" ca="1" si="25"/>
        <v>-0.14610117617726109</v>
      </c>
      <c r="O165" s="2">
        <f t="shared" ca="1" si="25"/>
        <v>-0.27347630287018365</v>
      </c>
      <c r="P165" s="2">
        <f t="shared" ca="1" si="25"/>
        <v>-0.20171849501813768</v>
      </c>
      <c r="Q165" s="2">
        <f t="shared" ca="1" si="25"/>
        <v>-3.5026431111903539E-2</v>
      </c>
      <c r="R165" s="2">
        <f t="shared" ca="1" si="25"/>
        <v>7.1123313756820128E-3</v>
      </c>
      <c r="S165" s="2">
        <f t="shared" ca="1" si="25"/>
        <v>-0.13796181964132032</v>
      </c>
      <c r="T165" s="2">
        <f t="shared" ca="1" si="25"/>
        <v>-0.16571563414254106</v>
      </c>
      <c r="U165" s="2">
        <f t="shared" ca="1" si="25"/>
        <v>-0.11237425327922893</v>
      </c>
      <c r="V165" s="2">
        <f t="shared" ca="1" si="25"/>
        <v>-0.1740182857265426</v>
      </c>
      <c r="W165" s="2">
        <f t="shared" ca="1" si="25"/>
        <v>-0.34607593627471323</v>
      </c>
    </row>
    <row r="167" spans="2:23">
      <c r="B167" s="1" t="s">
        <v>200</v>
      </c>
      <c r="D167" s="1">
        <f ca="1">COVAR(D111:D158,$C111:$C158)/VAR($C111:$C158)</f>
        <v>-0.20843411444230855</v>
      </c>
      <c r="E167" s="1">
        <f t="shared" ref="E167:W167" ca="1" si="26">COVAR(E111:E158,$C111:$C158)/VAR($C111:$C158)</f>
        <v>-0.21909387050735327</v>
      </c>
      <c r="F167" s="1">
        <f t="shared" ca="1" si="26"/>
        <v>-0.22159581655624888</v>
      </c>
      <c r="G167" s="1">
        <f t="shared" ca="1" si="26"/>
        <v>-0.13650726268010369</v>
      </c>
      <c r="H167" s="1">
        <f t="shared" ca="1" si="26"/>
        <v>-2.1122688525018699E-3</v>
      </c>
      <c r="I167" s="1">
        <f t="shared" ca="1" si="26"/>
        <v>3.958566847880058E-2</v>
      </c>
      <c r="J167" s="1">
        <f t="shared" ca="1" si="26"/>
        <v>-4.0704418766634699E-2</v>
      </c>
      <c r="K167" s="1">
        <f t="shared" ca="1" si="26"/>
        <v>-3.4924910168856349E-2</v>
      </c>
      <c r="L167" s="1">
        <f t="shared" ca="1" si="26"/>
        <v>3.4446494577393884E-2</v>
      </c>
      <c r="M167" s="1">
        <f t="shared" ca="1" si="26"/>
        <v>-6.1506389942850934E-3</v>
      </c>
      <c r="N167" s="1">
        <f t="shared" ca="1" si="26"/>
        <v>-7.1528700836784101E-2</v>
      </c>
      <c r="O167" s="1">
        <f t="shared" ca="1" si="26"/>
        <v>-0.13388943994686078</v>
      </c>
      <c r="P167" s="1">
        <f t="shared" ca="1" si="26"/>
        <v>-9.8758013185963223E-2</v>
      </c>
      <c r="Q167" s="1">
        <f t="shared" ca="1" si="26"/>
        <v>-1.7148356898536121E-2</v>
      </c>
      <c r="R167" s="1">
        <f t="shared" ca="1" si="26"/>
        <v>3.4820789026776648E-3</v>
      </c>
      <c r="S167" s="1">
        <f t="shared" ca="1" si="26"/>
        <v>-6.7543807532729691E-2</v>
      </c>
      <c r="T167" s="1">
        <f t="shared" ca="1" si="26"/>
        <v>-8.1131612548952431E-2</v>
      </c>
      <c r="U167" s="1">
        <f t="shared" ca="1" si="26"/>
        <v>-5.5016561501289155E-2</v>
      </c>
      <c r="V167" s="1">
        <f t="shared" ca="1" si="26"/>
        <v>-8.5196452386953142E-2</v>
      </c>
      <c r="W167" s="1">
        <f t="shared" ca="1" si="26"/>
        <v>-0.16943301046782833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0.75800000000000001</v>
      </c>
      <c r="F1">
        <v>1.7999999999999999E-2</v>
      </c>
      <c r="G1">
        <v>8.0000000000000002E-3</v>
      </c>
      <c r="H1">
        <v>4.2000000000000003E-2</v>
      </c>
      <c r="I1">
        <v>0.94899999999999995</v>
      </c>
      <c r="J1">
        <v>0.58399999999999996</v>
      </c>
      <c r="K1">
        <v>2E-3</v>
      </c>
      <c r="L1">
        <v>0.16300000000000001</v>
      </c>
      <c r="M1">
        <v>7.1999999999999995E-2</v>
      </c>
      <c r="N1">
        <v>4.2000000000000003E-2</v>
      </c>
      <c r="O1">
        <v>0.89900000000000002</v>
      </c>
      <c r="P1">
        <v>0.21299999999999999</v>
      </c>
      <c r="Q1">
        <v>0.121</v>
      </c>
      <c r="R1">
        <v>0.94</v>
      </c>
      <c r="S1">
        <v>7.6999999999999999E-2</v>
      </c>
      <c r="T1">
        <v>0.49199999999999999</v>
      </c>
      <c r="U1">
        <v>3.5000000000000003E-2</v>
      </c>
      <c r="V1">
        <v>0.94499999999999995</v>
      </c>
      <c r="W1">
        <v>0.104</v>
      </c>
      <c r="Z1" s="1">
        <f>AVERAGE(D1:M1)</f>
        <v>0.2606</v>
      </c>
      <c r="AA1" s="1">
        <f>AVERAGE(N1:W1)</f>
        <v>0.38679999999999998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0.623</v>
      </c>
      <c r="F2">
        <v>1.0999999999999999E-2</v>
      </c>
      <c r="G2">
        <v>1.0999999999999999E-2</v>
      </c>
      <c r="H2">
        <v>4.1000000000000002E-2</v>
      </c>
      <c r="I2">
        <v>0.94499999999999995</v>
      </c>
      <c r="J2">
        <v>0.55000000000000004</v>
      </c>
      <c r="K2">
        <v>2E-3</v>
      </c>
      <c r="L2">
        <v>0.16400000000000001</v>
      </c>
      <c r="M2">
        <v>6.4000000000000001E-2</v>
      </c>
      <c r="N2">
        <v>4.2000000000000003E-2</v>
      </c>
      <c r="O2">
        <v>0.90800000000000003</v>
      </c>
      <c r="P2">
        <v>0.25700000000000001</v>
      </c>
      <c r="Q2">
        <v>0.106</v>
      </c>
      <c r="R2">
        <v>0.91500000000000004</v>
      </c>
      <c r="S2">
        <v>0.06</v>
      </c>
      <c r="T2">
        <v>0.47699999999999998</v>
      </c>
      <c r="U2">
        <v>3.5999999999999997E-2</v>
      </c>
      <c r="V2">
        <v>0.95599999999999996</v>
      </c>
      <c r="W2">
        <v>8.8999999999999996E-2</v>
      </c>
      <c r="Z2" s="1">
        <f t="shared" ref="Z2:Z48" si="0">AVERAGE(D2:M2)</f>
        <v>0.24220000000000003</v>
      </c>
      <c r="AA2" s="1">
        <f t="shared" ref="AA2:AA48" si="1">AVERAGE(N2:W2)</f>
        <v>0.3846</v>
      </c>
    </row>
    <row r="3" spans="1:27">
      <c r="A3">
        <v>2</v>
      </c>
      <c r="B3" t="s">
        <v>150</v>
      </c>
      <c r="C3">
        <v>30</v>
      </c>
      <c r="D3">
        <v>8.6999999999999994E-2</v>
      </c>
      <c r="E3">
        <v>0.55400000000000005</v>
      </c>
      <c r="F3">
        <v>7.0000000000000001E-3</v>
      </c>
      <c r="G3">
        <v>0.114</v>
      </c>
      <c r="H3">
        <v>3.6999999999999998E-2</v>
      </c>
      <c r="I3">
        <v>0.96</v>
      </c>
      <c r="J3">
        <v>0.56599999999999995</v>
      </c>
      <c r="K3">
        <v>3.0000000000000001E-3</v>
      </c>
      <c r="L3">
        <v>0.223</v>
      </c>
      <c r="M3">
        <v>0.14099999999999999</v>
      </c>
      <c r="N3">
        <v>3.7999999999999999E-2</v>
      </c>
      <c r="O3">
        <v>0.95399999999999996</v>
      </c>
      <c r="P3">
        <v>0.40799999999999997</v>
      </c>
      <c r="Q3">
        <v>6.8000000000000005E-2</v>
      </c>
      <c r="R3">
        <v>0.90300000000000002</v>
      </c>
      <c r="S3">
        <v>0.16700000000000001</v>
      </c>
      <c r="T3">
        <v>0.72</v>
      </c>
      <c r="U3">
        <v>1.7999999999999999E-2</v>
      </c>
      <c r="V3">
        <v>0.98399999999999999</v>
      </c>
      <c r="W3">
        <v>0.255</v>
      </c>
      <c r="Z3" s="1">
        <f t="shared" si="0"/>
        <v>0.26919999999999999</v>
      </c>
      <c r="AA3" s="1">
        <f t="shared" si="1"/>
        <v>0.45149999999999996</v>
      </c>
    </row>
    <row r="4" spans="1:27">
      <c r="A4">
        <v>3</v>
      </c>
      <c r="B4" t="s">
        <v>151</v>
      </c>
      <c r="C4">
        <v>30</v>
      </c>
      <c r="D4">
        <v>0.113</v>
      </c>
      <c r="E4">
        <v>0.28100000000000003</v>
      </c>
      <c r="F4">
        <v>7.0000000000000001E-3</v>
      </c>
      <c r="G4">
        <v>0.61499999999999999</v>
      </c>
      <c r="H4">
        <v>3.3000000000000002E-2</v>
      </c>
      <c r="I4">
        <v>0.96299999999999997</v>
      </c>
      <c r="J4">
        <v>0.63300000000000001</v>
      </c>
      <c r="K4">
        <v>0.14299999999999999</v>
      </c>
      <c r="L4">
        <v>0.55100000000000005</v>
      </c>
      <c r="M4">
        <v>0.107</v>
      </c>
      <c r="N4">
        <v>3.4000000000000002E-2</v>
      </c>
      <c r="O4">
        <v>0.98199999999999998</v>
      </c>
      <c r="P4">
        <v>0.501</v>
      </c>
      <c r="Q4">
        <v>0.25600000000000001</v>
      </c>
      <c r="R4">
        <v>0.93100000000000005</v>
      </c>
      <c r="S4">
        <v>2.5999999999999999E-2</v>
      </c>
      <c r="T4">
        <v>0.28100000000000003</v>
      </c>
      <c r="U4">
        <v>7.0000000000000001E-3</v>
      </c>
      <c r="V4">
        <v>0.99099999999999999</v>
      </c>
      <c r="W4">
        <v>6.0999999999999999E-2</v>
      </c>
      <c r="Z4" s="1">
        <f t="shared" si="0"/>
        <v>0.34460000000000002</v>
      </c>
      <c r="AA4" s="1">
        <f t="shared" si="1"/>
        <v>0.40699999999999992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0.76600000000000001</v>
      </c>
      <c r="F5">
        <v>2.1999999999999999E-2</v>
      </c>
      <c r="G5">
        <v>8.9999999999999993E-3</v>
      </c>
      <c r="H5">
        <v>4.2999999999999997E-2</v>
      </c>
      <c r="I5">
        <v>0.96899999999999997</v>
      </c>
      <c r="J5">
        <v>0.60699999999999998</v>
      </c>
      <c r="K5">
        <v>2E-3</v>
      </c>
      <c r="L5">
        <v>0.14799999999999999</v>
      </c>
      <c r="M5">
        <v>0.05</v>
      </c>
      <c r="N5">
        <v>4.2999999999999997E-2</v>
      </c>
      <c r="O5">
        <v>0.94</v>
      </c>
      <c r="P5">
        <v>0.308</v>
      </c>
      <c r="Q5">
        <v>7.3999999999999996E-2</v>
      </c>
      <c r="R5">
        <v>0.93700000000000006</v>
      </c>
      <c r="S5">
        <v>4.5999999999999999E-2</v>
      </c>
      <c r="T5">
        <v>0.56299999999999994</v>
      </c>
      <c r="U5">
        <v>4.2000000000000003E-2</v>
      </c>
      <c r="V5">
        <v>0.96799999999999997</v>
      </c>
      <c r="W5">
        <v>0.127</v>
      </c>
      <c r="Z5" s="1">
        <f t="shared" si="0"/>
        <v>0.26240000000000002</v>
      </c>
      <c r="AA5" s="1">
        <f t="shared" si="1"/>
        <v>0.40479999999999994</v>
      </c>
    </row>
    <row r="6" spans="1:27">
      <c r="A6">
        <v>5</v>
      </c>
      <c r="B6" t="s">
        <v>153</v>
      </c>
      <c r="C6">
        <v>30</v>
      </c>
      <c r="D6">
        <v>3.4000000000000002E-2</v>
      </c>
      <c r="E6">
        <v>0.61</v>
      </c>
      <c r="F6">
        <v>1.7000000000000001E-2</v>
      </c>
      <c r="G6">
        <v>1.9E-2</v>
      </c>
      <c r="H6">
        <v>3.9E-2</v>
      </c>
      <c r="I6">
        <v>0.96599999999999997</v>
      </c>
      <c r="J6">
        <v>0.59</v>
      </c>
      <c r="K6">
        <v>2E-3</v>
      </c>
      <c r="L6">
        <v>0.17100000000000001</v>
      </c>
      <c r="M6">
        <v>6.6000000000000003E-2</v>
      </c>
      <c r="N6">
        <v>0.04</v>
      </c>
      <c r="O6">
        <v>0.93300000000000005</v>
      </c>
      <c r="P6">
        <v>0.255</v>
      </c>
      <c r="Q6">
        <v>0.106</v>
      </c>
      <c r="R6">
        <v>0.90900000000000003</v>
      </c>
      <c r="S6">
        <v>0.10199999999999999</v>
      </c>
      <c r="T6">
        <v>0.63900000000000001</v>
      </c>
      <c r="U6">
        <v>2.5999999999999999E-2</v>
      </c>
      <c r="V6">
        <v>0.98</v>
      </c>
      <c r="W6">
        <v>8.6999999999999994E-2</v>
      </c>
      <c r="Z6" s="1">
        <f t="shared" si="0"/>
        <v>0.25139999999999996</v>
      </c>
      <c r="AA6" s="1">
        <f t="shared" si="1"/>
        <v>0.40770000000000001</v>
      </c>
    </row>
    <row r="7" spans="1:27">
      <c r="A7">
        <v>6</v>
      </c>
      <c r="B7" t="s">
        <v>154</v>
      </c>
      <c r="C7">
        <v>30</v>
      </c>
      <c r="D7">
        <v>0.14599999999999999</v>
      </c>
      <c r="E7">
        <v>0.36</v>
      </c>
      <c r="F7">
        <v>1.2E-2</v>
      </c>
      <c r="G7">
        <v>7.8E-2</v>
      </c>
      <c r="H7">
        <v>3.5000000000000003E-2</v>
      </c>
      <c r="I7">
        <v>0.98199999999999998</v>
      </c>
      <c r="J7">
        <v>0.63</v>
      </c>
      <c r="K7">
        <v>3.3000000000000002E-2</v>
      </c>
      <c r="L7">
        <v>0.40200000000000002</v>
      </c>
      <c r="M7">
        <v>1.6E-2</v>
      </c>
      <c r="N7">
        <v>3.5999999999999997E-2</v>
      </c>
      <c r="O7">
        <v>0.98099999999999998</v>
      </c>
      <c r="P7">
        <v>0.16400000000000001</v>
      </c>
      <c r="Q7">
        <v>0.125</v>
      </c>
      <c r="R7">
        <v>0.91600000000000004</v>
      </c>
      <c r="S7">
        <v>1.9E-2</v>
      </c>
      <c r="T7">
        <v>0.115</v>
      </c>
      <c r="U7">
        <v>1.4999999999999999E-2</v>
      </c>
      <c r="V7">
        <v>0.99199999999999999</v>
      </c>
      <c r="W7">
        <v>0.02</v>
      </c>
      <c r="Z7" s="1">
        <f t="shared" si="0"/>
        <v>0.26939999999999997</v>
      </c>
      <c r="AA7" s="1">
        <f t="shared" si="1"/>
        <v>0.33830000000000005</v>
      </c>
    </row>
    <row r="8" spans="1:27">
      <c r="A8">
        <v>7</v>
      </c>
      <c r="B8" t="s">
        <v>155</v>
      </c>
      <c r="C8">
        <v>30</v>
      </c>
      <c r="D8">
        <v>2.1000000000000001E-2</v>
      </c>
      <c r="E8">
        <v>0.35499999999999998</v>
      </c>
      <c r="F8">
        <v>3.9E-2</v>
      </c>
      <c r="G8">
        <v>0.154</v>
      </c>
      <c r="H8">
        <v>3.6999999999999998E-2</v>
      </c>
      <c r="I8">
        <v>0.96899999999999997</v>
      </c>
      <c r="J8">
        <v>0.65800000000000003</v>
      </c>
      <c r="K8">
        <v>8.8999999999999996E-2</v>
      </c>
      <c r="L8">
        <v>0.49399999999999999</v>
      </c>
      <c r="M8">
        <v>2.3E-2</v>
      </c>
      <c r="N8">
        <v>3.6999999999999998E-2</v>
      </c>
      <c r="O8">
        <v>0.98299999999999998</v>
      </c>
      <c r="P8">
        <v>0.27800000000000002</v>
      </c>
      <c r="Q8">
        <v>0.38300000000000001</v>
      </c>
      <c r="R8">
        <v>0.92900000000000005</v>
      </c>
      <c r="S8">
        <v>6.0000000000000001E-3</v>
      </c>
      <c r="T8">
        <v>0.14799999999999999</v>
      </c>
      <c r="U8">
        <v>1.2E-2</v>
      </c>
      <c r="V8">
        <v>0.99199999999999999</v>
      </c>
      <c r="W8">
        <v>1.4E-2</v>
      </c>
      <c r="Z8" s="1">
        <f t="shared" si="0"/>
        <v>0.28389999999999999</v>
      </c>
      <c r="AA8" s="1">
        <f t="shared" si="1"/>
        <v>0.37819999999999998</v>
      </c>
    </row>
    <row r="9" spans="1:27">
      <c r="A9">
        <v>8</v>
      </c>
      <c r="B9" t="s">
        <v>156</v>
      </c>
      <c r="C9">
        <v>30</v>
      </c>
      <c r="D9">
        <v>2.1999999999999999E-2</v>
      </c>
      <c r="E9">
        <v>0.65200000000000002</v>
      </c>
      <c r="F9">
        <v>1.2E-2</v>
      </c>
      <c r="G9">
        <v>8.2000000000000003E-2</v>
      </c>
      <c r="H9">
        <v>3.7999999999999999E-2</v>
      </c>
      <c r="I9">
        <v>0.97899999999999998</v>
      </c>
      <c r="J9">
        <v>0.68899999999999995</v>
      </c>
      <c r="K9">
        <v>3.4000000000000002E-2</v>
      </c>
      <c r="L9">
        <v>0.52600000000000002</v>
      </c>
      <c r="M9">
        <v>1.7000000000000001E-2</v>
      </c>
      <c r="N9">
        <v>3.7999999999999999E-2</v>
      </c>
      <c r="O9">
        <v>0.98599999999999999</v>
      </c>
      <c r="P9">
        <v>0.214</v>
      </c>
      <c r="Q9">
        <v>0.11600000000000001</v>
      </c>
      <c r="R9">
        <v>0.96399999999999997</v>
      </c>
      <c r="S9">
        <v>8.0000000000000002E-3</v>
      </c>
      <c r="T9">
        <v>6.3E-2</v>
      </c>
      <c r="U9">
        <v>1.6E-2</v>
      </c>
      <c r="V9">
        <v>0.99099999999999999</v>
      </c>
      <c r="W9">
        <v>4.3999999999999997E-2</v>
      </c>
      <c r="Z9" s="1">
        <f t="shared" si="0"/>
        <v>0.30509999999999998</v>
      </c>
      <c r="AA9" s="1">
        <f t="shared" si="1"/>
        <v>0.34400000000000003</v>
      </c>
    </row>
    <row r="10" spans="1:27">
      <c r="A10">
        <v>9</v>
      </c>
      <c r="B10" t="s">
        <v>157</v>
      </c>
      <c r="C10">
        <v>30</v>
      </c>
      <c r="D10">
        <v>1.0999999999999999E-2</v>
      </c>
      <c r="E10">
        <v>0.70399999999999996</v>
      </c>
      <c r="F10">
        <v>1.6E-2</v>
      </c>
      <c r="G10">
        <v>2.3E-2</v>
      </c>
      <c r="H10">
        <v>4.1000000000000002E-2</v>
      </c>
      <c r="I10">
        <v>0.96599999999999997</v>
      </c>
      <c r="J10">
        <v>0.60599999999999998</v>
      </c>
      <c r="K10">
        <v>3.0000000000000001E-3</v>
      </c>
      <c r="L10">
        <v>0.26100000000000001</v>
      </c>
      <c r="M10">
        <v>3.5000000000000003E-2</v>
      </c>
      <c r="N10">
        <v>4.1000000000000002E-2</v>
      </c>
      <c r="O10">
        <v>0.96299999999999997</v>
      </c>
      <c r="P10">
        <v>0.25600000000000001</v>
      </c>
      <c r="Q10">
        <v>8.5000000000000006E-2</v>
      </c>
      <c r="R10">
        <v>0.94099999999999995</v>
      </c>
      <c r="S10">
        <v>2.1000000000000001E-2</v>
      </c>
      <c r="T10">
        <v>0.23400000000000001</v>
      </c>
      <c r="U10">
        <v>2.9000000000000001E-2</v>
      </c>
      <c r="V10">
        <v>0.98099999999999998</v>
      </c>
      <c r="W10">
        <v>8.8999999999999996E-2</v>
      </c>
      <c r="Z10" s="1">
        <f t="shared" si="0"/>
        <v>0.26660000000000006</v>
      </c>
      <c r="AA10" s="1">
        <f t="shared" si="1"/>
        <v>0.36399999999999999</v>
      </c>
    </row>
    <row r="11" spans="1:27">
      <c r="A11">
        <v>10</v>
      </c>
      <c r="B11" t="s">
        <v>158</v>
      </c>
      <c r="C11">
        <v>30</v>
      </c>
      <c r="D11">
        <v>2.1999999999999999E-2</v>
      </c>
      <c r="E11">
        <v>0.51200000000000001</v>
      </c>
      <c r="F11">
        <v>3.3000000000000002E-2</v>
      </c>
      <c r="G11">
        <v>0.31</v>
      </c>
      <c r="H11">
        <v>3.5999999999999997E-2</v>
      </c>
      <c r="I11">
        <v>0.98399999999999999</v>
      </c>
      <c r="J11">
        <v>0.64600000000000002</v>
      </c>
      <c r="K11">
        <v>0.34200000000000003</v>
      </c>
      <c r="L11">
        <v>0.49199999999999999</v>
      </c>
      <c r="M11">
        <v>2.5999999999999999E-2</v>
      </c>
      <c r="N11">
        <v>3.5999999999999997E-2</v>
      </c>
      <c r="O11">
        <v>0.98299999999999998</v>
      </c>
      <c r="P11">
        <v>0.61299999999999999</v>
      </c>
      <c r="Q11">
        <v>6.0999999999999999E-2</v>
      </c>
      <c r="R11">
        <v>0.94899999999999995</v>
      </c>
      <c r="S11">
        <v>3.0000000000000001E-3</v>
      </c>
      <c r="T11">
        <v>2.7E-2</v>
      </c>
      <c r="U11">
        <v>1.2E-2</v>
      </c>
      <c r="V11">
        <v>0.99199999999999999</v>
      </c>
      <c r="W11">
        <v>0.13700000000000001</v>
      </c>
      <c r="Z11" s="1">
        <f t="shared" si="0"/>
        <v>0.34029999999999999</v>
      </c>
      <c r="AA11" s="1">
        <f t="shared" si="1"/>
        <v>0.38130000000000003</v>
      </c>
    </row>
    <row r="12" spans="1:27">
      <c r="A12">
        <v>11</v>
      </c>
      <c r="B12" t="s">
        <v>159</v>
      </c>
      <c r="C12">
        <v>30</v>
      </c>
      <c r="D12">
        <v>3.1E-2</v>
      </c>
      <c r="E12">
        <v>0.4</v>
      </c>
      <c r="F12">
        <v>1.0999999999999999E-2</v>
      </c>
      <c r="G12">
        <v>8.2000000000000003E-2</v>
      </c>
      <c r="H12">
        <v>3.6999999999999998E-2</v>
      </c>
      <c r="I12">
        <v>0.96799999999999997</v>
      </c>
      <c r="J12">
        <v>0.60599999999999998</v>
      </c>
      <c r="K12">
        <v>7.0000000000000007E-2</v>
      </c>
      <c r="L12">
        <v>0.50700000000000001</v>
      </c>
      <c r="M12">
        <v>1.4E-2</v>
      </c>
      <c r="N12">
        <v>3.7999999999999999E-2</v>
      </c>
      <c r="O12">
        <v>0.98199999999999998</v>
      </c>
      <c r="P12">
        <v>0.16200000000000001</v>
      </c>
      <c r="Q12">
        <v>0.17199999999999999</v>
      </c>
      <c r="R12">
        <v>0.93700000000000006</v>
      </c>
      <c r="S12">
        <v>5.0000000000000001E-3</v>
      </c>
      <c r="T12">
        <v>3.3000000000000002E-2</v>
      </c>
      <c r="U12">
        <v>1.6E-2</v>
      </c>
      <c r="V12">
        <v>0.99099999999999999</v>
      </c>
      <c r="W12">
        <v>1.7000000000000001E-2</v>
      </c>
      <c r="Z12" s="1">
        <f t="shared" si="0"/>
        <v>0.27259999999999995</v>
      </c>
      <c r="AA12" s="1">
        <f t="shared" si="1"/>
        <v>0.33529999999999999</v>
      </c>
    </row>
    <row r="13" spans="1:27">
      <c r="A13">
        <v>12</v>
      </c>
      <c r="B13" t="s">
        <v>160</v>
      </c>
      <c r="C13">
        <v>30</v>
      </c>
      <c r="D13">
        <v>1.0999999999999999E-2</v>
      </c>
      <c r="E13">
        <v>0.59399999999999997</v>
      </c>
      <c r="F13">
        <v>1.0999999999999999E-2</v>
      </c>
      <c r="G13">
        <v>1.6E-2</v>
      </c>
      <c r="H13">
        <v>4.1000000000000002E-2</v>
      </c>
      <c r="I13">
        <v>0.95299999999999996</v>
      </c>
      <c r="J13">
        <v>0.56699999999999995</v>
      </c>
      <c r="K13">
        <v>3.0000000000000001E-3</v>
      </c>
      <c r="L13">
        <v>0.23400000000000001</v>
      </c>
      <c r="M13">
        <v>3.6999999999999998E-2</v>
      </c>
      <c r="N13">
        <v>4.1000000000000002E-2</v>
      </c>
      <c r="O13">
        <v>0.94599999999999995</v>
      </c>
      <c r="P13">
        <v>0.22700000000000001</v>
      </c>
      <c r="Q13">
        <v>0.108</v>
      </c>
      <c r="R13">
        <v>0.92300000000000004</v>
      </c>
      <c r="S13">
        <v>2.5000000000000001E-2</v>
      </c>
      <c r="T13">
        <v>0.23799999999999999</v>
      </c>
      <c r="U13">
        <v>3.3000000000000002E-2</v>
      </c>
      <c r="V13">
        <v>0.97499999999999998</v>
      </c>
      <c r="W13">
        <v>5.8000000000000003E-2</v>
      </c>
      <c r="Z13" s="1">
        <f t="shared" si="0"/>
        <v>0.24669999999999997</v>
      </c>
      <c r="AA13" s="1">
        <f t="shared" si="1"/>
        <v>0.3574</v>
      </c>
    </row>
    <row r="14" spans="1:27">
      <c r="A14">
        <v>13</v>
      </c>
      <c r="B14" t="s">
        <v>161</v>
      </c>
      <c r="C14">
        <v>30</v>
      </c>
      <c r="D14">
        <v>2.3E-2</v>
      </c>
      <c r="E14">
        <v>0.53700000000000003</v>
      </c>
      <c r="F14">
        <v>1.7999999999999999E-2</v>
      </c>
      <c r="G14">
        <v>8.5999999999999993E-2</v>
      </c>
      <c r="H14">
        <v>3.7999999999999999E-2</v>
      </c>
      <c r="I14">
        <v>0.98</v>
      </c>
      <c r="J14">
        <v>0.66700000000000004</v>
      </c>
      <c r="K14">
        <v>4.7E-2</v>
      </c>
      <c r="L14">
        <v>0.49299999999999999</v>
      </c>
      <c r="M14">
        <v>1.4E-2</v>
      </c>
      <c r="N14">
        <v>3.7999999999999999E-2</v>
      </c>
      <c r="O14">
        <v>0.98399999999999999</v>
      </c>
      <c r="P14">
        <v>0.252</v>
      </c>
      <c r="Q14">
        <v>0.115</v>
      </c>
      <c r="R14">
        <v>0.94799999999999995</v>
      </c>
      <c r="S14">
        <v>6.0000000000000001E-3</v>
      </c>
      <c r="T14">
        <v>5.7000000000000002E-2</v>
      </c>
      <c r="U14">
        <v>1.6E-2</v>
      </c>
      <c r="V14">
        <v>0.99099999999999999</v>
      </c>
      <c r="W14">
        <v>3.2000000000000001E-2</v>
      </c>
      <c r="Z14" s="1">
        <f t="shared" si="0"/>
        <v>0.2903</v>
      </c>
      <c r="AA14" s="1">
        <f t="shared" si="1"/>
        <v>0.34389999999999998</v>
      </c>
    </row>
    <row r="15" spans="1:27">
      <c r="A15">
        <v>14</v>
      </c>
      <c r="B15" t="s">
        <v>162</v>
      </c>
      <c r="C15">
        <v>30</v>
      </c>
      <c r="D15">
        <v>1.2999999999999999E-2</v>
      </c>
      <c r="E15">
        <v>0.751</v>
      </c>
      <c r="F15">
        <v>2.4E-2</v>
      </c>
      <c r="G15">
        <v>1.0999999999999999E-2</v>
      </c>
      <c r="H15">
        <v>4.2000000000000003E-2</v>
      </c>
      <c r="I15">
        <v>0.97399999999999998</v>
      </c>
      <c r="J15">
        <v>0.61099999999999999</v>
      </c>
      <c r="K15">
        <v>2E-3</v>
      </c>
      <c r="L15">
        <v>0.14499999999999999</v>
      </c>
      <c r="M15">
        <v>4.7E-2</v>
      </c>
      <c r="N15">
        <v>4.2000000000000003E-2</v>
      </c>
      <c r="O15">
        <v>0.94699999999999995</v>
      </c>
      <c r="P15">
        <v>0.33200000000000002</v>
      </c>
      <c r="Q15">
        <v>5.5E-2</v>
      </c>
      <c r="R15">
        <v>0.92200000000000004</v>
      </c>
      <c r="S15">
        <v>5.5E-2</v>
      </c>
      <c r="T15">
        <v>0.63</v>
      </c>
      <c r="U15">
        <v>3.9E-2</v>
      </c>
      <c r="V15">
        <v>0.97799999999999998</v>
      </c>
      <c r="W15">
        <v>0.156</v>
      </c>
      <c r="Z15" s="1">
        <f t="shared" si="0"/>
        <v>0.26200000000000001</v>
      </c>
      <c r="AA15" s="1">
        <f t="shared" si="1"/>
        <v>0.41559999999999997</v>
      </c>
    </row>
    <row r="16" spans="1:27">
      <c r="A16">
        <v>15</v>
      </c>
      <c r="B16" t="s">
        <v>163</v>
      </c>
      <c r="C16">
        <v>30</v>
      </c>
      <c r="D16">
        <v>2.1000000000000001E-2</v>
      </c>
      <c r="E16">
        <v>0.59899999999999998</v>
      </c>
      <c r="F16">
        <v>1.4E-2</v>
      </c>
      <c r="G16">
        <v>7.4999999999999997E-2</v>
      </c>
      <c r="H16">
        <v>3.7999999999999999E-2</v>
      </c>
      <c r="I16">
        <v>0.98099999999999998</v>
      </c>
      <c r="J16">
        <v>0.68899999999999995</v>
      </c>
      <c r="K16">
        <v>4.1000000000000002E-2</v>
      </c>
      <c r="L16">
        <v>0.53600000000000003</v>
      </c>
      <c r="M16">
        <v>1.2999999999999999E-2</v>
      </c>
      <c r="N16">
        <v>3.7999999999999999E-2</v>
      </c>
      <c r="O16">
        <v>0.98599999999999999</v>
      </c>
      <c r="P16">
        <v>0.21099999999999999</v>
      </c>
      <c r="Q16">
        <v>0.124</v>
      </c>
      <c r="R16">
        <v>0.95899999999999996</v>
      </c>
      <c r="S16">
        <v>5.0000000000000001E-3</v>
      </c>
      <c r="T16">
        <v>4.7E-2</v>
      </c>
      <c r="U16">
        <v>1.7000000000000001E-2</v>
      </c>
      <c r="V16">
        <v>0.99099999999999999</v>
      </c>
      <c r="W16">
        <v>0.03</v>
      </c>
      <c r="Z16" s="1">
        <f t="shared" si="0"/>
        <v>0.30069999999999997</v>
      </c>
      <c r="AA16" s="1">
        <f t="shared" si="1"/>
        <v>0.34079999999999999</v>
      </c>
    </row>
    <row r="17" spans="1:27">
      <c r="A17">
        <v>16</v>
      </c>
      <c r="B17" t="s">
        <v>164</v>
      </c>
      <c r="C17">
        <v>30</v>
      </c>
      <c r="D17">
        <v>1.2E-2</v>
      </c>
      <c r="E17">
        <v>0.73599999999999999</v>
      </c>
      <c r="F17">
        <v>3.1E-2</v>
      </c>
      <c r="G17">
        <v>1.2999999999999999E-2</v>
      </c>
      <c r="H17">
        <v>4.2000000000000003E-2</v>
      </c>
      <c r="I17">
        <v>0.97</v>
      </c>
      <c r="J17">
        <v>0.60599999999999998</v>
      </c>
      <c r="K17">
        <v>2E-3</v>
      </c>
      <c r="L17">
        <v>0.159</v>
      </c>
      <c r="M17">
        <v>5.0999999999999997E-2</v>
      </c>
      <c r="N17">
        <v>4.2000000000000003E-2</v>
      </c>
      <c r="O17">
        <v>0.93799999999999994</v>
      </c>
      <c r="P17">
        <v>0.30099999999999999</v>
      </c>
      <c r="Q17">
        <v>8.4000000000000005E-2</v>
      </c>
      <c r="R17">
        <v>0.92900000000000005</v>
      </c>
      <c r="S17">
        <v>4.7E-2</v>
      </c>
      <c r="T17">
        <v>0.53900000000000003</v>
      </c>
      <c r="U17">
        <v>3.5000000000000003E-2</v>
      </c>
      <c r="V17">
        <v>0.97399999999999998</v>
      </c>
      <c r="W17">
        <v>0.11</v>
      </c>
      <c r="Z17" s="1">
        <f t="shared" si="0"/>
        <v>0.26219999999999999</v>
      </c>
      <c r="AA17" s="1">
        <f t="shared" si="1"/>
        <v>0.39990000000000003</v>
      </c>
    </row>
    <row r="18" spans="1:27">
      <c r="A18">
        <v>17</v>
      </c>
      <c r="B18" t="s">
        <v>165</v>
      </c>
      <c r="C18">
        <v>30</v>
      </c>
      <c r="D18">
        <v>4.2000000000000003E-2</v>
      </c>
      <c r="E18">
        <v>0.46</v>
      </c>
      <c r="F18">
        <v>1.7000000000000001E-2</v>
      </c>
      <c r="G18">
        <v>0.107</v>
      </c>
      <c r="H18">
        <v>3.6999999999999998E-2</v>
      </c>
      <c r="I18">
        <v>0.98199999999999998</v>
      </c>
      <c r="J18">
        <v>0.67</v>
      </c>
      <c r="K18">
        <v>0.06</v>
      </c>
      <c r="L18">
        <v>0.5</v>
      </c>
      <c r="M18">
        <v>1.2999999999999999E-2</v>
      </c>
      <c r="N18">
        <v>3.6999999999999998E-2</v>
      </c>
      <c r="O18">
        <v>0.98599999999999999</v>
      </c>
      <c r="P18">
        <v>0.23899999999999999</v>
      </c>
      <c r="Q18">
        <v>0.14000000000000001</v>
      </c>
      <c r="R18">
        <v>0.94599999999999995</v>
      </c>
      <c r="S18">
        <v>6.0000000000000001E-3</v>
      </c>
      <c r="T18">
        <v>5.8000000000000003E-2</v>
      </c>
      <c r="U18">
        <v>1.6E-2</v>
      </c>
      <c r="V18">
        <v>0.99199999999999999</v>
      </c>
      <c r="W18">
        <v>2.3E-2</v>
      </c>
      <c r="Z18" s="1">
        <f t="shared" si="0"/>
        <v>0.2888</v>
      </c>
      <c r="AA18" s="1">
        <f t="shared" si="1"/>
        <v>0.34429999999999994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0.78900000000000003</v>
      </c>
      <c r="F19">
        <v>0.03</v>
      </c>
      <c r="G19">
        <v>0.01</v>
      </c>
      <c r="H19">
        <v>4.2999999999999997E-2</v>
      </c>
      <c r="I19">
        <v>0.97599999999999998</v>
      </c>
      <c r="J19">
        <v>0.61399999999999999</v>
      </c>
      <c r="K19">
        <v>2E-3</v>
      </c>
      <c r="L19">
        <v>0.127</v>
      </c>
      <c r="M19">
        <v>5.0999999999999997E-2</v>
      </c>
      <c r="N19">
        <v>4.2999999999999997E-2</v>
      </c>
      <c r="O19">
        <v>0.94199999999999995</v>
      </c>
      <c r="P19">
        <v>0.33300000000000002</v>
      </c>
      <c r="Q19">
        <v>6.0999999999999999E-2</v>
      </c>
      <c r="R19">
        <v>0.93500000000000005</v>
      </c>
      <c r="S19">
        <v>5.5E-2</v>
      </c>
      <c r="T19">
        <v>0.65900000000000003</v>
      </c>
      <c r="U19">
        <v>4.4999999999999998E-2</v>
      </c>
      <c r="V19">
        <v>0.97299999999999998</v>
      </c>
      <c r="W19">
        <v>0.153</v>
      </c>
      <c r="Z19" s="1">
        <f t="shared" si="0"/>
        <v>0.26519999999999999</v>
      </c>
      <c r="AA19" s="1">
        <f t="shared" si="1"/>
        <v>0.4199</v>
      </c>
    </row>
    <row r="20" spans="1:27">
      <c r="A20">
        <v>19</v>
      </c>
      <c r="B20" t="s">
        <v>167</v>
      </c>
      <c r="C20">
        <v>30</v>
      </c>
      <c r="D20">
        <v>0.01</v>
      </c>
      <c r="E20">
        <v>0.81499999999999995</v>
      </c>
      <c r="F20">
        <v>3.1E-2</v>
      </c>
      <c r="G20">
        <v>1.0999999999999999E-2</v>
      </c>
      <c r="H20">
        <v>4.2999999999999997E-2</v>
      </c>
      <c r="I20">
        <v>0.97099999999999997</v>
      </c>
      <c r="J20">
        <v>0.60499999999999998</v>
      </c>
      <c r="K20">
        <v>2E-3</v>
      </c>
      <c r="L20">
        <v>0.14399999999999999</v>
      </c>
      <c r="M20">
        <v>5.8000000000000003E-2</v>
      </c>
      <c r="N20">
        <v>4.2999999999999997E-2</v>
      </c>
      <c r="O20">
        <v>0.93200000000000005</v>
      </c>
      <c r="P20">
        <v>0.308</v>
      </c>
      <c r="Q20">
        <v>6.2E-2</v>
      </c>
      <c r="R20">
        <v>0.94099999999999995</v>
      </c>
      <c r="S20">
        <v>5.5E-2</v>
      </c>
      <c r="T20">
        <v>0.55500000000000005</v>
      </c>
      <c r="U20">
        <v>3.9E-2</v>
      </c>
      <c r="V20">
        <v>0.96499999999999997</v>
      </c>
      <c r="W20">
        <v>0.17899999999999999</v>
      </c>
      <c r="Z20" s="1">
        <f t="shared" si="0"/>
        <v>0.26899999999999996</v>
      </c>
      <c r="AA20" s="1">
        <f t="shared" si="1"/>
        <v>0.40790000000000004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0.72599999999999998</v>
      </c>
      <c r="F21">
        <v>1.6E-2</v>
      </c>
      <c r="G21">
        <v>0.01</v>
      </c>
      <c r="H21">
        <v>4.2000000000000003E-2</v>
      </c>
      <c r="I21">
        <v>0.96399999999999997</v>
      </c>
      <c r="J21">
        <v>0.57799999999999996</v>
      </c>
      <c r="K21">
        <v>2E-3</v>
      </c>
      <c r="L21">
        <v>0.153</v>
      </c>
      <c r="M21">
        <v>0.05</v>
      </c>
      <c r="N21">
        <v>4.2000000000000003E-2</v>
      </c>
      <c r="O21">
        <v>0.93100000000000005</v>
      </c>
      <c r="P21">
        <v>0.3</v>
      </c>
      <c r="Q21">
        <v>6.0999999999999999E-2</v>
      </c>
      <c r="R21">
        <v>0.91800000000000004</v>
      </c>
      <c r="S21">
        <v>4.9000000000000002E-2</v>
      </c>
      <c r="T21">
        <v>0.51900000000000002</v>
      </c>
      <c r="U21">
        <v>0.04</v>
      </c>
      <c r="V21">
        <v>0.96499999999999997</v>
      </c>
      <c r="W21">
        <v>0.14699999999999999</v>
      </c>
      <c r="Z21" s="1">
        <f t="shared" si="0"/>
        <v>0.25499999999999995</v>
      </c>
      <c r="AA21" s="1">
        <f t="shared" si="1"/>
        <v>0.3972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0.77100000000000002</v>
      </c>
      <c r="F22">
        <v>2.4E-2</v>
      </c>
      <c r="G22">
        <v>2.7E-2</v>
      </c>
      <c r="H22">
        <v>4.2000000000000003E-2</v>
      </c>
      <c r="I22">
        <v>0.97599999999999998</v>
      </c>
      <c r="J22">
        <v>0.63600000000000001</v>
      </c>
      <c r="K22">
        <v>2E-3</v>
      </c>
      <c r="L22">
        <v>0.21299999999999999</v>
      </c>
      <c r="M22">
        <v>4.2999999999999997E-2</v>
      </c>
      <c r="N22">
        <v>4.2000000000000003E-2</v>
      </c>
      <c r="O22">
        <v>0.96499999999999997</v>
      </c>
      <c r="P22">
        <v>0.33100000000000002</v>
      </c>
      <c r="Q22">
        <v>7.6999999999999999E-2</v>
      </c>
      <c r="R22">
        <v>0.95099999999999996</v>
      </c>
      <c r="S22">
        <v>2.9000000000000001E-2</v>
      </c>
      <c r="T22">
        <v>0.42599999999999999</v>
      </c>
      <c r="U22">
        <v>3.3000000000000002E-2</v>
      </c>
      <c r="V22">
        <v>0.98199999999999998</v>
      </c>
      <c r="W22">
        <v>0.125</v>
      </c>
      <c r="Z22" s="1">
        <f t="shared" si="0"/>
        <v>0.27460000000000001</v>
      </c>
      <c r="AA22" s="1">
        <f t="shared" si="1"/>
        <v>0.39609999999999995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0.75800000000000001</v>
      </c>
      <c r="F23">
        <v>2.1999999999999999E-2</v>
      </c>
      <c r="G23">
        <v>1.4E-2</v>
      </c>
      <c r="H23">
        <v>4.2000000000000003E-2</v>
      </c>
      <c r="I23">
        <v>0.97299999999999998</v>
      </c>
      <c r="J23">
        <v>0.61599999999999999</v>
      </c>
      <c r="K23">
        <v>2E-3</v>
      </c>
      <c r="L23">
        <v>0.18</v>
      </c>
      <c r="M23">
        <v>0.04</v>
      </c>
      <c r="N23">
        <v>4.2000000000000003E-2</v>
      </c>
      <c r="O23">
        <v>0.95699999999999996</v>
      </c>
      <c r="P23">
        <v>0.32300000000000001</v>
      </c>
      <c r="Q23">
        <v>5.7000000000000002E-2</v>
      </c>
      <c r="R23">
        <v>0.93200000000000005</v>
      </c>
      <c r="S23">
        <v>3.4000000000000002E-2</v>
      </c>
      <c r="T23">
        <v>0.48099999999999998</v>
      </c>
      <c r="U23">
        <v>3.6999999999999998E-2</v>
      </c>
      <c r="V23">
        <v>0.97899999999999998</v>
      </c>
      <c r="W23">
        <v>0.14599999999999999</v>
      </c>
      <c r="Z23" s="1">
        <f t="shared" si="0"/>
        <v>0.26569999999999999</v>
      </c>
      <c r="AA23" s="1">
        <f t="shared" si="1"/>
        <v>0.39879999999999993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0.81299999999999994</v>
      </c>
      <c r="F24">
        <v>2.8000000000000001E-2</v>
      </c>
      <c r="G24">
        <v>0.01</v>
      </c>
      <c r="H24">
        <v>4.2999999999999997E-2</v>
      </c>
      <c r="I24">
        <v>0.97</v>
      </c>
      <c r="J24">
        <v>0.61099999999999999</v>
      </c>
      <c r="K24">
        <v>2E-3</v>
      </c>
      <c r="L24">
        <v>0.14899999999999999</v>
      </c>
      <c r="M24">
        <v>5.6000000000000001E-2</v>
      </c>
      <c r="N24">
        <v>4.2999999999999997E-2</v>
      </c>
      <c r="O24">
        <v>0.93500000000000005</v>
      </c>
      <c r="P24">
        <v>0.28899999999999998</v>
      </c>
      <c r="Q24">
        <v>7.0000000000000007E-2</v>
      </c>
      <c r="R24">
        <v>0.94299999999999995</v>
      </c>
      <c r="S24">
        <v>5.3999999999999999E-2</v>
      </c>
      <c r="T24">
        <v>0.55800000000000005</v>
      </c>
      <c r="U24">
        <v>0.04</v>
      </c>
      <c r="V24">
        <v>0.96399999999999997</v>
      </c>
      <c r="W24">
        <v>0.156</v>
      </c>
      <c r="Z24" s="1">
        <f t="shared" si="0"/>
        <v>0.26910000000000001</v>
      </c>
      <c r="AA24" s="1">
        <f t="shared" si="1"/>
        <v>0.40520000000000006</v>
      </c>
    </row>
    <row r="25" spans="1:27">
      <c r="A25">
        <v>24</v>
      </c>
      <c r="B25" t="s">
        <v>172</v>
      </c>
      <c r="C25">
        <v>30</v>
      </c>
      <c r="D25">
        <v>0.96</v>
      </c>
      <c r="E25">
        <v>0.93700000000000006</v>
      </c>
      <c r="F25">
        <v>0.13100000000000001</v>
      </c>
      <c r="G25">
        <v>0.98299999999999998</v>
      </c>
      <c r="H25">
        <v>3.7999999999999999E-2</v>
      </c>
      <c r="I25">
        <v>0.65800000000000003</v>
      </c>
      <c r="J25">
        <v>1.9E-2</v>
      </c>
      <c r="K25">
        <v>0.99099999999999999</v>
      </c>
      <c r="L25">
        <v>0.95899999999999996</v>
      </c>
      <c r="M25">
        <v>0.11899999999999999</v>
      </c>
      <c r="N25">
        <v>2.9000000000000001E-2</v>
      </c>
      <c r="O25">
        <v>0.96099999999999997</v>
      </c>
      <c r="P25">
        <v>0.98399999999999999</v>
      </c>
      <c r="Q25">
        <v>0.27500000000000002</v>
      </c>
      <c r="R25">
        <v>3.9E-2</v>
      </c>
      <c r="S25">
        <v>0.121</v>
      </c>
      <c r="T25">
        <v>7.0000000000000001E-3</v>
      </c>
      <c r="U25">
        <v>0.245</v>
      </c>
      <c r="V25">
        <v>2.9000000000000001E-2</v>
      </c>
      <c r="W25">
        <v>0.69399999999999995</v>
      </c>
      <c r="Z25" s="1">
        <f t="shared" si="0"/>
        <v>0.5794999999999999</v>
      </c>
      <c r="AA25" s="1">
        <f t="shared" si="1"/>
        <v>0.33840000000000003</v>
      </c>
    </row>
    <row r="26" spans="1:27">
      <c r="A26">
        <v>25</v>
      </c>
      <c r="B26" t="s">
        <v>173</v>
      </c>
      <c r="C26">
        <v>30</v>
      </c>
      <c r="D26">
        <v>1.2E-2</v>
      </c>
      <c r="E26">
        <v>0.59199999999999997</v>
      </c>
      <c r="F26">
        <v>6.0000000000000001E-3</v>
      </c>
      <c r="G26">
        <v>0.98799999999999999</v>
      </c>
      <c r="H26">
        <v>3.5999999999999997E-2</v>
      </c>
      <c r="I26">
        <v>5.1999999999999998E-2</v>
      </c>
      <c r="J26">
        <v>0.53900000000000003</v>
      </c>
      <c r="K26">
        <v>0.98899999999999999</v>
      </c>
      <c r="L26">
        <v>0.98199999999999998</v>
      </c>
      <c r="M26">
        <v>0.91800000000000004</v>
      </c>
      <c r="N26">
        <v>3.1E-2</v>
      </c>
      <c r="O26">
        <v>0.98499999999999999</v>
      </c>
      <c r="P26">
        <v>0.94699999999999995</v>
      </c>
      <c r="Q26">
        <v>0.99299999999999999</v>
      </c>
      <c r="R26">
        <v>0.99</v>
      </c>
      <c r="S26">
        <v>0.223</v>
      </c>
      <c r="T26">
        <v>2.7E-2</v>
      </c>
      <c r="U26">
        <v>6.0000000000000001E-3</v>
      </c>
      <c r="V26">
        <v>0.79400000000000004</v>
      </c>
      <c r="W26">
        <v>5.0000000000000001E-3</v>
      </c>
      <c r="Z26" s="1">
        <f t="shared" si="0"/>
        <v>0.51139999999999997</v>
      </c>
      <c r="AA26" s="1">
        <f t="shared" si="1"/>
        <v>0.50009999999999999</v>
      </c>
    </row>
    <row r="27" spans="1:27">
      <c r="A27">
        <v>26</v>
      </c>
      <c r="B27" t="s">
        <v>174</v>
      </c>
      <c r="C27">
        <v>30</v>
      </c>
      <c r="D27">
        <v>0.99199999999999999</v>
      </c>
      <c r="E27">
        <v>0.28499999999999998</v>
      </c>
      <c r="F27">
        <v>5.6000000000000001E-2</v>
      </c>
      <c r="G27">
        <v>0.91900000000000004</v>
      </c>
      <c r="H27">
        <v>6.2E-2</v>
      </c>
      <c r="I27">
        <v>0.25600000000000001</v>
      </c>
      <c r="J27">
        <v>6.0999999999999999E-2</v>
      </c>
      <c r="K27">
        <v>3.6999999999999998E-2</v>
      </c>
      <c r="L27">
        <v>4.1000000000000002E-2</v>
      </c>
      <c r="M27">
        <v>0.13700000000000001</v>
      </c>
      <c r="N27">
        <v>0.05</v>
      </c>
      <c r="O27">
        <v>0.83699999999999997</v>
      </c>
      <c r="P27">
        <v>0.81100000000000005</v>
      </c>
      <c r="Q27">
        <v>4.5999999999999999E-2</v>
      </c>
      <c r="R27">
        <v>2.1999999999999999E-2</v>
      </c>
      <c r="S27">
        <v>0.95699999999999996</v>
      </c>
      <c r="T27">
        <v>0.98499999999999999</v>
      </c>
      <c r="U27">
        <v>0.63</v>
      </c>
      <c r="V27">
        <v>0.91800000000000004</v>
      </c>
      <c r="W27">
        <v>0.20100000000000001</v>
      </c>
      <c r="Z27" s="1">
        <f t="shared" si="0"/>
        <v>0.28459999999999991</v>
      </c>
      <c r="AA27" s="1">
        <f t="shared" si="1"/>
        <v>0.54569999999999996</v>
      </c>
    </row>
    <row r="28" spans="1:27">
      <c r="A28">
        <v>27</v>
      </c>
      <c r="B28" t="s">
        <v>175</v>
      </c>
      <c r="C28">
        <v>30</v>
      </c>
      <c r="D28">
        <v>0.99299999999999999</v>
      </c>
      <c r="E28">
        <v>0.99</v>
      </c>
      <c r="F28">
        <v>3.0000000000000001E-3</v>
      </c>
      <c r="G28">
        <v>0.99399999999999999</v>
      </c>
      <c r="H28">
        <v>2.5000000000000001E-2</v>
      </c>
      <c r="I28">
        <v>0.65</v>
      </c>
      <c r="J28">
        <v>0.19700000000000001</v>
      </c>
      <c r="K28">
        <v>0.996</v>
      </c>
      <c r="L28">
        <v>0.95899999999999996</v>
      </c>
      <c r="M28">
        <v>0.97599999999999998</v>
      </c>
      <c r="N28">
        <v>2.1999999999999999E-2</v>
      </c>
      <c r="O28">
        <v>0.441</v>
      </c>
      <c r="P28">
        <v>0.98799999999999999</v>
      </c>
      <c r="Q28">
        <v>0.96699999999999997</v>
      </c>
      <c r="R28">
        <v>0.96799999999999997</v>
      </c>
      <c r="S28">
        <v>0.99299999999999999</v>
      </c>
      <c r="T28">
        <v>5.0000000000000001E-3</v>
      </c>
      <c r="U28">
        <v>0.11799999999999999</v>
      </c>
      <c r="V28">
        <v>2.7E-2</v>
      </c>
      <c r="W28">
        <v>0.98799999999999999</v>
      </c>
      <c r="Z28" s="1">
        <f t="shared" si="0"/>
        <v>0.6782999999999999</v>
      </c>
      <c r="AA28" s="1">
        <f t="shared" si="1"/>
        <v>0.55170000000000008</v>
      </c>
    </row>
    <row r="29" spans="1:27">
      <c r="A29">
        <v>28</v>
      </c>
      <c r="B29" t="s">
        <v>176</v>
      </c>
      <c r="C29">
        <v>30</v>
      </c>
      <c r="D29">
        <v>1.6E-2</v>
      </c>
      <c r="E29">
        <v>0.73199999999999998</v>
      </c>
      <c r="F29">
        <v>0.91300000000000003</v>
      </c>
      <c r="G29">
        <v>0.89600000000000002</v>
      </c>
      <c r="H29">
        <v>5.7000000000000002E-2</v>
      </c>
      <c r="I29">
        <v>0.96599999999999997</v>
      </c>
      <c r="J29">
        <v>0.17100000000000001</v>
      </c>
      <c r="K29">
        <v>0.63600000000000001</v>
      </c>
      <c r="L29">
        <v>0.95599999999999996</v>
      </c>
      <c r="M29">
        <v>2.8000000000000001E-2</v>
      </c>
      <c r="N29">
        <v>4.2999999999999997E-2</v>
      </c>
      <c r="O29">
        <v>0.99199999999999999</v>
      </c>
      <c r="P29">
        <v>0.99</v>
      </c>
      <c r="Q29">
        <v>3.0000000000000001E-3</v>
      </c>
      <c r="R29">
        <v>6.0999999999999999E-2</v>
      </c>
      <c r="S29">
        <v>0.01</v>
      </c>
      <c r="T29">
        <v>0.14799999999999999</v>
      </c>
      <c r="U29">
        <v>4.3999999999999997E-2</v>
      </c>
      <c r="V29">
        <v>0.97299999999999998</v>
      </c>
      <c r="W29">
        <v>0.98699999999999999</v>
      </c>
      <c r="Z29" s="1">
        <f t="shared" si="0"/>
        <v>0.53709999999999991</v>
      </c>
      <c r="AA29" s="1">
        <f t="shared" si="1"/>
        <v>0.42509999999999992</v>
      </c>
    </row>
    <row r="30" spans="1:27">
      <c r="A30">
        <v>29</v>
      </c>
      <c r="B30" t="s">
        <v>177</v>
      </c>
      <c r="C30">
        <v>30</v>
      </c>
      <c r="D30">
        <v>1.4999999999999999E-2</v>
      </c>
      <c r="E30">
        <v>0.84899999999999998</v>
      </c>
      <c r="F30">
        <v>1.7000000000000001E-2</v>
      </c>
      <c r="G30">
        <v>0.78100000000000003</v>
      </c>
      <c r="H30">
        <v>5.7000000000000002E-2</v>
      </c>
      <c r="I30">
        <v>0.97699999999999998</v>
      </c>
      <c r="J30">
        <v>0.56100000000000005</v>
      </c>
      <c r="K30">
        <v>1.2E-2</v>
      </c>
      <c r="L30">
        <v>0.89600000000000002</v>
      </c>
      <c r="M30">
        <v>0.40200000000000002</v>
      </c>
      <c r="N30">
        <v>4.3999999999999997E-2</v>
      </c>
      <c r="O30">
        <v>0.99099999999999999</v>
      </c>
      <c r="P30">
        <v>0.98899999999999999</v>
      </c>
      <c r="Q30">
        <v>1.0999999999999999E-2</v>
      </c>
      <c r="R30">
        <v>0.79600000000000004</v>
      </c>
      <c r="S30">
        <v>0.45200000000000001</v>
      </c>
      <c r="T30">
        <v>0.249</v>
      </c>
      <c r="U30">
        <v>3.4000000000000002E-2</v>
      </c>
      <c r="V30">
        <v>0.98199999999999998</v>
      </c>
      <c r="W30">
        <v>0.97299999999999998</v>
      </c>
      <c r="Z30" s="1">
        <f t="shared" si="0"/>
        <v>0.45669999999999999</v>
      </c>
      <c r="AA30" s="1">
        <f t="shared" si="1"/>
        <v>0.55210000000000004</v>
      </c>
    </row>
    <row r="31" spans="1:27">
      <c r="A31">
        <v>30</v>
      </c>
      <c r="B31" t="s">
        <v>178</v>
      </c>
      <c r="C31">
        <v>30</v>
      </c>
      <c r="D31">
        <v>7.0000000000000001E-3</v>
      </c>
      <c r="E31">
        <v>0.995</v>
      </c>
      <c r="F31">
        <v>0.30299999999999999</v>
      </c>
      <c r="G31">
        <v>0.46400000000000002</v>
      </c>
      <c r="H31">
        <v>2.5999999999999999E-2</v>
      </c>
      <c r="I31">
        <v>0.26100000000000001</v>
      </c>
      <c r="J31">
        <v>0.83599999999999997</v>
      </c>
      <c r="K31">
        <v>0.99399999999999999</v>
      </c>
      <c r="L31">
        <v>0.98499999999999999</v>
      </c>
      <c r="M31">
        <v>0.94899999999999995</v>
      </c>
      <c r="N31">
        <v>2.5999999999999999E-2</v>
      </c>
      <c r="O31">
        <v>0.67500000000000004</v>
      </c>
      <c r="P31">
        <v>0.47</v>
      </c>
      <c r="Q31">
        <v>0.99299999999999999</v>
      </c>
      <c r="R31">
        <v>0.99399999999999999</v>
      </c>
      <c r="S31">
        <v>0.94</v>
      </c>
      <c r="T31">
        <v>4.0000000000000001E-3</v>
      </c>
      <c r="U31">
        <v>3.0000000000000001E-3</v>
      </c>
      <c r="V31">
        <v>4.2999999999999997E-2</v>
      </c>
      <c r="W31">
        <v>0.70299999999999996</v>
      </c>
      <c r="Z31" s="1">
        <f t="shared" si="0"/>
        <v>0.58200000000000007</v>
      </c>
      <c r="AA31" s="1">
        <f t="shared" si="1"/>
        <v>0.48510000000000009</v>
      </c>
    </row>
    <row r="32" spans="1:27">
      <c r="A32">
        <v>31</v>
      </c>
      <c r="B32" t="s">
        <v>179</v>
      </c>
      <c r="C32">
        <v>30</v>
      </c>
      <c r="D32">
        <v>0.99399999999999999</v>
      </c>
      <c r="E32">
        <v>0.97</v>
      </c>
      <c r="F32">
        <v>0.99199999999999999</v>
      </c>
      <c r="G32">
        <v>3.4000000000000002E-2</v>
      </c>
      <c r="H32">
        <v>3.1E-2</v>
      </c>
      <c r="I32">
        <v>0.99</v>
      </c>
      <c r="J32">
        <v>3.9E-2</v>
      </c>
      <c r="K32">
        <v>0.94199999999999995</v>
      </c>
      <c r="L32">
        <v>4.9000000000000002E-2</v>
      </c>
      <c r="M32">
        <v>1.4E-2</v>
      </c>
      <c r="N32">
        <v>2.9000000000000001E-2</v>
      </c>
      <c r="O32">
        <v>8.0000000000000002E-3</v>
      </c>
      <c r="P32">
        <v>0.36299999999999999</v>
      </c>
      <c r="Q32">
        <v>3.0000000000000001E-3</v>
      </c>
      <c r="R32">
        <v>6.0000000000000001E-3</v>
      </c>
      <c r="S32">
        <v>0.97199999999999998</v>
      </c>
      <c r="T32">
        <v>0.31</v>
      </c>
      <c r="U32">
        <v>0.93400000000000005</v>
      </c>
      <c r="V32">
        <v>0.49</v>
      </c>
      <c r="W32">
        <v>0.98099999999999998</v>
      </c>
      <c r="Z32" s="1">
        <f t="shared" si="0"/>
        <v>0.50550000000000006</v>
      </c>
      <c r="AA32" s="1">
        <f t="shared" si="1"/>
        <v>0.40960000000000002</v>
      </c>
    </row>
    <row r="33" spans="1:27">
      <c r="A33">
        <v>32</v>
      </c>
      <c r="B33" t="s">
        <v>180</v>
      </c>
      <c r="C33">
        <v>30</v>
      </c>
      <c r="D33">
        <v>0.52400000000000002</v>
      </c>
      <c r="E33">
        <v>0.99199999999999999</v>
      </c>
      <c r="F33">
        <v>0.35399999999999998</v>
      </c>
      <c r="G33">
        <v>0.72199999999999998</v>
      </c>
      <c r="H33">
        <v>0.02</v>
      </c>
      <c r="I33">
        <v>0.95699999999999996</v>
      </c>
      <c r="J33">
        <v>0.92</v>
      </c>
      <c r="K33">
        <v>0.99399999999999999</v>
      </c>
      <c r="L33">
        <v>0.93700000000000006</v>
      </c>
      <c r="M33">
        <v>0.91300000000000003</v>
      </c>
      <c r="N33">
        <v>2.1999999999999999E-2</v>
      </c>
      <c r="O33">
        <v>0.90400000000000003</v>
      </c>
      <c r="P33">
        <v>0.25</v>
      </c>
      <c r="Q33">
        <v>0.99399999999999999</v>
      </c>
      <c r="R33">
        <v>0.99299999999999999</v>
      </c>
      <c r="S33">
        <v>0.88700000000000001</v>
      </c>
      <c r="T33">
        <v>4.7E-2</v>
      </c>
      <c r="U33">
        <v>1E-3</v>
      </c>
      <c r="V33">
        <v>0.98099999999999998</v>
      </c>
      <c r="W33">
        <v>0.15</v>
      </c>
      <c r="Z33" s="1">
        <f t="shared" si="0"/>
        <v>0.73330000000000006</v>
      </c>
      <c r="AA33" s="1">
        <f t="shared" si="1"/>
        <v>0.52290000000000003</v>
      </c>
    </row>
    <row r="34" spans="1:27">
      <c r="A34">
        <v>33</v>
      </c>
      <c r="B34" t="s">
        <v>181</v>
      </c>
      <c r="C34">
        <v>30</v>
      </c>
      <c r="D34">
        <v>0.99299999999999999</v>
      </c>
      <c r="E34">
        <v>0.99299999999999999</v>
      </c>
      <c r="F34">
        <v>1.7000000000000001E-2</v>
      </c>
      <c r="G34">
        <v>0.27700000000000002</v>
      </c>
      <c r="H34">
        <v>1.7999999999999999E-2</v>
      </c>
      <c r="I34">
        <v>0.878</v>
      </c>
      <c r="J34">
        <v>0.27800000000000002</v>
      </c>
      <c r="K34">
        <v>0.995</v>
      </c>
      <c r="L34">
        <v>0.312</v>
      </c>
      <c r="M34">
        <v>0.20899999999999999</v>
      </c>
      <c r="N34">
        <v>2.1000000000000001E-2</v>
      </c>
      <c r="O34">
        <v>2.3E-2</v>
      </c>
      <c r="P34">
        <v>0.24</v>
      </c>
      <c r="Q34">
        <v>0.98199999999999998</v>
      </c>
      <c r="R34">
        <v>0.98599999999999999</v>
      </c>
      <c r="S34">
        <v>0.91700000000000004</v>
      </c>
      <c r="T34">
        <v>5.0000000000000001E-3</v>
      </c>
      <c r="U34">
        <v>0.16200000000000001</v>
      </c>
      <c r="V34">
        <v>0.14199999999999999</v>
      </c>
      <c r="W34">
        <v>0.26600000000000001</v>
      </c>
      <c r="Z34" s="1">
        <f t="shared" si="0"/>
        <v>0.497</v>
      </c>
      <c r="AA34" s="1">
        <f t="shared" si="1"/>
        <v>0.37439999999999996</v>
      </c>
    </row>
    <row r="35" spans="1:27">
      <c r="A35">
        <v>34</v>
      </c>
      <c r="B35" t="s">
        <v>182</v>
      </c>
      <c r="C35">
        <v>30</v>
      </c>
      <c r="D35">
        <v>0.14599999999999999</v>
      </c>
      <c r="E35">
        <v>0.99399999999999999</v>
      </c>
      <c r="F35">
        <v>0.71399999999999997</v>
      </c>
      <c r="G35">
        <v>7.0000000000000001E-3</v>
      </c>
      <c r="H35">
        <v>0.03</v>
      </c>
      <c r="I35">
        <v>0.94399999999999995</v>
      </c>
      <c r="J35">
        <v>0.78300000000000003</v>
      </c>
      <c r="K35">
        <v>3.9E-2</v>
      </c>
      <c r="L35">
        <v>0.33100000000000002</v>
      </c>
      <c r="M35">
        <v>0.20200000000000001</v>
      </c>
      <c r="N35">
        <v>3.3000000000000002E-2</v>
      </c>
      <c r="O35">
        <v>0.221</v>
      </c>
      <c r="P35">
        <v>1.7999999999999999E-2</v>
      </c>
      <c r="Q35">
        <v>0.157</v>
      </c>
      <c r="R35">
        <v>0.99199999999999999</v>
      </c>
      <c r="S35">
        <v>0.96799999999999997</v>
      </c>
      <c r="T35">
        <v>0.26400000000000001</v>
      </c>
      <c r="U35">
        <v>0.03</v>
      </c>
      <c r="V35">
        <v>0.80100000000000005</v>
      </c>
      <c r="W35">
        <v>0.98699999999999999</v>
      </c>
      <c r="Z35" s="1">
        <f t="shared" si="0"/>
        <v>0.41900000000000004</v>
      </c>
      <c r="AA35" s="1">
        <f t="shared" si="1"/>
        <v>0.4471</v>
      </c>
    </row>
    <row r="36" spans="1:27">
      <c r="A36">
        <v>35</v>
      </c>
      <c r="B36" t="s">
        <v>183</v>
      </c>
      <c r="C36">
        <v>30</v>
      </c>
      <c r="D36">
        <v>0.99299999999999999</v>
      </c>
      <c r="E36">
        <v>0.96099999999999997</v>
      </c>
      <c r="F36">
        <v>2.1000000000000001E-2</v>
      </c>
      <c r="G36">
        <v>0.96099999999999997</v>
      </c>
      <c r="H36">
        <v>1.9E-2</v>
      </c>
      <c r="I36">
        <v>0.219</v>
      </c>
      <c r="J36">
        <v>0.28299999999999997</v>
      </c>
      <c r="K36">
        <v>0.996</v>
      </c>
      <c r="L36">
        <v>0.66500000000000004</v>
      </c>
      <c r="M36">
        <v>0.44</v>
      </c>
      <c r="N36">
        <v>2.1000000000000001E-2</v>
      </c>
      <c r="O36">
        <v>3.9E-2</v>
      </c>
      <c r="P36">
        <v>0.28199999999999997</v>
      </c>
      <c r="Q36">
        <v>0.99399999999999999</v>
      </c>
      <c r="R36">
        <v>0.98699999999999999</v>
      </c>
      <c r="S36">
        <v>0.879</v>
      </c>
      <c r="T36">
        <v>5.0000000000000001E-3</v>
      </c>
      <c r="U36">
        <v>0.20200000000000001</v>
      </c>
      <c r="V36">
        <v>0.75900000000000001</v>
      </c>
      <c r="W36">
        <v>3.0000000000000001E-3</v>
      </c>
      <c r="Z36" s="1">
        <f t="shared" si="0"/>
        <v>0.55579999999999996</v>
      </c>
      <c r="AA36" s="1">
        <f t="shared" si="1"/>
        <v>0.41710000000000003</v>
      </c>
    </row>
    <row r="37" spans="1:27">
      <c r="A37">
        <v>36</v>
      </c>
      <c r="B37" t="s">
        <v>184</v>
      </c>
      <c r="C37">
        <v>30</v>
      </c>
      <c r="D37">
        <v>0.96</v>
      </c>
      <c r="E37">
        <v>3.0000000000000001E-3</v>
      </c>
      <c r="F37">
        <v>0.03</v>
      </c>
      <c r="G37">
        <v>0.20100000000000001</v>
      </c>
      <c r="H37">
        <v>5.5E-2</v>
      </c>
      <c r="I37">
        <v>2.7E-2</v>
      </c>
      <c r="J37">
        <v>5.2999999999999999E-2</v>
      </c>
      <c r="K37">
        <v>0.13</v>
      </c>
      <c r="L37">
        <v>1.4E-2</v>
      </c>
      <c r="M37">
        <v>5.0999999999999997E-2</v>
      </c>
      <c r="N37">
        <v>0.05</v>
      </c>
      <c r="O37">
        <v>0.04</v>
      </c>
      <c r="P37">
        <v>0.128</v>
      </c>
      <c r="Q37">
        <v>0.92300000000000004</v>
      </c>
      <c r="R37">
        <v>8.9999999999999993E-3</v>
      </c>
      <c r="S37">
        <v>0.73099999999999998</v>
      </c>
      <c r="T37">
        <v>0.96399999999999997</v>
      </c>
      <c r="U37">
        <v>0.86399999999999999</v>
      </c>
      <c r="V37">
        <v>0.82499999999999996</v>
      </c>
      <c r="W37">
        <v>2E-3</v>
      </c>
      <c r="Z37" s="1">
        <f t="shared" si="0"/>
        <v>0.15239999999999995</v>
      </c>
      <c r="AA37" s="1">
        <f t="shared" si="1"/>
        <v>0.45359999999999995</v>
      </c>
    </row>
    <row r="38" spans="1:27">
      <c r="A38">
        <v>37</v>
      </c>
      <c r="B38" t="s">
        <v>185</v>
      </c>
      <c r="C38">
        <v>30</v>
      </c>
      <c r="D38">
        <v>1.2E-2</v>
      </c>
      <c r="E38">
        <v>0.111</v>
      </c>
      <c r="F38">
        <v>0.13300000000000001</v>
      </c>
      <c r="G38">
        <v>2.8000000000000001E-2</v>
      </c>
      <c r="H38">
        <v>4.7E-2</v>
      </c>
      <c r="I38">
        <v>1.9E-2</v>
      </c>
      <c r="J38">
        <v>0.79400000000000004</v>
      </c>
      <c r="K38">
        <v>0.14299999999999999</v>
      </c>
      <c r="L38">
        <v>0.377</v>
      </c>
      <c r="M38">
        <v>0.86</v>
      </c>
      <c r="N38">
        <v>4.7E-2</v>
      </c>
      <c r="O38">
        <v>0.313</v>
      </c>
      <c r="P38">
        <v>2.7E-2</v>
      </c>
      <c r="Q38">
        <v>0.995</v>
      </c>
      <c r="R38">
        <v>0.97399999999999998</v>
      </c>
      <c r="S38">
        <v>0.96299999999999997</v>
      </c>
      <c r="T38">
        <v>0.97899999999999998</v>
      </c>
      <c r="U38">
        <v>2.7E-2</v>
      </c>
      <c r="V38">
        <v>0.93300000000000005</v>
      </c>
      <c r="W38">
        <v>1E-3</v>
      </c>
      <c r="Z38" s="1">
        <f t="shared" si="0"/>
        <v>0.25240000000000001</v>
      </c>
      <c r="AA38" s="1">
        <f t="shared" si="1"/>
        <v>0.52590000000000003</v>
      </c>
    </row>
    <row r="39" spans="1:27">
      <c r="A39">
        <v>38</v>
      </c>
      <c r="B39" t="s">
        <v>186</v>
      </c>
      <c r="C39">
        <v>30</v>
      </c>
      <c r="D39">
        <v>0.97099999999999997</v>
      </c>
      <c r="E39">
        <v>7.2999999999999995E-2</v>
      </c>
      <c r="F39">
        <v>0.186</v>
      </c>
      <c r="G39">
        <v>0.97299999999999998</v>
      </c>
      <c r="H39">
        <v>4.7E-2</v>
      </c>
      <c r="I39">
        <v>0.53800000000000003</v>
      </c>
      <c r="J39">
        <v>0.126</v>
      </c>
      <c r="K39">
        <v>0.99299999999999999</v>
      </c>
      <c r="L39">
        <v>0.501</v>
      </c>
      <c r="M39">
        <v>0.98099999999999998</v>
      </c>
      <c r="N39">
        <v>3.6999999999999998E-2</v>
      </c>
      <c r="O39">
        <v>0.114</v>
      </c>
      <c r="P39">
        <v>0.98799999999999999</v>
      </c>
      <c r="Q39">
        <v>0.99399999999999999</v>
      </c>
      <c r="R39">
        <v>2.5000000000000001E-2</v>
      </c>
      <c r="S39">
        <v>0.99399999999999999</v>
      </c>
      <c r="T39">
        <v>0.67300000000000004</v>
      </c>
      <c r="U39">
        <v>0.86699999999999999</v>
      </c>
      <c r="V39">
        <v>9.9000000000000005E-2</v>
      </c>
      <c r="W39">
        <v>7.0000000000000001E-3</v>
      </c>
      <c r="Z39" s="1">
        <f t="shared" si="0"/>
        <v>0.53890000000000005</v>
      </c>
      <c r="AA39" s="1">
        <f t="shared" si="1"/>
        <v>0.4798</v>
      </c>
    </row>
    <row r="40" spans="1:27">
      <c r="A40">
        <v>39</v>
      </c>
      <c r="B40" t="s">
        <v>187</v>
      </c>
      <c r="C40">
        <v>30</v>
      </c>
      <c r="D40">
        <v>0.83099999999999996</v>
      </c>
      <c r="E40">
        <v>1.6E-2</v>
      </c>
      <c r="F40">
        <v>0.97699999999999998</v>
      </c>
      <c r="G40">
        <v>0.97499999999999998</v>
      </c>
      <c r="H40">
        <v>3.2000000000000001E-2</v>
      </c>
      <c r="I40">
        <v>0.73199999999999998</v>
      </c>
      <c r="J40">
        <v>1.7000000000000001E-2</v>
      </c>
      <c r="K40">
        <v>0.995</v>
      </c>
      <c r="L40">
        <v>0.82599999999999996</v>
      </c>
      <c r="M40">
        <v>0.3</v>
      </c>
      <c r="N40">
        <v>2.8000000000000001E-2</v>
      </c>
      <c r="O40">
        <v>0.11600000000000001</v>
      </c>
      <c r="P40">
        <v>0.98799999999999999</v>
      </c>
      <c r="Q40">
        <v>0.99399999999999999</v>
      </c>
      <c r="R40">
        <v>1.9E-2</v>
      </c>
      <c r="S40">
        <v>1.7000000000000001E-2</v>
      </c>
      <c r="T40">
        <v>7.0000000000000001E-3</v>
      </c>
      <c r="U40">
        <v>0.73199999999999998</v>
      </c>
      <c r="V40">
        <v>0.2</v>
      </c>
      <c r="W40">
        <v>1E-3</v>
      </c>
      <c r="Z40" s="1">
        <f t="shared" si="0"/>
        <v>0.57009999999999983</v>
      </c>
      <c r="AA40" s="1">
        <f t="shared" si="1"/>
        <v>0.31020000000000009</v>
      </c>
    </row>
    <row r="41" spans="1:27">
      <c r="A41">
        <v>40</v>
      </c>
      <c r="B41" t="s">
        <v>188</v>
      </c>
      <c r="C41">
        <v>30</v>
      </c>
      <c r="D41">
        <v>8.0000000000000002E-3</v>
      </c>
      <c r="E41">
        <v>1E-3</v>
      </c>
      <c r="F41">
        <v>1.7000000000000001E-2</v>
      </c>
      <c r="G41">
        <v>0.191</v>
      </c>
      <c r="H41">
        <v>5.1999999999999998E-2</v>
      </c>
      <c r="I41">
        <v>0.02</v>
      </c>
      <c r="J41">
        <v>0.41399999999999998</v>
      </c>
      <c r="K41">
        <v>3.0000000000000001E-3</v>
      </c>
      <c r="L41">
        <v>7.8E-2</v>
      </c>
      <c r="M41">
        <v>0.23200000000000001</v>
      </c>
      <c r="N41">
        <v>5.1999999999999998E-2</v>
      </c>
      <c r="O41">
        <v>0.72199999999999998</v>
      </c>
      <c r="P41">
        <v>0.70099999999999996</v>
      </c>
      <c r="Q41">
        <v>0.99399999999999999</v>
      </c>
      <c r="R41">
        <v>0.65800000000000003</v>
      </c>
      <c r="S41">
        <v>0.10100000000000001</v>
      </c>
      <c r="T41">
        <v>0.99099999999999999</v>
      </c>
      <c r="U41">
        <v>3.2000000000000001E-2</v>
      </c>
      <c r="V41">
        <v>0.97899999999999998</v>
      </c>
      <c r="W41">
        <v>1E-3</v>
      </c>
      <c r="Z41" s="1">
        <f t="shared" si="0"/>
        <v>0.1016</v>
      </c>
      <c r="AA41" s="1">
        <f t="shared" si="1"/>
        <v>0.52310000000000012</v>
      </c>
    </row>
    <row r="42" spans="1:27">
      <c r="A42">
        <v>41</v>
      </c>
      <c r="B42" t="s">
        <v>189</v>
      </c>
      <c r="C42">
        <v>30</v>
      </c>
      <c r="D42">
        <v>0.13200000000000001</v>
      </c>
      <c r="E42">
        <v>0.98899999999999999</v>
      </c>
      <c r="F42">
        <v>8.1000000000000003E-2</v>
      </c>
      <c r="G42">
        <v>8.9999999999999993E-3</v>
      </c>
      <c r="H42">
        <v>2.5999999999999999E-2</v>
      </c>
      <c r="I42">
        <v>2.3E-2</v>
      </c>
      <c r="J42">
        <v>0.85699999999999998</v>
      </c>
      <c r="K42">
        <v>0.44500000000000001</v>
      </c>
      <c r="L42">
        <v>0.61299999999999999</v>
      </c>
      <c r="M42">
        <v>0.94699999999999995</v>
      </c>
      <c r="N42">
        <v>2.9000000000000001E-2</v>
      </c>
      <c r="O42">
        <v>8.3000000000000004E-2</v>
      </c>
      <c r="P42">
        <v>0.01</v>
      </c>
      <c r="Q42">
        <v>0.995</v>
      </c>
      <c r="R42">
        <v>0.99299999999999999</v>
      </c>
      <c r="S42">
        <v>0.99299999999999999</v>
      </c>
      <c r="T42">
        <v>0.97</v>
      </c>
      <c r="U42">
        <v>3.0000000000000001E-3</v>
      </c>
      <c r="V42">
        <v>4.9000000000000002E-2</v>
      </c>
      <c r="W42">
        <v>5.0000000000000001E-3</v>
      </c>
      <c r="Z42" s="1">
        <f t="shared" si="0"/>
        <v>0.41220000000000001</v>
      </c>
      <c r="AA42" s="1">
        <f t="shared" si="1"/>
        <v>0.41299999999999998</v>
      </c>
    </row>
    <row r="43" spans="1:27">
      <c r="A43">
        <v>42</v>
      </c>
      <c r="B43" t="s">
        <v>190</v>
      </c>
      <c r="C43">
        <v>30</v>
      </c>
      <c r="D43">
        <v>3.0000000000000001E-3</v>
      </c>
      <c r="E43">
        <v>0.93700000000000006</v>
      </c>
      <c r="F43">
        <v>0.99399999999999999</v>
      </c>
      <c r="G43">
        <v>6.4000000000000001E-2</v>
      </c>
      <c r="H43">
        <v>0.04</v>
      </c>
      <c r="I43">
        <v>0.93600000000000005</v>
      </c>
      <c r="J43">
        <v>6.8000000000000005E-2</v>
      </c>
      <c r="K43">
        <v>0.14299999999999999</v>
      </c>
      <c r="L43">
        <v>0.48199999999999998</v>
      </c>
      <c r="M43">
        <v>0.01</v>
      </c>
      <c r="N43">
        <v>3.7999999999999999E-2</v>
      </c>
      <c r="O43">
        <v>0.14899999999999999</v>
      </c>
      <c r="P43">
        <v>0.97899999999999998</v>
      </c>
      <c r="Q43">
        <v>4.0000000000000001E-3</v>
      </c>
      <c r="R43">
        <v>0.61099999999999999</v>
      </c>
      <c r="S43">
        <v>5.0000000000000001E-3</v>
      </c>
      <c r="T43">
        <v>0.08</v>
      </c>
      <c r="U43">
        <v>5.1999999999999998E-2</v>
      </c>
      <c r="V43">
        <v>2.9000000000000001E-2</v>
      </c>
      <c r="W43">
        <v>0.99</v>
      </c>
      <c r="Z43" s="1">
        <f t="shared" si="0"/>
        <v>0.36769999999999997</v>
      </c>
      <c r="AA43" s="1">
        <f t="shared" si="1"/>
        <v>0.29369999999999996</v>
      </c>
    </row>
    <row r="44" spans="1:27">
      <c r="A44">
        <v>43</v>
      </c>
      <c r="B44" t="s">
        <v>191</v>
      </c>
      <c r="C44">
        <v>30</v>
      </c>
      <c r="D44">
        <v>0.61799999999999999</v>
      </c>
      <c r="E44">
        <v>2.4E-2</v>
      </c>
      <c r="F44">
        <v>0.99399999999999999</v>
      </c>
      <c r="G44">
        <v>2.7E-2</v>
      </c>
      <c r="H44">
        <v>4.1000000000000002E-2</v>
      </c>
      <c r="I44">
        <v>0.98899999999999999</v>
      </c>
      <c r="J44">
        <v>0.01</v>
      </c>
      <c r="K44">
        <v>0.79800000000000004</v>
      </c>
      <c r="L44">
        <v>0.11799999999999999</v>
      </c>
      <c r="M44">
        <v>1.6E-2</v>
      </c>
      <c r="N44">
        <v>3.7999999999999999E-2</v>
      </c>
      <c r="O44">
        <v>1.6E-2</v>
      </c>
      <c r="P44">
        <v>0.95</v>
      </c>
      <c r="Q44">
        <v>1.0999999999999999E-2</v>
      </c>
      <c r="R44">
        <v>1E-3</v>
      </c>
      <c r="S44">
        <v>2.3E-2</v>
      </c>
      <c r="T44">
        <v>2.7E-2</v>
      </c>
      <c r="U44">
        <v>0.90700000000000003</v>
      </c>
      <c r="V44">
        <v>5.8000000000000003E-2</v>
      </c>
      <c r="W44">
        <v>0.158</v>
      </c>
      <c r="Z44" s="1">
        <f t="shared" si="0"/>
        <v>0.36349999999999999</v>
      </c>
      <c r="AA44" s="1">
        <f t="shared" si="1"/>
        <v>0.21889999999999996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0.99199999999999999</v>
      </c>
      <c r="F45">
        <v>0.98099999999999998</v>
      </c>
      <c r="G45">
        <v>6.0000000000000001E-3</v>
      </c>
      <c r="H45">
        <v>0.03</v>
      </c>
      <c r="I45">
        <v>5.7000000000000002E-2</v>
      </c>
      <c r="J45">
        <v>0.29599999999999999</v>
      </c>
      <c r="K45">
        <v>0.66300000000000003</v>
      </c>
      <c r="L45">
        <v>0.67200000000000004</v>
      </c>
      <c r="M45">
        <v>2.9000000000000001E-2</v>
      </c>
      <c r="N45">
        <v>3.1E-2</v>
      </c>
      <c r="O45">
        <v>0.193</v>
      </c>
      <c r="P45">
        <v>0.03</v>
      </c>
      <c r="Q45">
        <v>0.99199999999999999</v>
      </c>
      <c r="R45">
        <v>0.95399999999999996</v>
      </c>
      <c r="S45">
        <v>0.14099999999999999</v>
      </c>
      <c r="T45">
        <v>0.48899999999999999</v>
      </c>
      <c r="U45">
        <v>5.1999999999999998E-2</v>
      </c>
      <c r="V45">
        <v>0.02</v>
      </c>
      <c r="W45">
        <v>6.2E-2</v>
      </c>
      <c r="Z45" s="1">
        <f t="shared" si="0"/>
        <v>0.373</v>
      </c>
      <c r="AA45" s="1">
        <f t="shared" si="1"/>
        <v>0.2964</v>
      </c>
    </row>
    <row r="46" spans="1:27">
      <c r="A46">
        <v>45</v>
      </c>
      <c r="B46" t="s">
        <v>193</v>
      </c>
      <c r="C46">
        <v>30</v>
      </c>
      <c r="D46">
        <v>0.98699999999999999</v>
      </c>
      <c r="E46">
        <v>0.14699999999999999</v>
      </c>
      <c r="F46">
        <v>0.99299999999999999</v>
      </c>
      <c r="G46">
        <v>1.0999999999999999E-2</v>
      </c>
      <c r="H46">
        <v>3.7999999999999999E-2</v>
      </c>
      <c r="I46">
        <v>0.98399999999999999</v>
      </c>
      <c r="J46">
        <v>4.1000000000000002E-2</v>
      </c>
      <c r="K46">
        <v>0.97299999999999998</v>
      </c>
      <c r="L46">
        <v>7.4999999999999997E-2</v>
      </c>
      <c r="M46">
        <v>3.0000000000000001E-3</v>
      </c>
      <c r="N46">
        <v>3.5999999999999997E-2</v>
      </c>
      <c r="O46">
        <v>0.02</v>
      </c>
      <c r="P46">
        <v>1.7000000000000001E-2</v>
      </c>
      <c r="Q46">
        <v>0.189</v>
      </c>
      <c r="R46">
        <v>2E-3</v>
      </c>
      <c r="S46">
        <v>0.16300000000000001</v>
      </c>
      <c r="T46">
        <v>4.4999999999999998E-2</v>
      </c>
      <c r="U46">
        <v>0.97399999999999998</v>
      </c>
      <c r="V46">
        <v>0.95</v>
      </c>
      <c r="W46">
        <v>1.2999999999999999E-2</v>
      </c>
      <c r="Z46" s="1">
        <f t="shared" si="0"/>
        <v>0.42519999999999997</v>
      </c>
      <c r="AA46" s="1">
        <f t="shared" si="1"/>
        <v>0.24089999999999998</v>
      </c>
    </row>
    <row r="47" spans="1:27">
      <c r="A47">
        <v>46</v>
      </c>
      <c r="B47" t="s">
        <v>194</v>
      </c>
      <c r="C47">
        <v>30</v>
      </c>
      <c r="D47">
        <v>0.96799999999999997</v>
      </c>
      <c r="E47">
        <v>5.0000000000000001E-3</v>
      </c>
      <c r="F47">
        <v>0.97899999999999998</v>
      </c>
      <c r="G47">
        <v>0.97799999999999998</v>
      </c>
      <c r="H47">
        <v>5.2999999999999999E-2</v>
      </c>
      <c r="I47">
        <v>0.99</v>
      </c>
      <c r="J47">
        <v>1.0999999999999999E-2</v>
      </c>
      <c r="K47">
        <v>0.99399999999999999</v>
      </c>
      <c r="L47">
        <v>0.628</v>
      </c>
      <c r="M47">
        <v>7.0000000000000001E-3</v>
      </c>
      <c r="N47">
        <v>3.7999999999999999E-2</v>
      </c>
      <c r="O47">
        <v>0.90600000000000003</v>
      </c>
      <c r="P47">
        <v>0.99299999999999999</v>
      </c>
      <c r="Q47">
        <v>8.0000000000000002E-3</v>
      </c>
      <c r="R47">
        <v>1E-3</v>
      </c>
      <c r="S47">
        <v>6.0000000000000001E-3</v>
      </c>
      <c r="T47">
        <v>8.0000000000000002E-3</v>
      </c>
      <c r="U47">
        <v>0.96299999999999997</v>
      </c>
      <c r="V47">
        <v>0.97199999999999998</v>
      </c>
      <c r="W47">
        <v>0.25900000000000001</v>
      </c>
      <c r="Z47" s="1">
        <f t="shared" si="0"/>
        <v>0.56129999999999991</v>
      </c>
      <c r="AA47" s="1">
        <f t="shared" si="1"/>
        <v>0.41539999999999999</v>
      </c>
    </row>
    <row r="48" spans="1:27">
      <c r="A48">
        <v>47</v>
      </c>
      <c r="B48" t="s">
        <v>195</v>
      </c>
      <c r="C48">
        <v>30</v>
      </c>
      <c r="D48">
        <v>1E-3</v>
      </c>
      <c r="E48">
        <v>0.40500000000000003</v>
      </c>
      <c r="F48">
        <v>0.99299999999999999</v>
      </c>
      <c r="G48">
        <v>0.187</v>
      </c>
      <c r="H48">
        <v>3.7999999999999999E-2</v>
      </c>
      <c r="I48">
        <v>0.92300000000000004</v>
      </c>
      <c r="J48">
        <v>0.158</v>
      </c>
      <c r="K48">
        <v>0.995</v>
      </c>
      <c r="L48">
        <v>0.95199999999999996</v>
      </c>
      <c r="M48">
        <v>7.6999999999999999E-2</v>
      </c>
      <c r="N48">
        <v>3.3000000000000002E-2</v>
      </c>
      <c r="O48">
        <v>0.89600000000000002</v>
      </c>
      <c r="P48">
        <v>0.95</v>
      </c>
      <c r="Q48">
        <v>0.98899999999999999</v>
      </c>
      <c r="R48">
        <v>0.26500000000000001</v>
      </c>
      <c r="S48">
        <v>2E-3</v>
      </c>
      <c r="T48">
        <v>5.0000000000000001E-3</v>
      </c>
      <c r="U48">
        <v>8.1000000000000003E-2</v>
      </c>
      <c r="V48">
        <v>0.16300000000000001</v>
      </c>
      <c r="W48">
        <v>5.0000000000000001E-3</v>
      </c>
      <c r="Z48" s="1">
        <f t="shared" si="0"/>
        <v>0.47289999999999999</v>
      </c>
      <c r="AA48" s="1">
        <f t="shared" si="1"/>
        <v>0.33889999999999992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2.9083333333333346E-2</v>
      </c>
      <c r="E50" s="2">
        <f t="shared" ref="E50:W50" si="2">AVERAGE(E1:E24)</f>
        <v>0.62183333333333335</v>
      </c>
      <c r="F50" s="2">
        <f t="shared" si="2"/>
        <v>1.9625000000000007E-2</v>
      </c>
      <c r="G50" s="2">
        <f t="shared" si="2"/>
        <v>7.8958333333333325E-2</v>
      </c>
      <c r="H50" s="2">
        <f t="shared" si="2"/>
        <v>3.9666666666666676E-2</v>
      </c>
      <c r="I50" s="2">
        <f t="shared" si="2"/>
        <v>0.96958333333333302</v>
      </c>
      <c r="J50" s="2">
        <f t="shared" si="2"/>
        <v>0.61812500000000004</v>
      </c>
      <c r="K50" s="2">
        <f t="shared" si="2"/>
        <v>3.7166666666666674E-2</v>
      </c>
      <c r="L50" s="2">
        <f t="shared" si="2"/>
        <v>0.29729166666666662</v>
      </c>
      <c r="M50" s="2">
        <f t="shared" si="2"/>
        <v>4.600000000000002E-2</v>
      </c>
      <c r="N50" s="2">
        <f t="shared" si="2"/>
        <v>3.9916666666666677E-2</v>
      </c>
      <c r="O50" s="2">
        <f t="shared" si="2"/>
        <v>0.95595833333333324</v>
      </c>
      <c r="P50" s="2">
        <f t="shared" si="2"/>
        <v>0.29479166666666667</v>
      </c>
      <c r="Q50" s="2">
        <f t="shared" si="2"/>
        <v>0.11195833333333331</v>
      </c>
      <c r="R50" s="2">
        <f t="shared" si="2"/>
        <v>0.93408333333333327</v>
      </c>
      <c r="S50" s="2">
        <f t="shared" si="2"/>
        <v>4.0000000000000015E-2</v>
      </c>
      <c r="T50" s="2">
        <f t="shared" si="2"/>
        <v>0.35662500000000003</v>
      </c>
      <c r="U50" s="2">
        <f t="shared" si="2"/>
        <v>2.7250000000000007E-2</v>
      </c>
      <c r="V50" s="2">
        <f t="shared" si="2"/>
        <v>0.97883333333333311</v>
      </c>
      <c r="W50" s="2">
        <f t="shared" si="2"/>
        <v>9.829166666666668E-2</v>
      </c>
      <c r="Y50" s="1" t="s">
        <v>0</v>
      </c>
      <c r="Z50" s="2">
        <f>AVERAGE(Z1:Z24)</f>
        <v>0.27573333333333333</v>
      </c>
      <c r="AA50" s="2">
        <f>AVERAGE(AA1:AA24)</f>
        <v>0.38377083333333334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0.50583333333333325</v>
      </c>
      <c r="E51" s="2">
        <f t="shared" ref="E51:W51" si="3">AVERAGE(E25:E48)</f>
        <v>0.58304166666666668</v>
      </c>
      <c r="F51" s="2">
        <f t="shared" si="3"/>
        <v>0.45354166666666668</v>
      </c>
      <c r="G51" s="2">
        <f t="shared" si="3"/>
        <v>0.48649999999999999</v>
      </c>
      <c r="H51" s="2">
        <f t="shared" si="3"/>
        <v>3.825000000000002E-2</v>
      </c>
      <c r="I51" s="2">
        <f t="shared" si="3"/>
        <v>0.58524999999999994</v>
      </c>
      <c r="J51" s="2">
        <f t="shared" si="3"/>
        <v>0.31383333333333341</v>
      </c>
      <c r="K51" s="2">
        <f t="shared" si="3"/>
        <v>0.66233333333333344</v>
      </c>
      <c r="L51" s="2">
        <f t="shared" si="3"/>
        <v>0.55866666666666676</v>
      </c>
      <c r="M51" s="2">
        <f t="shared" si="3"/>
        <v>0.36749999999999994</v>
      </c>
      <c r="N51" s="2">
        <f t="shared" si="3"/>
        <v>3.450000000000001E-2</v>
      </c>
      <c r="O51" s="2">
        <f t="shared" si="3"/>
        <v>0.44354166666666656</v>
      </c>
      <c r="P51" s="2">
        <f t="shared" si="3"/>
        <v>0.58720833333333322</v>
      </c>
      <c r="Q51" s="2">
        <f t="shared" si="3"/>
        <v>0.60441666666666649</v>
      </c>
      <c r="R51" s="2">
        <f t="shared" si="3"/>
        <v>0.51441666666666674</v>
      </c>
      <c r="S51" s="2">
        <f t="shared" si="3"/>
        <v>0.51908333333333334</v>
      </c>
      <c r="T51" s="2">
        <f t="shared" si="3"/>
        <v>0.30391666666666661</v>
      </c>
      <c r="U51" s="2">
        <f t="shared" si="3"/>
        <v>0.33179166666666665</v>
      </c>
      <c r="V51" s="2">
        <f t="shared" si="3"/>
        <v>0.5089999999999999</v>
      </c>
      <c r="W51" s="2">
        <f t="shared" si="3"/>
        <v>0.35175000000000006</v>
      </c>
      <c r="Y51" s="1" t="s">
        <v>1</v>
      </c>
      <c r="Z51" s="2">
        <f>AVERAGE(Z25:Z48)</f>
        <v>0.45547499999999985</v>
      </c>
      <c r="AA51" s="2">
        <f>AVERAGE(AA25:AA48)</f>
        <v>0.41996250000000002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7.2123308934224608E-6</v>
      </c>
      <c r="E52" s="3">
        <f t="shared" ref="E52:W52" si="4">TTEST(E1:E24,E25:E48,2,2)</f>
        <v>0.68033747124518329</v>
      </c>
      <c r="F52" s="3">
        <f t="shared" si="4"/>
        <v>1.724781636145963E-5</v>
      </c>
      <c r="G52" s="3">
        <f t="shared" si="4"/>
        <v>5.3809774258357114E-5</v>
      </c>
      <c r="H52" s="3">
        <f t="shared" si="4"/>
        <v>0.60742273958799387</v>
      </c>
      <c r="I52" s="3">
        <f t="shared" si="4"/>
        <v>2.7119041443391337E-5</v>
      </c>
      <c r="J52" s="3">
        <f t="shared" si="4"/>
        <v>2.586103370111767E-5</v>
      </c>
      <c r="K52" s="3">
        <f t="shared" si="4"/>
        <v>3.1236663598148842E-9</v>
      </c>
      <c r="L52" s="3">
        <f t="shared" si="4"/>
        <v>2.3058334296975928E-3</v>
      </c>
      <c r="M52" s="3">
        <f t="shared" si="4"/>
        <v>2.1600410127641911E-4</v>
      </c>
      <c r="N52" s="3">
        <f t="shared" si="4"/>
        <v>9.8561205313197602E-3</v>
      </c>
      <c r="O52" s="3">
        <f t="shared" si="4"/>
        <v>1.2222501350715525E-7</v>
      </c>
      <c r="P52" s="3">
        <f t="shared" si="4"/>
        <v>1.5680978576028219E-3</v>
      </c>
      <c r="Q52" s="3">
        <f t="shared" si="4"/>
        <v>5.8057414829186899E-6</v>
      </c>
      <c r="R52" s="3">
        <f t="shared" si="4"/>
        <v>4.8699988675368254E-5</v>
      </c>
      <c r="S52" s="3">
        <f t="shared" si="4"/>
        <v>2.5256193441826862E-6</v>
      </c>
      <c r="T52" s="3">
        <f t="shared" si="4"/>
        <v>0.57634348622212039</v>
      </c>
      <c r="U52" s="3">
        <f t="shared" si="4"/>
        <v>4.0731015541848827E-4</v>
      </c>
      <c r="V52" s="3">
        <f t="shared" si="4"/>
        <v>1.7150395769548036E-6</v>
      </c>
      <c r="W52" s="3">
        <f t="shared" si="4"/>
        <v>5.3048742553937324E-3</v>
      </c>
      <c r="Y52" s="1" t="s">
        <v>16</v>
      </c>
      <c r="Z52" s="3">
        <f>TTEST(Z1:Z24,Z25:Z48,2,2)</f>
        <v>7.3998311975461241E-7</v>
      </c>
      <c r="AA52" s="3">
        <f>TTEST(AA1:AA24,AA25:AA48,2,2)</f>
        <v>9.7631572487932528E-2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7.2556616241294435E-3</v>
      </c>
      <c r="E53" s="3">
        <f t="shared" ref="E53:W53" si="5">STDEV(E1:E24)/SQRT(COUNT(E1:E24))</f>
        <v>3.2603606688250346E-2</v>
      </c>
      <c r="F53" s="3">
        <f t="shared" si="5"/>
        <v>1.7935194329924964E-3</v>
      </c>
      <c r="G53" s="3">
        <f t="shared" si="5"/>
        <v>2.7202306965164798E-2</v>
      </c>
      <c r="H53" s="3">
        <f t="shared" si="5"/>
        <v>6.0092521257733159E-4</v>
      </c>
      <c r="I53" s="3">
        <f t="shared" si="5"/>
        <v>2.1101176787936484E-3</v>
      </c>
      <c r="J53" s="3">
        <f t="shared" si="5"/>
        <v>7.6816911304208027E-3</v>
      </c>
      <c r="K53" s="3">
        <f t="shared" si="5"/>
        <v>1.516164911428616E-2</v>
      </c>
      <c r="L53" s="3">
        <f t="shared" si="5"/>
        <v>3.3728588439780535E-2</v>
      </c>
      <c r="M53" s="3">
        <f t="shared" si="5"/>
        <v>6.2577488196519223E-3</v>
      </c>
      <c r="N53" s="3">
        <f t="shared" si="5"/>
        <v>5.5793572258047892E-4</v>
      </c>
      <c r="O53" s="3">
        <f t="shared" si="5"/>
        <v>5.339041046809519E-3</v>
      </c>
      <c r="P53" s="3">
        <f t="shared" si="5"/>
        <v>2.0470461147452747E-2</v>
      </c>
      <c r="Q53" s="3">
        <f t="shared" si="5"/>
        <v>1.4959302176851626E-2</v>
      </c>
      <c r="R53" s="3">
        <f t="shared" si="5"/>
        <v>3.1472996630575374E-3</v>
      </c>
      <c r="S53" s="3">
        <f t="shared" si="5"/>
        <v>7.6695804166926826E-3</v>
      </c>
      <c r="T53" s="3">
        <f t="shared" si="5"/>
        <v>4.8980875168236584E-2</v>
      </c>
      <c r="U53" s="3">
        <f t="shared" si="5"/>
        <v>2.4146668387230912E-3</v>
      </c>
      <c r="V53" s="3">
        <f t="shared" si="5"/>
        <v>2.6700612452039579E-3</v>
      </c>
      <c r="W53" s="3">
        <f t="shared" si="5"/>
        <v>1.2726993902421359E-2</v>
      </c>
      <c r="Z53" s="3">
        <f>STDEV(Z1:Z24)/SQRT(COUNT(Z1:Z24))</f>
        <v>5.2290044867743342E-3</v>
      </c>
      <c r="AA53" s="3">
        <f>STDEV(AA1:AA24)/SQRT(COUNT(AA1:AA24))</f>
        <v>6.3767651127463864E-3</v>
      </c>
      <c r="AC53" s="3"/>
      <c r="AD53" s="3"/>
    </row>
    <row r="54" spans="1:30">
      <c r="C54" s="1" t="s">
        <v>1</v>
      </c>
      <c r="D54" s="3">
        <f>STDEV(D25:D48)/SQRT(COUNT(D25:D48))</f>
        <v>9.3960496376014641E-2</v>
      </c>
      <c r="E54" s="3">
        <f t="shared" ref="E54:W54" si="6">STDEV(E25:E48)/SQRT(COUNT(E25:E48))</f>
        <v>8.7691622043903503E-2</v>
      </c>
      <c r="F54" s="3">
        <f t="shared" si="6"/>
        <v>9.0416207088259648E-2</v>
      </c>
      <c r="G54" s="3">
        <f t="shared" si="6"/>
        <v>8.7404233307088755E-2</v>
      </c>
      <c r="H54" s="3">
        <f t="shared" si="6"/>
        <v>2.6718134209786572E-3</v>
      </c>
      <c r="I54" s="3">
        <f t="shared" si="6"/>
        <v>8.2423180088747078E-2</v>
      </c>
      <c r="J54" s="3">
        <f t="shared" si="6"/>
        <v>6.4622949513812283E-2</v>
      </c>
      <c r="K54" s="3">
        <f t="shared" si="6"/>
        <v>8.4160855015311009E-2</v>
      </c>
      <c r="L54" s="3">
        <f t="shared" si="6"/>
        <v>7.3632968225257861E-2</v>
      </c>
      <c r="M54" s="3">
        <f t="shared" si="6"/>
        <v>7.978796629327882E-2</v>
      </c>
      <c r="N54" s="3">
        <f t="shared" si="6"/>
        <v>1.9327460377340762E-3</v>
      </c>
      <c r="O54" s="3">
        <f t="shared" si="6"/>
        <v>8.1817975310668783E-2</v>
      </c>
      <c r="P54" s="3">
        <f t="shared" si="6"/>
        <v>8.4547195017850726E-2</v>
      </c>
      <c r="Q54" s="3">
        <f t="shared" si="6"/>
        <v>9.495076749975366E-2</v>
      </c>
      <c r="R54" s="3">
        <f t="shared" si="6"/>
        <v>9.3565173686864608E-2</v>
      </c>
      <c r="S54" s="3">
        <f t="shared" si="6"/>
        <v>8.8904237616570195E-2</v>
      </c>
      <c r="T54" s="3">
        <f t="shared" si="6"/>
        <v>7.983560819426877E-2</v>
      </c>
      <c r="U54" s="3">
        <f t="shared" si="6"/>
        <v>7.9839830130339989E-2</v>
      </c>
      <c r="V54" s="3">
        <f t="shared" si="6"/>
        <v>8.5658256791285151E-2</v>
      </c>
      <c r="W54" s="3">
        <f t="shared" si="6"/>
        <v>8.5654962757142877E-2</v>
      </c>
      <c r="Z54" s="3">
        <f>STDEV(Z25:Z48)/SQRT(COUNT(Z25:Z48))</f>
        <v>3.0942874697823704E-2</v>
      </c>
      <c r="AA54" s="3">
        <f>STDEV(AA25:AA48)/SQRT(COUNT(AA25:AA48))</f>
        <v>2.0432488527084031E-2</v>
      </c>
      <c r="AC54" s="3"/>
      <c r="AD54" s="3"/>
    </row>
    <row r="55" spans="1:30">
      <c r="D55" s="2">
        <f>D50-D51</f>
        <v>-0.4767499999999999</v>
      </c>
      <c r="E55" s="2">
        <f t="shared" ref="E55:W55" si="7">E50-E51</f>
        <v>3.8791666666666669E-2</v>
      </c>
      <c r="F55" s="2">
        <f t="shared" si="7"/>
        <v>-0.43391666666666667</v>
      </c>
      <c r="G55" s="2">
        <f t="shared" si="7"/>
        <v>-0.40754166666666669</v>
      </c>
      <c r="H55" s="2">
        <f t="shared" si="7"/>
        <v>1.4166666666666564E-3</v>
      </c>
      <c r="I55" s="2">
        <f t="shared" si="7"/>
        <v>0.38433333333333308</v>
      </c>
      <c r="J55" s="2">
        <f t="shared" si="7"/>
        <v>0.30429166666666663</v>
      </c>
      <c r="K55" s="2">
        <f t="shared" si="7"/>
        <v>-0.62516666666666676</v>
      </c>
      <c r="L55" s="2">
        <f t="shared" si="7"/>
        <v>-0.26137500000000014</v>
      </c>
      <c r="M55" s="2">
        <f t="shared" si="7"/>
        <v>-0.3214999999999999</v>
      </c>
      <c r="N55" s="2">
        <f t="shared" si="7"/>
        <v>5.4166666666666669E-3</v>
      </c>
      <c r="O55" s="2">
        <f t="shared" si="7"/>
        <v>0.51241666666666674</v>
      </c>
      <c r="P55" s="2">
        <f t="shared" si="7"/>
        <v>-0.29241666666666655</v>
      </c>
      <c r="Q55" s="2">
        <f t="shared" si="7"/>
        <v>-0.49245833333333316</v>
      </c>
      <c r="R55" s="2">
        <f t="shared" si="7"/>
        <v>0.41966666666666652</v>
      </c>
      <c r="S55" s="2">
        <f t="shared" si="7"/>
        <v>-0.47908333333333331</v>
      </c>
      <c r="T55" s="2">
        <f t="shared" si="7"/>
        <v>5.2708333333333413E-2</v>
      </c>
      <c r="U55" s="2">
        <f t="shared" si="7"/>
        <v>-0.30454166666666665</v>
      </c>
      <c r="V55" s="2">
        <f t="shared" si="7"/>
        <v>0.46983333333333321</v>
      </c>
      <c r="W55" s="2">
        <f t="shared" si="7"/>
        <v>-0.2534583333333334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0.2315011904761905</v>
      </c>
      <c r="E58" s="1">
        <f>(E50+0.6*(F50+D50)+0.15*G50)/(1+2*0.6+0.15)</f>
        <v>0.28208599290780145</v>
      </c>
      <c r="F58" s="1">
        <f t="shared" ref="F58:U59" si="9">(F50+0.6*(G50+E50)+0.15*(D50+H50))/(1+2*0.6+2*0.15)</f>
        <v>0.18016499999999999</v>
      </c>
      <c r="G58" s="1">
        <f t="shared" si="9"/>
        <v>0.14129833333333333</v>
      </c>
      <c r="H58" s="1">
        <f t="shared" si="9"/>
        <v>0.30578166666666651</v>
      </c>
      <c r="I58" s="1">
        <f t="shared" si="9"/>
        <v>0.55267083333333322</v>
      </c>
      <c r="J58" s="1">
        <f t="shared" si="9"/>
        <v>0.50908749999999992</v>
      </c>
      <c r="K58" s="1">
        <f t="shared" si="9"/>
        <v>0.29550166666666666</v>
      </c>
      <c r="L58" s="1">
        <f t="shared" si="9"/>
        <v>0.17835916666666665</v>
      </c>
      <c r="M58" s="1">
        <f t="shared" si="9"/>
        <v>0.15891749999999999</v>
      </c>
      <c r="N58" s="1">
        <f t="shared" si="9"/>
        <v>0.29196166666666662</v>
      </c>
      <c r="O58" s="1">
        <f t="shared" si="9"/>
        <v>0.47219083333333334</v>
      </c>
      <c r="P58" s="1">
        <f t="shared" si="9"/>
        <v>0.43265666666666663</v>
      </c>
      <c r="Q58" s="1">
        <f t="shared" si="9"/>
        <v>0.39947083333333328</v>
      </c>
      <c r="R58" s="1">
        <f t="shared" si="9"/>
        <v>0.4491883333333333</v>
      </c>
      <c r="S58" s="1">
        <f t="shared" si="9"/>
        <v>0.33412249999999999</v>
      </c>
      <c r="T58" s="1">
        <f t="shared" si="9"/>
        <v>0.27356499999999995</v>
      </c>
      <c r="U58" s="1">
        <f t="shared" si="9"/>
        <v>0.33970749999999994</v>
      </c>
      <c r="V58" s="1">
        <f>(V50+0.6*(W50+U50)+0.15*T50)/(1+2*0.6+0.15)</f>
        <v>0.4713413120567374</v>
      </c>
      <c r="W58" s="1">
        <f>(W50+0.6*(V50)+0.15*U58)/(1+0.6+0.15)</f>
        <v>0.42088445238095229</v>
      </c>
    </row>
    <row r="59" spans="1:30">
      <c r="C59" s="1" t="s">
        <v>1</v>
      </c>
      <c r="D59" s="1">
        <f>(D51+0.6*(E51)+0.15*F51)/(1+0.6+0.15)</f>
        <v>0.52782261904761896</v>
      </c>
      <c r="E59" s="1">
        <f>(E51+0.6*(F51+D51)+0.15*G51)/(1+2*0.6+0.15)</f>
        <v>0.5241028368794326</v>
      </c>
      <c r="F59" s="1">
        <f t="shared" si="9"/>
        <v>0.47075166666666668</v>
      </c>
      <c r="G59" s="1">
        <f t="shared" si="9"/>
        <v>0.3827275</v>
      </c>
      <c r="H59" s="1">
        <f t="shared" si="9"/>
        <v>0.31856249999999997</v>
      </c>
      <c r="I59" s="1">
        <f t="shared" si="9"/>
        <v>0.38753000000000004</v>
      </c>
      <c r="J59" s="1">
        <f t="shared" si="9"/>
        <v>0.46076833333333339</v>
      </c>
      <c r="K59" s="1">
        <f t="shared" si="9"/>
        <v>0.53149833333333341</v>
      </c>
      <c r="L59" s="1">
        <f t="shared" si="9"/>
        <v>0.49152666666666667</v>
      </c>
      <c r="M59" s="1">
        <f t="shared" si="9"/>
        <v>0.35571249999999999</v>
      </c>
      <c r="N59" s="1">
        <f t="shared" si="9"/>
        <v>0.27720249999999991</v>
      </c>
      <c r="O59" s="1">
        <f t="shared" si="9"/>
        <v>0.38494166666666657</v>
      </c>
      <c r="P59" s="1">
        <f t="shared" si="9"/>
        <v>0.51932833333333317</v>
      </c>
      <c r="Q59" s="1">
        <f t="shared" si="9"/>
        <v>0.56391416666666649</v>
      </c>
      <c r="R59" s="1">
        <f t="shared" si="9"/>
        <v>0.52887416666666665</v>
      </c>
      <c r="S59" s="1">
        <f t="shared" si="9"/>
        <v>0.46020583333333331</v>
      </c>
      <c r="T59" s="1">
        <f t="shared" si="9"/>
        <v>0.38718166666666665</v>
      </c>
      <c r="U59" s="1">
        <f t="shared" si="9"/>
        <v>0.38006666666666666</v>
      </c>
      <c r="V59" s="1">
        <f>(V51+0.6*(W51+U51)+0.15*T51)/(1+2*0.6+0.15)</f>
        <v>0.41051595744680847</v>
      </c>
      <c r="W59" s="1">
        <f>(W51+0.6*(V51)+0.15*U59)/(1+0.6+0.15)</f>
        <v>0.4080914285714286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0.12647668700461714</v>
      </c>
      <c r="E61" s="1">
        <f ca="1">E1+NORMINV(RAND(),0,'Total-Smoothed'!$AG$2)</f>
        <v>0.82629400947938791</v>
      </c>
      <c r="F61" s="1">
        <f ca="1">F1+NORMINV(RAND(),0,'Total-Smoothed'!$AG$2)</f>
        <v>4.5729310467771345E-2</v>
      </c>
      <c r="G61" s="1">
        <f ca="1">G1+NORMINV(RAND(),0,'Total-Smoothed'!$AG$2)</f>
        <v>-9.029802874953774E-2</v>
      </c>
      <c r="H61" s="1">
        <f ca="1">H1+NORMINV(RAND(),0,'Total-Smoothed'!$AG$2)</f>
        <v>6.9020664145094363E-2</v>
      </c>
      <c r="I61" s="1">
        <f ca="1">I1+NORMINV(RAND(),0,'Total-Smoothed'!$AG$2)</f>
        <v>0.93086309480518681</v>
      </c>
      <c r="J61" s="1">
        <f ca="1">J1+NORMINV(RAND(),0,'Total-Smoothed'!$AG$2)</f>
        <v>0.59076850102869871</v>
      </c>
      <c r="K61" s="1">
        <f ca="1">K1+NORMINV(RAND(),0,'Total-Smoothed'!$AG$2)</f>
        <v>-7.5674800225928165E-2</v>
      </c>
      <c r="L61" s="1">
        <f ca="1">L1+NORMINV(RAND(),0,'Total-Smoothed'!$AG$2)</f>
        <v>0.22038233029352658</v>
      </c>
      <c r="M61" s="1">
        <f ca="1">M1+NORMINV(RAND(),0,'Total-Smoothed'!$AG$2)</f>
        <v>2.2010069831904615E-2</v>
      </c>
      <c r="N61" s="1">
        <f ca="1">N1+NORMINV(RAND(),0,'Total-Smoothed'!$AG$2)</f>
        <v>0.16102751849135136</v>
      </c>
      <c r="O61" s="1">
        <f ca="1">O1+NORMINV(RAND(),0,'Total-Smoothed'!$AG$2)</f>
        <v>0.92116952868401958</v>
      </c>
      <c r="P61" s="1">
        <f ca="1">P1+NORMINV(RAND(),0,'Total-Smoothed'!$AG$2)</f>
        <v>6.5567952900464244E-2</v>
      </c>
      <c r="Q61" s="1">
        <f ca="1">Q1+NORMINV(RAND(),0,'Total-Smoothed'!$AG$2)</f>
        <v>0.18812302330606379</v>
      </c>
      <c r="R61" s="1">
        <f ca="1">R1+NORMINV(RAND(),0,'Total-Smoothed'!$AG$2)</f>
        <v>0.93968376788047492</v>
      </c>
      <c r="S61" s="1">
        <f ca="1">S1+NORMINV(RAND(),0,'Total-Smoothed'!$AG$2)</f>
        <v>9.3368274519621638E-2</v>
      </c>
      <c r="T61" s="1">
        <f ca="1">T1+NORMINV(RAND(),0,'Total-Smoothed'!$AG$2)</f>
        <v>0.55250316382081344</v>
      </c>
      <c r="U61" s="1">
        <f ca="1">U1+NORMINV(RAND(),0,'Total-Smoothed'!$AG$2)</f>
        <v>4.1748332896460016E-2</v>
      </c>
      <c r="V61" s="1">
        <f ca="1">V1+NORMINV(RAND(),0,'Total-Smoothed'!$AG$2)</f>
        <v>0.98318661232918148</v>
      </c>
      <c r="W61" s="1">
        <f ca="1">W1+NORMINV(RAND(),0,'Total-Smoothed'!$AG$2)</f>
        <v>0.27279181300988459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7.1639622368409303E-2</v>
      </c>
      <c r="E62" s="1">
        <f ca="1">E2+NORMINV(RAND(),0,'Total-Smoothed'!$AG$2)</f>
        <v>0.74170071641929947</v>
      </c>
      <c r="F62" s="1">
        <f ca="1">F2+NORMINV(RAND(),0,'Total-Smoothed'!$AG$2)</f>
        <v>0.16494691525757949</v>
      </c>
      <c r="G62" s="1">
        <f ca="1">G2+NORMINV(RAND(),0,'Total-Smoothed'!$AG$2)</f>
        <v>0.12977950826930876</v>
      </c>
      <c r="H62" s="1">
        <f ca="1">H2+NORMINV(RAND(),0,'Total-Smoothed'!$AG$2)</f>
        <v>4.2911804270711208E-2</v>
      </c>
      <c r="I62" s="1">
        <f ca="1">I2+NORMINV(RAND(),0,'Total-Smoothed'!$AG$2)</f>
        <v>1.0077038401602263</v>
      </c>
      <c r="J62" s="1">
        <f ca="1">J2+NORMINV(RAND(),0,'Total-Smoothed'!$AG$2)</f>
        <v>0.42361849713090449</v>
      </c>
      <c r="K62" s="1">
        <f ca="1">K2+NORMINV(RAND(),0,'Total-Smoothed'!$AG$2)</f>
        <v>8.6441982231246439E-2</v>
      </c>
      <c r="L62" s="1">
        <f ca="1">L2+NORMINV(RAND(),0,'Total-Smoothed'!$AG$2)</f>
        <v>0.16301784491398216</v>
      </c>
      <c r="M62" s="1">
        <f ca="1">M2+NORMINV(RAND(),0,'Total-Smoothed'!$AG$2)</f>
        <v>4.7012396101285762E-2</v>
      </c>
      <c r="N62" s="1">
        <f ca="1">N2+NORMINV(RAND(),0,'Total-Smoothed'!$AG$2)</f>
        <v>0.11775541231520517</v>
      </c>
      <c r="O62" s="1">
        <f ca="1">O2+NORMINV(RAND(),0,'Total-Smoothed'!$AG$2)</f>
        <v>0.94397281478063721</v>
      </c>
      <c r="P62" s="1">
        <f ca="1">P2+NORMINV(RAND(),0,'Total-Smoothed'!$AG$2)</f>
        <v>0.1772740609431715</v>
      </c>
      <c r="Q62" s="1">
        <f ca="1">Q2+NORMINV(RAND(),0,'Total-Smoothed'!$AG$2)</f>
        <v>5.4620947883321579E-2</v>
      </c>
      <c r="R62" s="1">
        <f ca="1">R2+NORMINV(RAND(),0,'Total-Smoothed'!$AG$2)</f>
        <v>0.9948844732760509</v>
      </c>
      <c r="S62" s="1">
        <f ca="1">S2+NORMINV(RAND(),0,'Total-Smoothed'!$AG$2)</f>
        <v>0.11501117201489375</v>
      </c>
      <c r="T62" s="1">
        <f ca="1">T2+NORMINV(RAND(),0,'Total-Smoothed'!$AG$2)</f>
        <v>0.41353603029736358</v>
      </c>
      <c r="U62" s="1">
        <f ca="1">U2+NORMINV(RAND(),0,'Total-Smoothed'!$AG$2)</f>
        <v>8.7571017282110197E-2</v>
      </c>
      <c r="V62" s="1">
        <f ca="1">V2+NORMINV(RAND(),0,'Total-Smoothed'!$AG$2)</f>
        <v>0.82518149231798621</v>
      </c>
      <c r="W62" s="1">
        <f ca="1">W2+NORMINV(RAND(),0,'Total-Smoothed'!$AG$2)</f>
        <v>7.09583940836684E-2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9.4872657728036727E-2</v>
      </c>
      <c r="E63" s="1">
        <f ca="1">E3+NORMINV(RAND(),0,'Total-Smoothed'!$AG$2)</f>
        <v>0.49183496750786865</v>
      </c>
      <c r="F63" s="1">
        <f ca="1">F3+NORMINV(RAND(),0,'Total-Smoothed'!$AG$2)</f>
        <v>0.10943960392654642</v>
      </c>
      <c r="G63" s="1">
        <f ca="1">G3+NORMINV(RAND(),0,'Total-Smoothed'!$AG$2)</f>
        <v>0.19656864930598555</v>
      </c>
      <c r="H63" s="1">
        <f ca="1">H3+NORMINV(RAND(),0,'Total-Smoothed'!$AG$2)</f>
        <v>3.7195521229134623E-2</v>
      </c>
      <c r="I63" s="1">
        <f ca="1">I3+NORMINV(RAND(),0,'Total-Smoothed'!$AG$2)</f>
        <v>0.88680656058364016</v>
      </c>
      <c r="J63" s="1">
        <f ca="1">J3+NORMINV(RAND(),0,'Total-Smoothed'!$AG$2)</f>
        <v>0.77763518694441858</v>
      </c>
      <c r="K63" s="1">
        <f ca="1">K3+NORMINV(RAND(),0,'Total-Smoothed'!$AG$2)</f>
        <v>-6.1942898385181452E-2</v>
      </c>
      <c r="L63" s="1">
        <f ca="1">L3+NORMINV(RAND(),0,'Total-Smoothed'!$AG$2)</f>
        <v>8.7911683309099431E-2</v>
      </c>
      <c r="M63" s="1">
        <f ca="1">M3+NORMINV(RAND(),0,'Total-Smoothed'!$AG$2)</f>
        <v>0.25439117679199641</v>
      </c>
      <c r="N63" s="1">
        <f ca="1">N3+NORMINV(RAND(),0,'Total-Smoothed'!$AG$2)</f>
        <v>-4.9837904046459193E-2</v>
      </c>
      <c r="O63" s="1">
        <f ca="1">O3+NORMINV(RAND(),0,'Total-Smoothed'!$AG$2)</f>
        <v>0.83365884128547341</v>
      </c>
      <c r="P63" s="1">
        <f ca="1">P3+NORMINV(RAND(),0,'Total-Smoothed'!$AG$2)</f>
        <v>0.52257755917809856</v>
      </c>
      <c r="Q63" s="1">
        <f ca="1">Q3+NORMINV(RAND(),0,'Total-Smoothed'!$AG$2)</f>
        <v>1.9703270133258288E-2</v>
      </c>
      <c r="R63" s="1">
        <f ca="1">R3+NORMINV(RAND(),0,'Total-Smoothed'!$AG$2)</f>
        <v>1.0249649033992101</v>
      </c>
      <c r="S63" s="1">
        <f ca="1">S3+NORMINV(RAND(),0,'Total-Smoothed'!$AG$2)</f>
        <v>0.31350994543267147</v>
      </c>
      <c r="T63" s="1">
        <f ca="1">T3+NORMINV(RAND(),0,'Total-Smoothed'!$AG$2)</f>
        <v>0.68461809807551455</v>
      </c>
      <c r="U63" s="1">
        <f ca="1">U3+NORMINV(RAND(),0,'Total-Smoothed'!$AG$2)</f>
        <v>6.2606135068216402E-3</v>
      </c>
      <c r="V63" s="1">
        <f ca="1">V3+NORMINV(RAND(),0,'Total-Smoothed'!$AG$2)</f>
        <v>1.0135412877042045</v>
      </c>
      <c r="W63" s="1">
        <f ca="1">W3+NORMINV(RAND(),0,'Total-Smoothed'!$AG$2)</f>
        <v>0.36164510080965206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0.19291967552363173</v>
      </c>
      <c r="E64" s="1">
        <f ca="1">E4+NORMINV(RAND(),0,'Total-Smoothed'!$AG$2)</f>
        <v>0.32879104611849058</v>
      </c>
      <c r="F64" s="1">
        <f ca="1">F4+NORMINV(RAND(),0,'Total-Smoothed'!$AG$2)</f>
        <v>4.7517443057503377E-2</v>
      </c>
      <c r="G64" s="1">
        <f ca="1">G4+NORMINV(RAND(),0,'Total-Smoothed'!$AG$2)</f>
        <v>0.64828263667686126</v>
      </c>
      <c r="H64" s="1">
        <f ca="1">H4+NORMINV(RAND(),0,'Total-Smoothed'!$AG$2)</f>
        <v>6.5118851890862847E-2</v>
      </c>
      <c r="I64" s="1">
        <f ca="1">I4+NORMINV(RAND(),0,'Total-Smoothed'!$AG$2)</f>
        <v>0.83316685206274066</v>
      </c>
      <c r="J64" s="1">
        <f ca="1">J4+NORMINV(RAND(),0,'Total-Smoothed'!$AG$2)</f>
        <v>0.67760836431260651</v>
      </c>
      <c r="K64" s="1">
        <f ca="1">K4+NORMINV(RAND(),0,'Total-Smoothed'!$AG$2)</f>
        <v>0.13031937304808699</v>
      </c>
      <c r="L64" s="1">
        <f ca="1">L4+NORMINV(RAND(),0,'Total-Smoothed'!$AG$2)</f>
        <v>0.58273290019590263</v>
      </c>
      <c r="M64" s="1">
        <f ca="1">M4+NORMINV(RAND(),0,'Total-Smoothed'!$AG$2)</f>
        <v>0.17245776579326585</v>
      </c>
      <c r="N64" s="1">
        <f ca="1">N4+NORMINV(RAND(),0,'Total-Smoothed'!$AG$2)</f>
        <v>7.234224619079152E-2</v>
      </c>
      <c r="O64" s="1">
        <f ca="1">O4+NORMINV(RAND(),0,'Total-Smoothed'!$AG$2)</f>
        <v>1.0811124030967882</v>
      </c>
      <c r="P64" s="1">
        <f ca="1">P4+NORMINV(RAND(),0,'Total-Smoothed'!$AG$2)</f>
        <v>0.38843697653489184</v>
      </c>
      <c r="Q64" s="1">
        <f ca="1">Q4+NORMINV(RAND(),0,'Total-Smoothed'!$AG$2)</f>
        <v>0.30973856423249646</v>
      </c>
      <c r="R64" s="1">
        <f ca="1">R4+NORMINV(RAND(),0,'Total-Smoothed'!$AG$2)</f>
        <v>0.90094075390933404</v>
      </c>
      <c r="S64" s="1">
        <f ca="1">S4+NORMINV(RAND(),0,'Total-Smoothed'!$AG$2)</f>
        <v>1.3036629094981591E-2</v>
      </c>
      <c r="T64" s="1">
        <f ca="1">T4+NORMINV(RAND(),0,'Total-Smoothed'!$AG$2)</f>
        <v>0.2146869723529789</v>
      </c>
      <c r="U64" s="1">
        <f ca="1">U4+NORMINV(RAND(),0,'Total-Smoothed'!$AG$2)</f>
        <v>3.3410200971277636E-2</v>
      </c>
      <c r="V64" s="1">
        <f ca="1">V4+NORMINV(RAND(),0,'Total-Smoothed'!$AG$2)</f>
        <v>1.1088582729932088</v>
      </c>
      <c r="W64" s="1">
        <f ca="1">W4+NORMINV(RAND(),0,'Total-Smoothed'!$AG$2)</f>
        <v>0.24275525490395181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0.16635634077936998</v>
      </c>
      <c r="E65" s="1">
        <f ca="1">E5+NORMINV(RAND(),0,'Total-Smoothed'!$AG$2)</f>
        <v>0.89866828862946568</v>
      </c>
      <c r="F65" s="1">
        <f ca="1">F5+NORMINV(RAND(),0,'Total-Smoothed'!$AG$2)</f>
        <v>0.14189562631649075</v>
      </c>
      <c r="G65" s="1">
        <f ca="1">G5+NORMINV(RAND(),0,'Total-Smoothed'!$AG$2)</f>
        <v>6.9844781950089641E-2</v>
      </c>
      <c r="H65" s="1">
        <f ca="1">H5+NORMINV(RAND(),0,'Total-Smoothed'!$AG$2)</f>
        <v>-2.9364435322396326E-2</v>
      </c>
      <c r="I65" s="1">
        <f ca="1">I5+NORMINV(RAND(),0,'Total-Smoothed'!$AG$2)</f>
        <v>1.1112893508828767</v>
      </c>
      <c r="J65" s="1">
        <f ca="1">J5+NORMINV(RAND(),0,'Total-Smoothed'!$AG$2)</f>
        <v>0.5937409800538469</v>
      </c>
      <c r="K65" s="1">
        <f ca="1">K5+NORMINV(RAND(),0,'Total-Smoothed'!$AG$2)</f>
        <v>-4.7292201599035535E-2</v>
      </c>
      <c r="L65" s="1">
        <f ca="1">L5+NORMINV(RAND(),0,'Total-Smoothed'!$AG$2)</f>
        <v>0.24058810493334742</v>
      </c>
      <c r="M65" s="1">
        <f ca="1">M5+NORMINV(RAND(),0,'Total-Smoothed'!$AG$2)</f>
        <v>6.427336568048303E-2</v>
      </c>
      <c r="N65" s="1">
        <f ca="1">N5+NORMINV(RAND(),0,'Total-Smoothed'!$AG$2)</f>
        <v>2.5736236181580871E-2</v>
      </c>
      <c r="O65" s="1">
        <f ca="1">O5+NORMINV(RAND(),0,'Total-Smoothed'!$AG$2)</f>
        <v>1.1909061619781716</v>
      </c>
      <c r="P65" s="1">
        <f ca="1">P5+NORMINV(RAND(),0,'Total-Smoothed'!$AG$2)</f>
        <v>0.27722333441823166</v>
      </c>
      <c r="Q65" s="1">
        <f ca="1">Q5+NORMINV(RAND(),0,'Total-Smoothed'!$AG$2)</f>
        <v>9.3423920820399492E-3</v>
      </c>
      <c r="R65" s="1">
        <f ca="1">R5+NORMINV(RAND(),0,'Total-Smoothed'!$AG$2)</f>
        <v>1.0014538911329205</v>
      </c>
      <c r="S65" s="1">
        <f ca="1">S5+NORMINV(RAND(),0,'Total-Smoothed'!$AG$2)</f>
        <v>0.15344584177034459</v>
      </c>
      <c r="T65" s="1">
        <f ca="1">T5+NORMINV(RAND(),0,'Total-Smoothed'!$AG$2)</f>
        <v>0.63486023636566435</v>
      </c>
      <c r="U65" s="1">
        <f ca="1">U5+NORMINV(RAND(),0,'Total-Smoothed'!$AG$2)</f>
        <v>4.7802801402892531E-2</v>
      </c>
      <c r="V65" s="1">
        <f ca="1">V5+NORMINV(RAND(),0,'Total-Smoothed'!$AG$2)</f>
        <v>0.90653720637173818</v>
      </c>
      <c r="W65" s="1">
        <f ca="1">W5+NORMINV(RAND(),0,'Total-Smoothed'!$AG$2)</f>
        <v>0.35657655333137861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0.12851784543268213</v>
      </c>
      <c r="E66" s="1">
        <f ca="1">E6+NORMINV(RAND(),0,'Total-Smoothed'!$AG$2)</f>
        <v>0.59063896109544389</v>
      </c>
      <c r="F66" s="1">
        <f ca="1">F6+NORMINV(RAND(),0,'Total-Smoothed'!$AG$2)</f>
        <v>0.24542359525456536</v>
      </c>
      <c r="G66" s="1">
        <f ca="1">G6+NORMINV(RAND(),0,'Total-Smoothed'!$AG$2)</f>
        <v>-3.0067866210132219E-2</v>
      </c>
      <c r="H66" s="1">
        <f ca="1">H6+NORMINV(RAND(),0,'Total-Smoothed'!$AG$2)</f>
        <v>8.4835990008124279E-2</v>
      </c>
      <c r="I66" s="1">
        <f ca="1">I6+NORMINV(RAND(),0,'Total-Smoothed'!$AG$2)</f>
        <v>1.0969087432897757</v>
      </c>
      <c r="J66" s="1">
        <f ca="1">J6+NORMINV(RAND(),0,'Total-Smoothed'!$AG$2)</f>
        <v>0.59291684399918465</v>
      </c>
      <c r="K66" s="1">
        <f ca="1">K6+NORMINV(RAND(),0,'Total-Smoothed'!$AG$2)</f>
        <v>-3.3463503659500606E-2</v>
      </c>
      <c r="L66" s="1">
        <f ca="1">L6+NORMINV(RAND(),0,'Total-Smoothed'!$AG$2)</f>
        <v>0.23865034132559015</v>
      </c>
      <c r="M66" s="1">
        <f ca="1">M6+NORMINV(RAND(),0,'Total-Smoothed'!$AG$2)</f>
        <v>-2.5891428869656161E-2</v>
      </c>
      <c r="N66" s="1">
        <f ca="1">N6+NORMINV(RAND(),0,'Total-Smoothed'!$AG$2)</f>
        <v>0.12598649750677671</v>
      </c>
      <c r="O66" s="1">
        <f ca="1">O6+NORMINV(RAND(),0,'Total-Smoothed'!$AG$2)</f>
        <v>0.962847159959212</v>
      </c>
      <c r="P66" s="1">
        <f ca="1">P6+NORMINV(RAND(),0,'Total-Smoothed'!$AG$2)</f>
        <v>0.25661291016677595</v>
      </c>
      <c r="Q66" s="1">
        <f ca="1">Q6+NORMINV(RAND(),0,'Total-Smoothed'!$AG$2)</f>
        <v>0.10665993814044204</v>
      </c>
      <c r="R66" s="1">
        <f ca="1">R6+NORMINV(RAND(),0,'Total-Smoothed'!$AG$2)</f>
        <v>0.89403977083165054</v>
      </c>
      <c r="S66" s="1">
        <f ca="1">S6+NORMINV(RAND(),0,'Total-Smoothed'!$AG$2)</f>
        <v>-9.9472979223453425E-2</v>
      </c>
      <c r="T66" s="1">
        <f ca="1">T6+NORMINV(RAND(),0,'Total-Smoothed'!$AG$2)</f>
        <v>0.55676480929063743</v>
      </c>
      <c r="U66" s="1">
        <f ca="1">U6+NORMINV(RAND(),0,'Total-Smoothed'!$AG$2)</f>
        <v>9.4366724136802249E-2</v>
      </c>
      <c r="V66" s="1">
        <f ca="1">V6+NORMINV(RAND(),0,'Total-Smoothed'!$AG$2)</f>
        <v>0.94879946496080503</v>
      </c>
      <c r="W66" s="1">
        <f ca="1">W6+NORMINV(RAND(),0,'Total-Smoothed'!$AG$2)</f>
        <v>-0.15937778384432771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0.15338121209878552</v>
      </c>
      <c r="E67" s="1">
        <f ca="1">E7+NORMINV(RAND(),0,'Total-Smoothed'!$AG$2)</f>
        <v>0.3928589941696386</v>
      </c>
      <c r="F67" s="1">
        <f ca="1">F7+NORMINV(RAND(),0,'Total-Smoothed'!$AG$2)</f>
        <v>2.9218665837362497E-2</v>
      </c>
      <c r="G67" s="1">
        <f ca="1">G7+NORMINV(RAND(),0,'Total-Smoothed'!$AG$2)</f>
        <v>7.0398411240258932E-2</v>
      </c>
      <c r="H67" s="1">
        <f ca="1">H7+NORMINV(RAND(),0,'Total-Smoothed'!$AG$2)</f>
        <v>-4.8314997077352179E-2</v>
      </c>
      <c r="I67" s="1">
        <f ca="1">I7+NORMINV(RAND(),0,'Total-Smoothed'!$AG$2)</f>
        <v>1.0616504771063597</v>
      </c>
      <c r="J67" s="1">
        <f ca="1">J7+NORMINV(RAND(),0,'Total-Smoothed'!$AG$2)</f>
        <v>0.59198030931977363</v>
      </c>
      <c r="K67" s="1">
        <f ca="1">K7+NORMINV(RAND(),0,'Total-Smoothed'!$AG$2)</f>
        <v>7.0998748263643191E-2</v>
      </c>
      <c r="L67" s="1">
        <f ca="1">L7+NORMINV(RAND(),0,'Total-Smoothed'!$AG$2)</f>
        <v>0.294401715509293</v>
      </c>
      <c r="M67" s="1">
        <f ca="1">M7+NORMINV(RAND(),0,'Total-Smoothed'!$AG$2)</f>
        <v>1.7952829299260543E-2</v>
      </c>
      <c r="N67" s="1">
        <f ca="1">N7+NORMINV(RAND(),0,'Total-Smoothed'!$AG$2)</f>
        <v>-1.0822683741723078E-2</v>
      </c>
      <c r="O67" s="1">
        <f ca="1">O7+NORMINV(RAND(),0,'Total-Smoothed'!$AG$2)</f>
        <v>0.9363930414899525</v>
      </c>
      <c r="P67" s="1">
        <f ca="1">P7+NORMINV(RAND(),0,'Total-Smoothed'!$AG$2)</f>
        <v>0.21315298292596677</v>
      </c>
      <c r="Q67" s="1">
        <f ca="1">Q7+NORMINV(RAND(),0,'Total-Smoothed'!$AG$2)</f>
        <v>0.1172783439311402</v>
      </c>
      <c r="R67" s="1">
        <f ca="1">R7+NORMINV(RAND(),0,'Total-Smoothed'!$AG$2)</f>
        <v>0.92209844484541026</v>
      </c>
      <c r="S67" s="1">
        <f ca="1">S7+NORMINV(RAND(),0,'Total-Smoothed'!$AG$2)</f>
        <v>-7.7764881996431875E-2</v>
      </c>
      <c r="T67" s="1">
        <f ca="1">T7+NORMINV(RAND(),0,'Total-Smoothed'!$AG$2)</f>
        <v>0.28991455855439807</v>
      </c>
      <c r="U67" s="1">
        <f ca="1">U7+NORMINV(RAND(),0,'Total-Smoothed'!$AG$2)</f>
        <v>-3.6130486109273469E-2</v>
      </c>
      <c r="V67" s="1">
        <f ca="1">V7+NORMINV(RAND(),0,'Total-Smoothed'!$AG$2)</f>
        <v>0.9065471984736948</v>
      </c>
      <c r="W67" s="1">
        <f ca="1">W7+NORMINV(RAND(),0,'Total-Smoothed'!$AG$2)</f>
        <v>3.6156480643401122E-2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-3.698588093028933E-2</v>
      </c>
      <c r="E68" s="1">
        <f ca="1">E8+NORMINV(RAND(),0,'Total-Smoothed'!$AG$2)</f>
        <v>0.33404500889760569</v>
      </c>
      <c r="F68" s="1">
        <f ca="1">F8+NORMINV(RAND(),0,'Total-Smoothed'!$AG$2)</f>
        <v>-7.6565633037397579E-2</v>
      </c>
      <c r="G68" s="1">
        <f ca="1">G8+NORMINV(RAND(),0,'Total-Smoothed'!$AG$2)</f>
        <v>0.25654062896481072</v>
      </c>
      <c r="H68" s="1">
        <f ca="1">H8+NORMINV(RAND(),0,'Total-Smoothed'!$AG$2)</f>
        <v>0.15311674997088426</v>
      </c>
      <c r="I68" s="1">
        <f ca="1">I8+NORMINV(RAND(),0,'Total-Smoothed'!$AG$2)</f>
        <v>1.0688172949608017</v>
      </c>
      <c r="J68" s="1">
        <f ca="1">J8+NORMINV(RAND(),0,'Total-Smoothed'!$AG$2)</f>
        <v>0.55698548622597244</v>
      </c>
      <c r="K68" s="1">
        <f ca="1">K8+NORMINV(RAND(),0,'Total-Smoothed'!$AG$2)</f>
        <v>4.0550849065318778E-2</v>
      </c>
      <c r="L68" s="1">
        <f ca="1">L8+NORMINV(RAND(),0,'Total-Smoothed'!$AG$2)</f>
        <v>0.44055130993985969</v>
      </c>
      <c r="M68" s="1">
        <f ca="1">M8+NORMINV(RAND(),0,'Total-Smoothed'!$AG$2)</f>
        <v>-4.013553851995539E-2</v>
      </c>
      <c r="N68" s="1">
        <f ca="1">N8+NORMINV(RAND(),0,'Total-Smoothed'!$AG$2)</f>
        <v>7.2743650489045381E-3</v>
      </c>
      <c r="O68" s="1">
        <f ca="1">O8+NORMINV(RAND(),0,'Total-Smoothed'!$AG$2)</f>
        <v>0.95066070019491311</v>
      </c>
      <c r="P68" s="1">
        <f ca="1">P8+NORMINV(RAND(),0,'Total-Smoothed'!$AG$2)</f>
        <v>0.21583731396208544</v>
      </c>
      <c r="Q68" s="1">
        <f ca="1">Q8+NORMINV(RAND(),0,'Total-Smoothed'!$AG$2)</f>
        <v>0.48255648849331267</v>
      </c>
      <c r="R68" s="1">
        <f ca="1">R8+NORMINV(RAND(),0,'Total-Smoothed'!$AG$2)</f>
        <v>0.99087338372939959</v>
      </c>
      <c r="S68" s="1">
        <f ca="1">S8+NORMINV(RAND(),0,'Total-Smoothed'!$AG$2)</f>
        <v>0.2432639183027972</v>
      </c>
      <c r="T68" s="1">
        <f ca="1">T8+NORMINV(RAND(),0,'Total-Smoothed'!$AG$2)</f>
        <v>0.27080859460991402</v>
      </c>
      <c r="U68" s="1">
        <f ca="1">U8+NORMINV(RAND(),0,'Total-Smoothed'!$AG$2)</f>
        <v>-0.10767529000726313</v>
      </c>
      <c r="V68" s="1">
        <f ca="1">V8+NORMINV(RAND(),0,'Total-Smoothed'!$AG$2)</f>
        <v>1.0631782592974484</v>
      </c>
      <c r="W68" s="1">
        <f ca="1">W8+NORMINV(RAND(),0,'Total-Smoothed'!$AG$2)</f>
        <v>0.1678860462870394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3.8732731644287297E-2</v>
      </c>
      <c r="E69" s="1">
        <f ca="1">E9+NORMINV(RAND(),0,'Total-Smoothed'!$AG$2)</f>
        <v>0.62790289574421942</v>
      </c>
      <c r="F69" s="1">
        <f ca="1">F9+NORMINV(RAND(),0,'Total-Smoothed'!$AG$2)</f>
        <v>3.429510132492217E-3</v>
      </c>
      <c r="G69" s="1">
        <f ca="1">G9+NORMINV(RAND(),0,'Total-Smoothed'!$AG$2)</f>
        <v>-1.9916879564287962E-2</v>
      </c>
      <c r="H69" s="1">
        <f ca="1">H9+NORMINV(RAND(),0,'Total-Smoothed'!$AG$2)</f>
        <v>7.8392714276451683E-2</v>
      </c>
      <c r="I69" s="1">
        <f ca="1">I9+NORMINV(RAND(),0,'Total-Smoothed'!$AG$2)</f>
        <v>0.97804809633956824</v>
      </c>
      <c r="J69" s="1">
        <f ca="1">J9+NORMINV(RAND(),0,'Total-Smoothed'!$AG$2)</f>
        <v>0.67184657236259526</v>
      </c>
      <c r="K69" s="1">
        <f ca="1">K9+NORMINV(RAND(),0,'Total-Smoothed'!$AG$2)</f>
        <v>5.7704918063173294E-2</v>
      </c>
      <c r="L69" s="1">
        <f ca="1">L9+NORMINV(RAND(),0,'Total-Smoothed'!$AG$2)</f>
        <v>0.55389818795617107</v>
      </c>
      <c r="M69" s="1">
        <f ca="1">M9+NORMINV(RAND(),0,'Total-Smoothed'!$AG$2)</f>
        <v>3.5436466755368642E-2</v>
      </c>
      <c r="N69" s="1">
        <f ca="1">N9+NORMINV(RAND(),0,'Total-Smoothed'!$AG$2)</f>
        <v>0.15036418061999429</v>
      </c>
      <c r="O69" s="1">
        <f ca="1">O9+NORMINV(RAND(),0,'Total-Smoothed'!$AG$2)</f>
        <v>0.72386505813910251</v>
      </c>
      <c r="P69" s="1">
        <f ca="1">P9+NORMINV(RAND(),0,'Total-Smoothed'!$AG$2)</f>
        <v>0.3833648709773233</v>
      </c>
      <c r="Q69" s="1">
        <f ca="1">Q9+NORMINV(RAND(),0,'Total-Smoothed'!$AG$2)</f>
        <v>0.11247132407392249</v>
      </c>
      <c r="R69" s="1">
        <f ca="1">R9+NORMINV(RAND(),0,'Total-Smoothed'!$AG$2)</f>
        <v>1.0661248631228519</v>
      </c>
      <c r="S69" s="1">
        <f ca="1">S9+NORMINV(RAND(),0,'Total-Smoothed'!$AG$2)</f>
        <v>8.5670597674352811E-2</v>
      </c>
      <c r="T69" s="1">
        <f ca="1">T9+NORMINV(RAND(),0,'Total-Smoothed'!$AG$2)</f>
        <v>3.2231324072493489E-2</v>
      </c>
      <c r="U69" s="1">
        <f ca="1">U9+NORMINV(RAND(),0,'Total-Smoothed'!$AG$2)</f>
        <v>-0.17865987728894916</v>
      </c>
      <c r="V69" s="1">
        <f ca="1">V9+NORMINV(RAND(),0,'Total-Smoothed'!$AG$2)</f>
        <v>0.95271170325841559</v>
      </c>
      <c r="W69" s="1">
        <f ca="1">W9+NORMINV(RAND(),0,'Total-Smoothed'!$AG$2)</f>
        <v>-2.0036708559310321E-2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4.0421858386551421E-2</v>
      </c>
      <c r="E70" s="1">
        <f ca="1">E10+NORMINV(RAND(),0,'Total-Smoothed'!$AG$2)</f>
        <v>0.50965603435191698</v>
      </c>
      <c r="F70" s="1">
        <f ca="1">F10+NORMINV(RAND(),0,'Total-Smoothed'!$AG$2)</f>
        <v>-0.18852778130304559</v>
      </c>
      <c r="G70" s="1">
        <f ca="1">G10+NORMINV(RAND(),0,'Total-Smoothed'!$AG$2)</f>
        <v>0.14037456410347146</v>
      </c>
      <c r="H70" s="1">
        <f ca="1">H10+NORMINV(RAND(),0,'Total-Smoothed'!$AG$2)</f>
        <v>3.4037945097370959E-2</v>
      </c>
      <c r="I70" s="1">
        <f ca="1">I10+NORMINV(RAND(),0,'Total-Smoothed'!$AG$2)</f>
        <v>0.98816051921247083</v>
      </c>
      <c r="J70" s="1">
        <f ca="1">J10+NORMINV(RAND(),0,'Total-Smoothed'!$AG$2)</f>
        <v>0.48088152219856095</v>
      </c>
      <c r="K70" s="1">
        <f ca="1">K10+NORMINV(RAND(),0,'Total-Smoothed'!$AG$2)</f>
        <v>-1.3517699866402132E-2</v>
      </c>
      <c r="L70" s="1">
        <f ca="1">L10+NORMINV(RAND(),0,'Total-Smoothed'!$AG$2)</f>
        <v>0.11359679916071766</v>
      </c>
      <c r="M70" s="1">
        <f ca="1">M10+NORMINV(RAND(),0,'Total-Smoothed'!$AG$2)</f>
        <v>-2.7706468977721457E-2</v>
      </c>
      <c r="N70" s="1">
        <f ca="1">N10+NORMINV(RAND(),0,'Total-Smoothed'!$AG$2)</f>
        <v>5.9043367088736087E-3</v>
      </c>
      <c r="O70" s="1">
        <f ca="1">O10+NORMINV(RAND(),0,'Total-Smoothed'!$AG$2)</f>
        <v>0.92731979291967281</v>
      </c>
      <c r="P70" s="1">
        <f ca="1">P10+NORMINV(RAND(),0,'Total-Smoothed'!$AG$2)</f>
        <v>0.16311370436997025</v>
      </c>
      <c r="Q70" s="1">
        <f ca="1">Q10+NORMINV(RAND(),0,'Total-Smoothed'!$AG$2)</f>
        <v>8.8538666951940209E-2</v>
      </c>
      <c r="R70" s="1">
        <f ca="1">R10+NORMINV(RAND(),0,'Total-Smoothed'!$AG$2)</f>
        <v>0.80455341080564491</v>
      </c>
      <c r="S70" s="1">
        <f ca="1">S10+NORMINV(RAND(),0,'Total-Smoothed'!$AG$2)</f>
        <v>-3.2353899645906958E-2</v>
      </c>
      <c r="T70" s="1">
        <f ca="1">T10+NORMINV(RAND(),0,'Total-Smoothed'!$AG$2)</f>
        <v>0.23894459996239886</v>
      </c>
      <c r="U70" s="1">
        <f ca="1">U10+NORMINV(RAND(),0,'Total-Smoothed'!$AG$2)</f>
        <v>-0.11264827952801029</v>
      </c>
      <c r="V70" s="1">
        <f ca="1">V10+NORMINV(RAND(),0,'Total-Smoothed'!$AG$2)</f>
        <v>0.90493956816238907</v>
      </c>
      <c r="W70" s="1">
        <f ca="1">W10+NORMINV(RAND(),0,'Total-Smoothed'!$AG$2)</f>
        <v>7.5346349439853647E-2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0.24011287233813497</v>
      </c>
      <c r="E71" s="1">
        <f ca="1">E11+NORMINV(RAND(),0,'Total-Smoothed'!$AG$2)</f>
        <v>0.42407349845673303</v>
      </c>
      <c r="F71" s="1">
        <f ca="1">F11+NORMINV(RAND(),0,'Total-Smoothed'!$AG$2)</f>
        <v>4.8990310784006258E-2</v>
      </c>
      <c r="G71" s="1">
        <f ca="1">G11+NORMINV(RAND(),0,'Total-Smoothed'!$AG$2)</f>
        <v>0.31849101643665234</v>
      </c>
      <c r="H71" s="1">
        <f ca="1">H11+NORMINV(RAND(),0,'Total-Smoothed'!$AG$2)</f>
        <v>0.14650399656021143</v>
      </c>
      <c r="I71" s="1">
        <f ca="1">I11+NORMINV(RAND(),0,'Total-Smoothed'!$AG$2)</f>
        <v>0.92049351969984006</v>
      </c>
      <c r="J71" s="1">
        <f ca="1">J11+NORMINV(RAND(),0,'Total-Smoothed'!$AG$2)</f>
        <v>0.68254584692488895</v>
      </c>
      <c r="K71" s="1">
        <f ca="1">K11+NORMINV(RAND(),0,'Total-Smoothed'!$AG$2)</f>
        <v>0.40943002449178884</v>
      </c>
      <c r="L71" s="1">
        <f ca="1">L11+NORMINV(RAND(),0,'Total-Smoothed'!$AG$2)</f>
        <v>0.41068156536764361</v>
      </c>
      <c r="M71" s="1">
        <f ca="1">M11+NORMINV(RAND(),0,'Total-Smoothed'!$AG$2)</f>
        <v>-4.3358554966000218E-2</v>
      </c>
      <c r="N71" s="1">
        <f ca="1">N11+NORMINV(RAND(),0,'Total-Smoothed'!$AG$2)</f>
        <v>1.6893253918258046E-2</v>
      </c>
      <c r="O71" s="1">
        <f ca="1">O11+NORMINV(RAND(),0,'Total-Smoothed'!$AG$2)</f>
        <v>1.0738099695737358</v>
      </c>
      <c r="P71" s="1">
        <f ca="1">P11+NORMINV(RAND(),0,'Total-Smoothed'!$AG$2)</f>
        <v>0.73065476102664473</v>
      </c>
      <c r="Q71" s="1">
        <f ca="1">Q11+NORMINV(RAND(),0,'Total-Smoothed'!$AG$2)</f>
        <v>-2.5620283638341984E-2</v>
      </c>
      <c r="R71" s="1">
        <f ca="1">R11+NORMINV(RAND(),0,'Total-Smoothed'!$AG$2)</f>
        <v>0.76827803694601127</v>
      </c>
      <c r="S71" s="1">
        <f ca="1">S11+NORMINV(RAND(),0,'Total-Smoothed'!$AG$2)</f>
        <v>-2.9286025270670871E-2</v>
      </c>
      <c r="T71" s="1">
        <f ca="1">T11+NORMINV(RAND(),0,'Total-Smoothed'!$AG$2)</f>
        <v>4.822356386418189E-2</v>
      </c>
      <c r="U71" s="1">
        <f ca="1">U11+NORMINV(RAND(),0,'Total-Smoothed'!$AG$2)</f>
        <v>0.14702556312625098</v>
      </c>
      <c r="V71" s="1">
        <f ca="1">V11+NORMINV(RAND(),0,'Total-Smoothed'!$AG$2)</f>
        <v>1.069141819815137</v>
      </c>
      <c r="W71" s="1">
        <f ca="1">W11+NORMINV(RAND(),0,'Total-Smoothed'!$AG$2)</f>
        <v>0.27046887023363603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0.19497328143159884</v>
      </c>
      <c r="E72" s="1">
        <f ca="1">E12+NORMINV(RAND(),0,'Total-Smoothed'!$AG$2)</f>
        <v>0.43897382482278002</v>
      </c>
      <c r="F72" s="1">
        <f ca="1">F12+NORMINV(RAND(),0,'Total-Smoothed'!$AG$2)</f>
        <v>2.9587586510651794E-2</v>
      </c>
      <c r="G72" s="1">
        <f ca="1">G12+NORMINV(RAND(),0,'Total-Smoothed'!$AG$2)</f>
        <v>0.1754848606429667</v>
      </c>
      <c r="H72" s="1">
        <f ca="1">H12+NORMINV(RAND(),0,'Total-Smoothed'!$AG$2)</f>
        <v>-5.6249097013866371E-2</v>
      </c>
      <c r="I72" s="1">
        <f ca="1">I12+NORMINV(RAND(),0,'Total-Smoothed'!$AG$2)</f>
        <v>1.0902051213464814</v>
      </c>
      <c r="J72" s="1">
        <f ca="1">J12+NORMINV(RAND(),0,'Total-Smoothed'!$AG$2)</f>
        <v>0.51654073236082898</v>
      </c>
      <c r="K72" s="1">
        <f ca="1">K12+NORMINV(RAND(),0,'Total-Smoothed'!$AG$2)</f>
        <v>7.4205216221058939E-2</v>
      </c>
      <c r="L72" s="1">
        <f ca="1">L12+NORMINV(RAND(),0,'Total-Smoothed'!$AG$2)</f>
        <v>0.43836996295632891</v>
      </c>
      <c r="M72" s="1">
        <f ca="1">M12+NORMINV(RAND(),0,'Total-Smoothed'!$AG$2)</f>
        <v>-2.8441768753968692E-2</v>
      </c>
      <c r="N72" s="1">
        <f ca="1">N12+NORMINV(RAND(),0,'Total-Smoothed'!$AG$2)</f>
        <v>9.0668772913129136E-2</v>
      </c>
      <c r="O72" s="1">
        <f ca="1">O12+NORMINV(RAND(),0,'Total-Smoothed'!$AG$2)</f>
        <v>1.1529390905213932</v>
      </c>
      <c r="P72" s="1">
        <f ca="1">P12+NORMINV(RAND(),0,'Total-Smoothed'!$AG$2)</f>
        <v>0.15553544641680622</v>
      </c>
      <c r="Q72" s="1">
        <f ca="1">Q12+NORMINV(RAND(),0,'Total-Smoothed'!$AG$2)</f>
        <v>0.12309111789086741</v>
      </c>
      <c r="R72" s="1">
        <f ca="1">R12+NORMINV(RAND(),0,'Total-Smoothed'!$AG$2)</f>
        <v>1.0311939237377106</v>
      </c>
      <c r="S72" s="1">
        <f ca="1">S12+NORMINV(RAND(),0,'Total-Smoothed'!$AG$2)</f>
        <v>2.9434232825161281E-2</v>
      </c>
      <c r="T72" s="1">
        <f ca="1">T12+NORMINV(RAND(),0,'Total-Smoothed'!$AG$2)</f>
        <v>-0.1397344339419036</v>
      </c>
      <c r="U72" s="1">
        <f ca="1">U12+NORMINV(RAND(),0,'Total-Smoothed'!$AG$2)</f>
        <v>1.75187031189546E-2</v>
      </c>
      <c r="V72" s="1">
        <f ca="1">V12+NORMINV(RAND(),0,'Total-Smoothed'!$AG$2)</f>
        <v>1.0308148455698949</v>
      </c>
      <c r="W72" s="1">
        <f ca="1">W12+NORMINV(RAND(),0,'Total-Smoothed'!$AG$2)</f>
        <v>-2.085980013528492E-2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7.9535897236452255E-2</v>
      </c>
      <c r="E73" s="1">
        <f ca="1">E13+NORMINV(RAND(),0,'Total-Smoothed'!$AG$2)</f>
        <v>0.67800151555374266</v>
      </c>
      <c r="F73" s="1">
        <f ca="1">F13+NORMINV(RAND(),0,'Total-Smoothed'!$AG$2)</f>
        <v>-4.7386271951750616E-2</v>
      </c>
      <c r="G73" s="1">
        <f ca="1">G13+NORMINV(RAND(),0,'Total-Smoothed'!$AG$2)</f>
        <v>1.6691627384457675E-2</v>
      </c>
      <c r="H73" s="1">
        <f ca="1">H13+NORMINV(RAND(),0,'Total-Smoothed'!$AG$2)</f>
        <v>7.3678215056109109E-3</v>
      </c>
      <c r="I73" s="1">
        <f ca="1">I13+NORMINV(RAND(),0,'Total-Smoothed'!$AG$2)</f>
        <v>1.02240733799446</v>
      </c>
      <c r="J73" s="1">
        <f ca="1">J13+NORMINV(RAND(),0,'Total-Smoothed'!$AG$2)</f>
        <v>0.61047982184063332</v>
      </c>
      <c r="K73" s="1">
        <f ca="1">K13+NORMINV(RAND(),0,'Total-Smoothed'!$AG$2)</f>
        <v>-7.2292680127583149E-3</v>
      </c>
      <c r="L73" s="1">
        <f ca="1">L13+NORMINV(RAND(),0,'Total-Smoothed'!$AG$2)</f>
        <v>0.19239710738667218</v>
      </c>
      <c r="M73" s="1">
        <f ca="1">M13+NORMINV(RAND(),0,'Total-Smoothed'!$AG$2)</f>
        <v>0.13605872287687035</v>
      </c>
      <c r="N73" s="1">
        <f ca="1">N13+NORMINV(RAND(),0,'Total-Smoothed'!$AG$2)</f>
        <v>-4.9192717168597209E-2</v>
      </c>
      <c r="O73" s="1">
        <f ca="1">O13+NORMINV(RAND(),0,'Total-Smoothed'!$AG$2)</f>
        <v>0.97847772036665492</v>
      </c>
      <c r="P73" s="1">
        <f ca="1">P13+NORMINV(RAND(),0,'Total-Smoothed'!$AG$2)</f>
        <v>0.33725577040532362</v>
      </c>
      <c r="Q73" s="1">
        <f ca="1">Q13+NORMINV(RAND(),0,'Total-Smoothed'!$AG$2)</f>
        <v>0.19141571027401147</v>
      </c>
      <c r="R73" s="1">
        <f ca="1">R13+NORMINV(RAND(),0,'Total-Smoothed'!$AG$2)</f>
        <v>0.82884680578559844</v>
      </c>
      <c r="S73" s="1">
        <f ca="1">S13+NORMINV(RAND(),0,'Total-Smoothed'!$AG$2)</f>
        <v>-9.8204116588362173E-2</v>
      </c>
      <c r="T73" s="1">
        <f ca="1">T13+NORMINV(RAND(),0,'Total-Smoothed'!$AG$2)</f>
        <v>4.8311054544182136E-2</v>
      </c>
      <c r="U73" s="1">
        <f ca="1">U13+NORMINV(RAND(),0,'Total-Smoothed'!$AG$2)</f>
        <v>0.13553358779111752</v>
      </c>
      <c r="V73" s="1">
        <f ca="1">V13+NORMINV(RAND(),0,'Total-Smoothed'!$AG$2)</f>
        <v>0.95423486045798178</v>
      </c>
      <c r="W73" s="1">
        <f ca="1">W13+NORMINV(RAND(),0,'Total-Smoothed'!$AG$2)</f>
        <v>-9.1010059763725129E-3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2.3678773831682029E-2</v>
      </c>
      <c r="E74" s="1">
        <f ca="1">E14+NORMINV(RAND(),0,'Total-Smoothed'!$AG$2)</f>
        <v>0.31848715257699833</v>
      </c>
      <c r="F74" s="1">
        <f ca="1">F14+NORMINV(RAND(),0,'Total-Smoothed'!$AG$2)</f>
        <v>5.4294994303356006E-2</v>
      </c>
      <c r="G74" s="1">
        <f ca="1">G14+NORMINV(RAND(),0,'Total-Smoothed'!$AG$2)</f>
        <v>6.0279068449374654E-2</v>
      </c>
      <c r="H74" s="1">
        <f ca="1">H14+NORMINV(RAND(),0,'Total-Smoothed'!$AG$2)</f>
        <v>-1.0320372321949829E-2</v>
      </c>
      <c r="I74" s="1">
        <f ca="1">I14+NORMINV(RAND(),0,'Total-Smoothed'!$AG$2)</f>
        <v>1.0024952602491761</v>
      </c>
      <c r="J74" s="1">
        <f ca="1">J14+NORMINV(RAND(),0,'Total-Smoothed'!$AG$2)</f>
        <v>0.71393154284925542</v>
      </c>
      <c r="K74" s="1">
        <f ca="1">K14+NORMINV(RAND(),0,'Total-Smoothed'!$AG$2)</f>
        <v>-9.2026529660160492E-2</v>
      </c>
      <c r="L74" s="1">
        <f ca="1">L14+NORMINV(RAND(),0,'Total-Smoothed'!$AG$2)</f>
        <v>0.38018782347167313</v>
      </c>
      <c r="M74" s="1">
        <f ca="1">M14+NORMINV(RAND(),0,'Total-Smoothed'!$AG$2)</f>
        <v>0.13505677585603793</v>
      </c>
      <c r="N74" s="1">
        <f ca="1">N14+NORMINV(RAND(),0,'Total-Smoothed'!$AG$2)</f>
        <v>-0.13741472752728814</v>
      </c>
      <c r="O74" s="1">
        <f ca="1">O14+NORMINV(RAND(),0,'Total-Smoothed'!$AG$2)</f>
        <v>1.0970183631066421</v>
      </c>
      <c r="P74" s="1">
        <f ca="1">P14+NORMINV(RAND(),0,'Total-Smoothed'!$AG$2)</f>
        <v>0.35772893317503995</v>
      </c>
      <c r="Q74" s="1">
        <f ca="1">Q14+NORMINV(RAND(),0,'Total-Smoothed'!$AG$2)</f>
        <v>7.7855952131100539E-2</v>
      </c>
      <c r="R74" s="1">
        <f ca="1">R14+NORMINV(RAND(),0,'Total-Smoothed'!$AG$2)</f>
        <v>0.85191257047181401</v>
      </c>
      <c r="S74" s="1">
        <f ca="1">S14+NORMINV(RAND(),0,'Total-Smoothed'!$AG$2)</f>
        <v>-6.977631084120027E-2</v>
      </c>
      <c r="T74" s="1">
        <f ca="1">T14+NORMINV(RAND(),0,'Total-Smoothed'!$AG$2)</f>
        <v>-4.1243197564996663E-2</v>
      </c>
      <c r="U74" s="1">
        <f ca="1">U14+NORMINV(RAND(),0,'Total-Smoothed'!$AG$2)</f>
        <v>8.0863115590751197E-2</v>
      </c>
      <c r="V74" s="1">
        <f ca="1">V14+NORMINV(RAND(),0,'Total-Smoothed'!$AG$2)</f>
        <v>1.1112078085562827</v>
      </c>
      <c r="W74" s="1">
        <f ca="1">W14+NORMINV(RAND(),0,'Total-Smoothed'!$AG$2)</f>
        <v>0.11839516853319823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0.10632917891670333</v>
      </c>
      <c r="E75" s="1">
        <f ca="1">E15+NORMINV(RAND(),0,'Total-Smoothed'!$AG$2)</f>
        <v>0.84761661542646738</v>
      </c>
      <c r="F75" s="1">
        <f ca="1">F15+NORMINV(RAND(),0,'Total-Smoothed'!$AG$2)</f>
        <v>-3.7290998146375577E-2</v>
      </c>
      <c r="G75" s="1">
        <f ca="1">G15+NORMINV(RAND(),0,'Total-Smoothed'!$AG$2)</f>
        <v>-2.1817498965675721E-2</v>
      </c>
      <c r="H75" s="1">
        <f ca="1">H15+NORMINV(RAND(),0,'Total-Smoothed'!$AG$2)</f>
        <v>0.20855221030276766</v>
      </c>
      <c r="I75" s="1">
        <f ca="1">I15+NORMINV(RAND(),0,'Total-Smoothed'!$AG$2)</f>
        <v>0.96122266009458557</v>
      </c>
      <c r="J75" s="1">
        <f ca="1">J15+NORMINV(RAND(),0,'Total-Smoothed'!$AG$2)</f>
        <v>0.61514665303646832</v>
      </c>
      <c r="K75" s="1">
        <f ca="1">K15+NORMINV(RAND(),0,'Total-Smoothed'!$AG$2)</f>
        <v>3.6356793063598181E-2</v>
      </c>
      <c r="L75" s="1">
        <f ca="1">L15+NORMINV(RAND(),0,'Total-Smoothed'!$AG$2)</f>
        <v>0.10224578392381685</v>
      </c>
      <c r="M75" s="1">
        <f ca="1">M15+NORMINV(RAND(),0,'Total-Smoothed'!$AG$2)</f>
        <v>0.21720011617272206</v>
      </c>
      <c r="N75" s="1">
        <f ca="1">N15+NORMINV(RAND(),0,'Total-Smoothed'!$AG$2)</f>
        <v>-0.11710662432795144</v>
      </c>
      <c r="O75" s="1">
        <f ca="1">O15+NORMINV(RAND(),0,'Total-Smoothed'!$AG$2)</f>
        <v>0.96599951213756885</v>
      </c>
      <c r="P75" s="1">
        <f ca="1">P15+NORMINV(RAND(),0,'Total-Smoothed'!$AG$2)</f>
        <v>0.40404407110755997</v>
      </c>
      <c r="Q75" s="1">
        <f ca="1">Q15+NORMINV(RAND(),0,'Total-Smoothed'!$AG$2)</f>
        <v>-4.7001900781545099E-2</v>
      </c>
      <c r="R75" s="1">
        <f ca="1">R15+NORMINV(RAND(),0,'Total-Smoothed'!$AG$2)</f>
        <v>1.0871333518634598</v>
      </c>
      <c r="S75" s="1">
        <f ca="1">S15+NORMINV(RAND(),0,'Total-Smoothed'!$AG$2)</f>
        <v>-0.17303836166071793</v>
      </c>
      <c r="T75" s="1">
        <f ca="1">T15+NORMINV(RAND(),0,'Total-Smoothed'!$AG$2)</f>
        <v>0.50795894099070993</v>
      </c>
      <c r="U75" s="1">
        <f ca="1">U15+NORMINV(RAND(),0,'Total-Smoothed'!$AG$2)</f>
        <v>4.1160714107686534E-2</v>
      </c>
      <c r="V75" s="1">
        <f ca="1">V15+NORMINV(RAND(),0,'Total-Smoothed'!$AG$2)</f>
        <v>0.83500770407841096</v>
      </c>
      <c r="W75" s="1">
        <f ca="1">W15+NORMINV(RAND(),0,'Total-Smoothed'!$AG$2)</f>
        <v>0.22969470918416984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-5.1654738097490258E-2</v>
      </c>
      <c r="E76" s="1">
        <f ca="1">E16+NORMINV(RAND(),0,'Total-Smoothed'!$AG$2)</f>
        <v>0.51565667165433182</v>
      </c>
      <c r="F76" s="1">
        <f ca="1">F16+NORMINV(RAND(),0,'Total-Smoothed'!$AG$2)</f>
        <v>-7.1456790674409923E-2</v>
      </c>
      <c r="G76" s="1">
        <f ca="1">G16+NORMINV(RAND(),0,'Total-Smoothed'!$AG$2)</f>
        <v>8.6131083068593614E-2</v>
      </c>
      <c r="H76" s="1">
        <f ca="1">H16+NORMINV(RAND(),0,'Total-Smoothed'!$AG$2)</f>
        <v>0.11248442109234044</v>
      </c>
      <c r="I76" s="1">
        <f ca="1">I16+NORMINV(RAND(),0,'Total-Smoothed'!$AG$2)</f>
        <v>0.9655313880581784</v>
      </c>
      <c r="J76" s="1">
        <f ca="1">J16+NORMINV(RAND(),0,'Total-Smoothed'!$AG$2)</f>
        <v>0.72475218631619742</v>
      </c>
      <c r="K76" s="1">
        <f ca="1">K16+NORMINV(RAND(),0,'Total-Smoothed'!$AG$2)</f>
        <v>1.828763282911269E-2</v>
      </c>
      <c r="L76" s="1">
        <f ca="1">L16+NORMINV(RAND(),0,'Total-Smoothed'!$AG$2)</f>
        <v>0.57729687097793003</v>
      </c>
      <c r="M76" s="1">
        <f ca="1">M16+NORMINV(RAND(),0,'Total-Smoothed'!$AG$2)</f>
        <v>3.2723166740711174E-3</v>
      </c>
      <c r="N76" s="1">
        <f ca="1">N16+NORMINV(RAND(),0,'Total-Smoothed'!$AG$2)</f>
        <v>4.7661835907005165E-2</v>
      </c>
      <c r="O76" s="1">
        <f ca="1">O16+NORMINV(RAND(),0,'Total-Smoothed'!$AG$2)</f>
        <v>1.0583648054797432</v>
      </c>
      <c r="P76" s="1">
        <f ca="1">P16+NORMINV(RAND(),0,'Total-Smoothed'!$AG$2)</f>
        <v>0.40754481525086594</v>
      </c>
      <c r="Q76" s="1">
        <f ca="1">Q16+NORMINV(RAND(),0,'Total-Smoothed'!$AG$2)</f>
        <v>0.14737649552082355</v>
      </c>
      <c r="R76" s="1">
        <f ca="1">R16+NORMINV(RAND(),0,'Total-Smoothed'!$AG$2)</f>
        <v>1.1539833538743831</v>
      </c>
      <c r="S76" s="1">
        <f ca="1">S16+NORMINV(RAND(),0,'Total-Smoothed'!$AG$2)</f>
        <v>6.8355570258546244E-2</v>
      </c>
      <c r="T76" s="1">
        <f ca="1">T16+NORMINV(RAND(),0,'Total-Smoothed'!$AG$2)</f>
        <v>-0.12751270399597692</v>
      </c>
      <c r="U76" s="1">
        <f ca="1">U16+NORMINV(RAND(),0,'Total-Smoothed'!$AG$2)</f>
        <v>3.7533005623314061E-2</v>
      </c>
      <c r="V76" s="1">
        <f ca="1">V16+NORMINV(RAND(),0,'Total-Smoothed'!$AG$2)</f>
        <v>0.93385665224614534</v>
      </c>
      <c r="W76" s="1">
        <f ca="1">W16+NORMINV(RAND(),0,'Total-Smoothed'!$AG$2)</f>
        <v>0.10855888577907605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0.11745175958467917</v>
      </c>
      <c r="E77" s="1">
        <f ca="1">E17+NORMINV(RAND(),0,'Total-Smoothed'!$AG$2)</f>
        <v>0.70113527916343177</v>
      </c>
      <c r="F77" s="1">
        <f ca="1">F17+NORMINV(RAND(),0,'Total-Smoothed'!$AG$2)</f>
        <v>-0.11245903748289632</v>
      </c>
      <c r="G77" s="1">
        <f ca="1">G17+NORMINV(RAND(),0,'Total-Smoothed'!$AG$2)</f>
        <v>-0.11374819619014155</v>
      </c>
      <c r="H77" s="1">
        <f ca="1">H17+NORMINV(RAND(),0,'Total-Smoothed'!$AG$2)</f>
        <v>0.10052757805225343</v>
      </c>
      <c r="I77" s="1">
        <f ca="1">I17+NORMINV(RAND(),0,'Total-Smoothed'!$AG$2)</f>
        <v>0.87553946206435374</v>
      </c>
      <c r="J77" s="1">
        <f ca="1">J17+NORMINV(RAND(),0,'Total-Smoothed'!$AG$2)</f>
        <v>0.60323731424165672</v>
      </c>
      <c r="K77" s="1">
        <f ca="1">K17+NORMINV(RAND(),0,'Total-Smoothed'!$AG$2)</f>
        <v>-1.3221416407599081E-2</v>
      </c>
      <c r="L77" s="1">
        <f ca="1">L17+NORMINV(RAND(),0,'Total-Smoothed'!$AG$2)</f>
        <v>0.27597723938189511</v>
      </c>
      <c r="M77" s="1">
        <f ca="1">M17+NORMINV(RAND(),0,'Total-Smoothed'!$AG$2)</f>
        <v>4.5934294113707724E-2</v>
      </c>
      <c r="N77" s="1">
        <f ca="1">N17+NORMINV(RAND(),0,'Total-Smoothed'!$AG$2)</f>
        <v>0.19922943834086446</v>
      </c>
      <c r="O77" s="1">
        <f ca="1">O17+NORMINV(RAND(),0,'Total-Smoothed'!$AG$2)</f>
        <v>0.84830510982443297</v>
      </c>
      <c r="P77" s="1">
        <f ca="1">P17+NORMINV(RAND(),0,'Total-Smoothed'!$AG$2)</f>
        <v>0.28068285388298314</v>
      </c>
      <c r="Q77" s="1">
        <f ca="1">Q17+NORMINV(RAND(),0,'Total-Smoothed'!$AG$2)</f>
        <v>-0.15599235169058617</v>
      </c>
      <c r="R77" s="1">
        <f ca="1">R17+NORMINV(RAND(),0,'Total-Smoothed'!$AG$2)</f>
        <v>0.92535266364219104</v>
      </c>
      <c r="S77" s="1">
        <f ca="1">S17+NORMINV(RAND(),0,'Total-Smoothed'!$AG$2)</f>
        <v>0.10803670609104535</v>
      </c>
      <c r="T77" s="1">
        <f ca="1">T17+NORMINV(RAND(),0,'Total-Smoothed'!$AG$2)</f>
        <v>0.57970688142451388</v>
      </c>
      <c r="U77" s="1">
        <f ca="1">U17+NORMINV(RAND(),0,'Total-Smoothed'!$AG$2)</f>
        <v>0.11339835767759379</v>
      </c>
      <c r="V77" s="1">
        <f ca="1">V17+NORMINV(RAND(),0,'Total-Smoothed'!$AG$2)</f>
        <v>0.97752927954585622</v>
      </c>
      <c r="W77" s="1">
        <f ca="1">W17+NORMINV(RAND(),0,'Total-Smoothed'!$AG$2)</f>
        <v>0.22953198908058448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-3.5283567873861242E-2</v>
      </c>
      <c r="E78" s="1">
        <f ca="1">E18+NORMINV(RAND(),0,'Total-Smoothed'!$AG$2)</f>
        <v>0.63219201063193009</v>
      </c>
      <c r="F78" s="1">
        <f ca="1">F18+NORMINV(RAND(),0,'Total-Smoothed'!$AG$2)</f>
        <v>0.18856914798032659</v>
      </c>
      <c r="G78" s="1">
        <f ca="1">G18+NORMINV(RAND(),0,'Total-Smoothed'!$AG$2)</f>
        <v>4.5942101965312045E-2</v>
      </c>
      <c r="H78" s="1">
        <f ca="1">H18+NORMINV(RAND(),0,'Total-Smoothed'!$AG$2)</f>
        <v>-0.10394024392295809</v>
      </c>
      <c r="I78" s="1">
        <f ca="1">I18+NORMINV(RAND(),0,'Total-Smoothed'!$AG$2)</f>
        <v>0.69409770404247828</v>
      </c>
      <c r="J78" s="1">
        <f ca="1">J18+NORMINV(RAND(),0,'Total-Smoothed'!$AG$2)</f>
        <v>0.5843990517524027</v>
      </c>
      <c r="K78" s="1">
        <f ca="1">K18+NORMINV(RAND(),0,'Total-Smoothed'!$AG$2)</f>
        <v>0.2637598930733755</v>
      </c>
      <c r="L78" s="1">
        <f ca="1">L18+NORMINV(RAND(),0,'Total-Smoothed'!$AG$2)</f>
        <v>0.38783518465907052</v>
      </c>
      <c r="M78" s="1">
        <f ca="1">M18+NORMINV(RAND(),0,'Total-Smoothed'!$AG$2)</f>
        <v>3.4555117131960217E-2</v>
      </c>
      <c r="N78" s="1">
        <f ca="1">N18+NORMINV(RAND(),0,'Total-Smoothed'!$AG$2)</f>
        <v>-9.024919477808091E-2</v>
      </c>
      <c r="O78" s="1">
        <f ca="1">O18+NORMINV(RAND(),0,'Total-Smoothed'!$AG$2)</f>
        <v>0.89216329207356027</v>
      </c>
      <c r="P78" s="1">
        <f ca="1">P18+NORMINV(RAND(),0,'Total-Smoothed'!$AG$2)</f>
        <v>0.16134718295290218</v>
      </c>
      <c r="Q78" s="1">
        <f ca="1">Q18+NORMINV(RAND(),0,'Total-Smoothed'!$AG$2)</f>
        <v>0.181570957876106</v>
      </c>
      <c r="R78" s="1">
        <f ca="1">R18+NORMINV(RAND(),0,'Total-Smoothed'!$AG$2)</f>
        <v>0.86310828895616465</v>
      </c>
      <c r="S78" s="1">
        <f ca="1">S18+NORMINV(RAND(),0,'Total-Smoothed'!$AG$2)</f>
        <v>-7.0553060665276363E-2</v>
      </c>
      <c r="T78" s="1">
        <f ca="1">T18+NORMINV(RAND(),0,'Total-Smoothed'!$AG$2)</f>
        <v>0.11421733927991387</v>
      </c>
      <c r="U78" s="1">
        <f ca="1">U18+NORMINV(RAND(),0,'Total-Smoothed'!$AG$2)</f>
        <v>0.30083457424187277</v>
      </c>
      <c r="V78" s="1">
        <f ca="1">V18+NORMINV(RAND(),0,'Total-Smoothed'!$AG$2)</f>
        <v>1.0099238177582222</v>
      </c>
      <c r="W78" s="1">
        <f ca="1">W18+NORMINV(RAND(),0,'Total-Smoothed'!$AG$2)</f>
        <v>8.6398315087589328E-2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-0.16027948699972905</v>
      </c>
      <c r="E79" s="1">
        <f ca="1">E19+NORMINV(RAND(),0,'Total-Smoothed'!$AG$2)</f>
        <v>0.78728167404086224</v>
      </c>
      <c r="F79" s="1">
        <f ca="1">F19+NORMINV(RAND(),0,'Total-Smoothed'!$AG$2)</f>
        <v>0.15941409190824218</v>
      </c>
      <c r="G79" s="1">
        <f ca="1">G19+NORMINV(RAND(),0,'Total-Smoothed'!$AG$2)</f>
        <v>-2.8111871319736692E-2</v>
      </c>
      <c r="H79" s="1">
        <f ca="1">H19+NORMINV(RAND(),0,'Total-Smoothed'!$AG$2)</f>
        <v>1.3660913514411413E-2</v>
      </c>
      <c r="I79" s="1">
        <f ca="1">I19+NORMINV(RAND(),0,'Total-Smoothed'!$AG$2)</f>
        <v>0.83743504941048064</v>
      </c>
      <c r="J79" s="1">
        <f ca="1">J19+NORMINV(RAND(),0,'Total-Smoothed'!$AG$2)</f>
        <v>0.48400044140233467</v>
      </c>
      <c r="K79" s="1">
        <f ca="1">K19+NORMINV(RAND(),0,'Total-Smoothed'!$AG$2)</f>
        <v>1.4357851218862554E-2</v>
      </c>
      <c r="L79" s="1">
        <f ca="1">L19+NORMINV(RAND(),0,'Total-Smoothed'!$AG$2)</f>
        <v>0.13003585951962526</v>
      </c>
      <c r="M79" s="1">
        <f ca="1">M19+NORMINV(RAND(),0,'Total-Smoothed'!$AG$2)</f>
        <v>8.1943446125507469E-2</v>
      </c>
      <c r="N79" s="1">
        <f ca="1">N19+NORMINV(RAND(),0,'Total-Smoothed'!$AG$2)</f>
        <v>0.17379602979799463</v>
      </c>
      <c r="O79" s="1">
        <f ca="1">O19+NORMINV(RAND(),0,'Total-Smoothed'!$AG$2)</f>
        <v>0.89640246765517984</v>
      </c>
      <c r="P79" s="1">
        <f ca="1">P19+NORMINV(RAND(),0,'Total-Smoothed'!$AG$2)</f>
        <v>0.35200342113657945</v>
      </c>
      <c r="Q79" s="1">
        <f ca="1">Q19+NORMINV(RAND(),0,'Total-Smoothed'!$AG$2)</f>
        <v>3.9478199266136355E-2</v>
      </c>
      <c r="R79" s="1">
        <f ca="1">R19+NORMINV(RAND(),0,'Total-Smoothed'!$AG$2)</f>
        <v>1.0631045065077231</v>
      </c>
      <c r="S79" s="1">
        <f ca="1">S19+NORMINV(RAND(),0,'Total-Smoothed'!$AG$2)</f>
        <v>3.5648393987981003E-2</v>
      </c>
      <c r="T79" s="1">
        <f ca="1">T19+NORMINV(RAND(),0,'Total-Smoothed'!$AG$2)</f>
        <v>0.70437142011698839</v>
      </c>
      <c r="U79" s="1">
        <f ca="1">U19+NORMINV(RAND(),0,'Total-Smoothed'!$AG$2)</f>
        <v>1.0329284188947151E-2</v>
      </c>
      <c r="V79" s="1">
        <f ca="1">V19+NORMINV(RAND(),0,'Total-Smoothed'!$AG$2)</f>
        <v>1.0396525951612126</v>
      </c>
      <c r="W79" s="1">
        <f ca="1">W19+NORMINV(RAND(),0,'Total-Smoothed'!$AG$2)</f>
        <v>0.21487771742062747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2.0750230038741158E-2</v>
      </c>
      <c r="E80" s="1">
        <f ca="1">E20+NORMINV(RAND(),0,'Total-Smoothed'!$AG$2)</f>
        <v>0.83430108332426844</v>
      </c>
      <c r="F80" s="1">
        <f ca="1">F20+NORMINV(RAND(),0,'Total-Smoothed'!$AG$2)</f>
        <v>0.11517216770229113</v>
      </c>
      <c r="G80" s="1">
        <f ca="1">G20+NORMINV(RAND(),0,'Total-Smoothed'!$AG$2)</f>
        <v>-7.8063419056717431E-2</v>
      </c>
      <c r="H80" s="1">
        <f ca="1">H20+NORMINV(RAND(),0,'Total-Smoothed'!$AG$2)</f>
        <v>-7.0947184729987608E-2</v>
      </c>
      <c r="I80" s="1">
        <f ca="1">I20+NORMINV(RAND(),0,'Total-Smoothed'!$AG$2)</f>
        <v>0.91333896250254332</v>
      </c>
      <c r="J80" s="1">
        <f ca="1">J20+NORMINV(RAND(),0,'Total-Smoothed'!$AG$2)</f>
        <v>0.55247866849190985</v>
      </c>
      <c r="K80" s="1">
        <f ca="1">K20+NORMINV(RAND(),0,'Total-Smoothed'!$AG$2)</f>
        <v>-6.6118510664795382E-4</v>
      </c>
      <c r="L80" s="1">
        <f ca="1">L20+NORMINV(RAND(),0,'Total-Smoothed'!$AG$2)</f>
        <v>0.36604413109044021</v>
      </c>
      <c r="M80" s="1">
        <f ca="1">M20+NORMINV(RAND(),0,'Total-Smoothed'!$AG$2)</f>
        <v>0.3084727601670143</v>
      </c>
      <c r="N80" s="1">
        <f ca="1">N20+NORMINV(RAND(),0,'Total-Smoothed'!$AG$2)</f>
        <v>2.2209510156425905E-2</v>
      </c>
      <c r="O80" s="1">
        <f ca="1">O20+NORMINV(RAND(),0,'Total-Smoothed'!$AG$2)</f>
        <v>1.0713572958603845</v>
      </c>
      <c r="P80" s="1">
        <f ca="1">P20+NORMINV(RAND(),0,'Total-Smoothed'!$AG$2)</f>
        <v>0.41009443180239863</v>
      </c>
      <c r="Q80" s="1">
        <f ca="1">Q20+NORMINV(RAND(),0,'Total-Smoothed'!$AG$2)</f>
        <v>0.13811250382776039</v>
      </c>
      <c r="R80" s="1">
        <f ca="1">R20+NORMINV(RAND(),0,'Total-Smoothed'!$AG$2)</f>
        <v>0.82450762712508463</v>
      </c>
      <c r="S80" s="1">
        <f ca="1">S20+NORMINV(RAND(),0,'Total-Smoothed'!$AG$2)</f>
        <v>0.24021732081304778</v>
      </c>
      <c r="T80" s="1">
        <f ca="1">T20+NORMINV(RAND(),0,'Total-Smoothed'!$AG$2)</f>
        <v>0.47959665152847453</v>
      </c>
      <c r="U80" s="1">
        <f ca="1">U20+NORMINV(RAND(),0,'Total-Smoothed'!$AG$2)</f>
        <v>-2.9251632105879506E-2</v>
      </c>
      <c r="V80" s="1">
        <f ca="1">V20+NORMINV(RAND(),0,'Total-Smoothed'!$AG$2)</f>
        <v>1.0891748796925376</v>
      </c>
      <c r="W80" s="1">
        <f ca="1">W20+NORMINV(RAND(),0,'Total-Smoothed'!$AG$2)</f>
        <v>0.20144188317066467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-2.5437325313703435E-4</v>
      </c>
      <c r="E81" s="1">
        <f ca="1">E21+NORMINV(RAND(),0,'Total-Smoothed'!$AG$2)</f>
        <v>0.84216355844851487</v>
      </c>
      <c r="F81" s="1">
        <f ca="1">F21+NORMINV(RAND(),0,'Total-Smoothed'!$AG$2)</f>
        <v>-9.2445217319914813E-2</v>
      </c>
      <c r="G81" s="1">
        <f ca="1">G21+NORMINV(RAND(),0,'Total-Smoothed'!$AG$2)</f>
        <v>-4.0288955573182891E-2</v>
      </c>
      <c r="H81" s="1">
        <f ca="1">H21+NORMINV(RAND(),0,'Total-Smoothed'!$AG$2)</f>
        <v>2.6281799123965967E-2</v>
      </c>
      <c r="I81" s="1">
        <f ca="1">I21+NORMINV(RAND(),0,'Total-Smoothed'!$AG$2)</f>
        <v>0.98827321916892608</v>
      </c>
      <c r="J81" s="1">
        <f ca="1">J21+NORMINV(RAND(),0,'Total-Smoothed'!$AG$2)</f>
        <v>0.74682807986282596</v>
      </c>
      <c r="K81" s="1">
        <f ca="1">K21+NORMINV(RAND(),0,'Total-Smoothed'!$AG$2)</f>
        <v>9.4808698602772856E-2</v>
      </c>
      <c r="L81" s="1">
        <f ca="1">L21+NORMINV(RAND(),0,'Total-Smoothed'!$AG$2)</f>
        <v>5.0148318506053405E-2</v>
      </c>
      <c r="M81" s="1">
        <f ca="1">M21+NORMINV(RAND(),0,'Total-Smoothed'!$AG$2)</f>
        <v>-0.12648103695144658</v>
      </c>
      <c r="N81" s="1">
        <f ca="1">N21+NORMINV(RAND(),0,'Total-Smoothed'!$AG$2)</f>
        <v>-0.26231217041972515</v>
      </c>
      <c r="O81" s="1">
        <f ca="1">O21+NORMINV(RAND(),0,'Total-Smoothed'!$AG$2)</f>
        <v>1.1537397014098361</v>
      </c>
      <c r="P81" s="1">
        <f ca="1">P21+NORMINV(RAND(),0,'Total-Smoothed'!$AG$2)</f>
        <v>0.31619803669147573</v>
      </c>
      <c r="Q81" s="1">
        <f ca="1">Q21+NORMINV(RAND(),0,'Total-Smoothed'!$AG$2)</f>
        <v>9.589955067186795E-2</v>
      </c>
      <c r="R81" s="1">
        <f ca="1">R21+NORMINV(RAND(),0,'Total-Smoothed'!$AG$2)</f>
        <v>1.0477738344427507</v>
      </c>
      <c r="S81" s="1">
        <f ca="1">S21+NORMINV(RAND(),0,'Total-Smoothed'!$AG$2)</f>
        <v>0.10811578296848837</v>
      </c>
      <c r="T81" s="1">
        <f ca="1">T21+NORMINV(RAND(),0,'Total-Smoothed'!$AG$2)</f>
        <v>0.32779798197238463</v>
      </c>
      <c r="U81" s="1">
        <f ca="1">U21+NORMINV(RAND(),0,'Total-Smoothed'!$AG$2)</f>
        <v>0.17992873264582235</v>
      </c>
      <c r="V81" s="1">
        <f ca="1">V21+NORMINV(RAND(),0,'Total-Smoothed'!$AG$2)</f>
        <v>0.96969870611555653</v>
      </c>
      <c r="W81" s="1">
        <f ca="1">W21+NORMINV(RAND(),0,'Total-Smoothed'!$AG$2)</f>
        <v>0.15611827900824035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4.0957091262787626E-2</v>
      </c>
      <c r="E82" s="1">
        <f ca="1">E22+NORMINV(RAND(),0,'Total-Smoothed'!$AG$2)</f>
        <v>0.79041560418205947</v>
      </c>
      <c r="F82" s="1">
        <f ca="1">F22+NORMINV(RAND(),0,'Total-Smoothed'!$AG$2)</f>
        <v>-3.1659624531969244E-2</v>
      </c>
      <c r="G82" s="1">
        <f ca="1">G22+NORMINV(RAND(),0,'Total-Smoothed'!$AG$2)</f>
        <v>-7.3707839846037099E-2</v>
      </c>
      <c r="H82" s="1">
        <f ca="1">H22+NORMINV(RAND(),0,'Total-Smoothed'!$AG$2)</f>
        <v>2.6758699199430101E-2</v>
      </c>
      <c r="I82" s="1">
        <f ca="1">I22+NORMINV(RAND(),0,'Total-Smoothed'!$AG$2)</f>
        <v>1.1138367840939991</v>
      </c>
      <c r="J82" s="1">
        <f ca="1">J22+NORMINV(RAND(),0,'Total-Smoothed'!$AG$2)</f>
        <v>0.63263275882578718</v>
      </c>
      <c r="K82" s="1">
        <f ca="1">K22+NORMINV(RAND(),0,'Total-Smoothed'!$AG$2)</f>
        <v>-0.13258479349967831</v>
      </c>
      <c r="L82" s="1">
        <f ca="1">L22+NORMINV(RAND(),0,'Total-Smoothed'!$AG$2)</f>
        <v>0.25556487999660943</v>
      </c>
      <c r="M82" s="1">
        <f ca="1">M22+NORMINV(RAND(),0,'Total-Smoothed'!$AG$2)</f>
        <v>9.1518052291100771E-4</v>
      </c>
      <c r="N82" s="1">
        <f ca="1">N22+NORMINV(RAND(),0,'Total-Smoothed'!$AG$2)</f>
        <v>3.9528039012255607E-2</v>
      </c>
      <c r="O82" s="1">
        <f ca="1">O22+NORMINV(RAND(),0,'Total-Smoothed'!$AG$2)</f>
        <v>0.83017532673658156</v>
      </c>
      <c r="P82" s="1">
        <f ca="1">P22+NORMINV(RAND(),0,'Total-Smoothed'!$AG$2)</f>
        <v>0.55040449694475346</v>
      </c>
      <c r="Q82" s="1">
        <f ca="1">Q22+NORMINV(RAND(),0,'Total-Smoothed'!$AG$2)</f>
        <v>-3.1687278235918825E-2</v>
      </c>
      <c r="R82" s="1">
        <f ca="1">R22+NORMINV(RAND(),0,'Total-Smoothed'!$AG$2)</f>
        <v>0.75837575593409323</v>
      </c>
      <c r="S82" s="1">
        <f ca="1">S22+NORMINV(RAND(),0,'Total-Smoothed'!$AG$2)</f>
        <v>6.0305681922330781E-2</v>
      </c>
      <c r="T82" s="1">
        <f ca="1">T22+NORMINV(RAND(),0,'Total-Smoothed'!$AG$2)</f>
        <v>0.57923719308585309</v>
      </c>
      <c r="U82" s="1">
        <f ca="1">U22+NORMINV(RAND(),0,'Total-Smoothed'!$AG$2)</f>
        <v>5.2133170992586936E-2</v>
      </c>
      <c r="V82" s="1">
        <f ca="1">V22+NORMINV(RAND(),0,'Total-Smoothed'!$AG$2)</f>
        <v>1.0453660857445535</v>
      </c>
      <c r="W82" s="1">
        <f ca="1">W22+NORMINV(RAND(),0,'Total-Smoothed'!$AG$2)</f>
        <v>3.1050939729024118E-2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2.8405204152362074E-3</v>
      </c>
      <c r="E83" s="1">
        <f ca="1">E23+NORMINV(RAND(),0,'Total-Smoothed'!$AG$2)</f>
        <v>0.79787217188003745</v>
      </c>
      <c r="F83" s="1">
        <f ca="1">F23+NORMINV(RAND(),0,'Total-Smoothed'!$AG$2)</f>
        <v>5.64976094955758E-2</v>
      </c>
      <c r="G83" s="1">
        <f ca="1">G23+NORMINV(RAND(),0,'Total-Smoothed'!$AG$2)</f>
        <v>0.16720856784990584</v>
      </c>
      <c r="H83" s="1">
        <f ca="1">H23+NORMINV(RAND(),0,'Total-Smoothed'!$AG$2)</f>
        <v>4.483919807440815E-2</v>
      </c>
      <c r="I83" s="1">
        <f ca="1">I23+NORMINV(RAND(),0,'Total-Smoothed'!$AG$2)</f>
        <v>1.044435518207635</v>
      </c>
      <c r="J83" s="1">
        <f ca="1">J23+NORMINV(RAND(),0,'Total-Smoothed'!$AG$2)</f>
        <v>0.59390066971712552</v>
      </c>
      <c r="K83" s="1">
        <f ca="1">K23+NORMINV(RAND(),0,'Total-Smoothed'!$AG$2)</f>
        <v>1.742473315423208E-2</v>
      </c>
      <c r="L83" s="1">
        <f ca="1">L23+NORMINV(RAND(),0,'Total-Smoothed'!$AG$2)</f>
        <v>-3.5159773907728648E-2</v>
      </c>
      <c r="M83" s="1">
        <f ca="1">M23+NORMINV(RAND(),0,'Total-Smoothed'!$AG$2)</f>
        <v>7.567799276170542E-2</v>
      </c>
      <c r="N83" s="1">
        <f ca="1">N23+NORMINV(RAND(),0,'Total-Smoothed'!$AG$2)</f>
        <v>-0.12996237242118838</v>
      </c>
      <c r="O83" s="1">
        <f ca="1">O23+NORMINV(RAND(),0,'Total-Smoothed'!$AG$2)</f>
        <v>0.90287056791698095</v>
      </c>
      <c r="P83" s="1">
        <f ca="1">P23+NORMINV(RAND(),0,'Total-Smoothed'!$AG$2)</f>
        <v>0.21092481254151602</v>
      </c>
      <c r="Q83" s="1">
        <f ca="1">Q23+NORMINV(RAND(),0,'Total-Smoothed'!$AG$2)</f>
        <v>-1.7394674104420381E-2</v>
      </c>
      <c r="R83" s="1">
        <f ca="1">R23+NORMINV(RAND(),0,'Total-Smoothed'!$AG$2)</f>
        <v>0.89621747292619913</v>
      </c>
      <c r="S83" s="1">
        <f ca="1">S23+NORMINV(RAND(),0,'Total-Smoothed'!$AG$2)</f>
        <v>0.26361975091288764</v>
      </c>
      <c r="T83" s="1">
        <f ca="1">T23+NORMINV(RAND(),0,'Total-Smoothed'!$AG$2)</f>
        <v>0.40026505860593575</v>
      </c>
      <c r="U83" s="1">
        <f ca="1">U23+NORMINV(RAND(),0,'Total-Smoothed'!$AG$2)</f>
        <v>-3.0324066122662162E-2</v>
      </c>
      <c r="V83" s="1">
        <f ca="1">V23+NORMINV(RAND(),0,'Total-Smoothed'!$AG$2)</f>
        <v>0.97284935422428331</v>
      </c>
      <c r="W83" s="1">
        <f ca="1">W23+NORMINV(RAND(),0,'Total-Smoothed'!$AG$2)</f>
        <v>2.1483655350941114E-2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-1.7590400178940459E-2</v>
      </c>
      <c r="E84" s="1">
        <f ca="1">E24+NORMINV(RAND(),0,'Total-Smoothed'!$AG$2)</f>
        <v>0.94196216102034769</v>
      </c>
      <c r="F84" s="1">
        <f ca="1">F24+NORMINV(RAND(),0,'Total-Smoothed'!$AG$2)</f>
        <v>0.19924905895666062</v>
      </c>
      <c r="G84" s="1">
        <f ca="1">G24+NORMINV(RAND(),0,'Total-Smoothed'!$AG$2)</f>
        <v>0.15825474093544104</v>
      </c>
      <c r="H84" s="1">
        <f ca="1">H24+NORMINV(RAND(),0,'Total-Smoothed'!$AG$2)</f>
        <v>6.8338167294532307E-2</v>
      </c>
      <c r="I84" s="1">
        <f ca="1">I24+NORMINV(RAND(),0,'Total-Smoothed'!$AG$2)</f>
        <v>1.0129692649604687</v>
      </c>
      <c r="J84" s="1">
        <f ca="1">J24+NORMINV(RAND(),0,'Total-Smoothed'!$AG$2)</f>
        <v>0.45793558304557436</v>
      </c>
      <c r="K84" s="1">
        <f ca="1">K24+NORMINV(RAND(),0,'Total-Smoothed'!$AG$2)</f>
        <v>0.14252448943026572</v>
      </c>
      <c r="L84" s="1">
        <f ca="1">L24+NORMINV(RAND(),0,'Total-Smoothed'!$AG$2)</f>
        <v>0.14533115075324407</v>
      </c>
      <c r="M84" s="1">
        <f ca="1">M24+NORMINV(RAND(),0,'Total-Smoothed'!$AG$2)</f>
        <v>-2.8509180775846972E-2</v>
      </c>
      <c r="N84" s="1">
        <f ca="1">N24+NORMINV(RAND(),0,'Total-Smoothed'!$AG$2)</f>
        <v>1.9207178996554827E-2</v>
      </c>
      <c r="O84" s="1">
        <f ca="1">O24+NORMINV(RAND(),0,'Total-Smoothed'!$AG$2)</f>
        <v>1.0457162784124951</v>
      </c>
      <c r="P84" s="1">
        <f ca="1">P24+NORMINV(RAND(),0,'Total-Smoothed'!$AG$2)</f>
        <v>0.26175293487374462</v>
      </c>
      <c r="Q84" s="1">
        <f ca="1">Q24+NORMINV(RAND(),0,'Total-Smoothed'!$AG$2)</f>
        <v>9.8178767815397069E-2</v>
      </c>
      <c r="R84" s="1">
        <f ca="1">R24+NORMINV(RAND(),0,'Total-Smoothed'!$AG$2)</f>
        <v>0.81948297456737618</v>
      </c>
      <c r="S84" s="1">
        <f ca="1">S24+NORMINV(RAND(),0,'Total-Smoothed'!$AG$2)</f>
        <v>2.3180011814693813E-3</v>
      </c>
      <c r="T84" s="1">
        <f ca="1">T24+NORMINV(RAND(),0,'Total-Smoothed'!$AG$2)</f>
        <v>0.53830419389520479</v>
      </c>
      <c r="U84" s="1">
        <f ca="1">U24+NORMINV(RAND(),0,'Total-Smoothed'!$AG$2)</f>
        <v>6.5270630157524698E-2</v>
      </c>
      <c r="V84" s="1">
        <f ca="1">V24+NORMINV(RAND(),0,'Total-Smoothed'!$AG$2)</f>
        <v>0.99491623762535841</v>
      </c>
      <c r="W84" s="1">
        <f ca="1">W24+NORMINV(RAND(),0,'Total-Smoothed'!$AG$2)</f>
        <v>7.2713595517636773E-2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1.0195833194578385</v>
      </c>
      <c r="E85" s="1">
        <f ca="1">E25+NORMINV(RAND(),0,'Total-Smoothed'!$AG$2)</f>
        <v>1.2333888431908702</v>
      </c>
      <c r="F85" s="1">
        <f ca="1">F25+NORMINV(RAND(),0,'Total-Smoothed'!$AG$2)</f>
        <v>0.1463928956660191</v>
      </c>
      <c r="G85" s="1">
        <f ca="1">G25+NORMINV(RAND(),0,'Total-Smoothed'!$AG$2)</f>
        <v>0.98035345589689871</v>
      </c>
      <c r="H85" s="1">
        <f ca="1">H25+NORMINV(RAND(),0,'Total-Smoothed'!$AG$2)</f>
        <v>-6.3912675852206974E-3</v>
      </c>
      <c r="I85" s="1">
        <f ca="1">I25+NORMINV(RAND(),0,'Total-Smoothed'!$AG$2)</f>
        <v>0.71284776790248594</v>
      </c>
      <c r="J85" s="1">
        <f ca="1">J25+NORMINV(RAND(),0,'Total-Smoothed'!$AG$2)</f>
        <v>9.8839322197592366E-2</v>
      </c>
      <c r="K85" s="1">
        <f ca="1">K25+NORMINV(RAND(),0,'Total-Smoothed'!$AG$2)</f>
        <v>0.66394474206056531</v>
      </c>
      <c r="L85" s="1">
        <f ca="1">L25+NORMINV(RAND(),0,'Total-Smoothed'!$AG$2)</f>
        <v>0.98548425243602422</v>
      </c>
      <c r="M85" s="1">
        <f ca="1">M25+NORMINV(RAND(),0,'Total-Smoothed'!$AG$2)</f>
        <v>8.6680801598663398E-2</v>
      </c>
      <c r="N85" s="1">
        <f ca="1">N25+NORMINV(RAND(),0,'Total-Smoothed'!$AG$2)</f>
        <v>3.3681752715016243E-2</v>
      </c>
      <c r="O85" s="1">
        <f ca="1">O25+NORMINV(RAND(),0,'Total-Smoothed'!$AG$2)</f>
        <v>0.85844743123146294</v>
      </c>
      <c r="P85" s="1">
        <f ca="1">P25+NORMINV(RAND(),0,'Total-Smoothed'!$AG$2)</f>
        <v>0.98521916879205518</v>
      </c>
      <c r="Q85" s="1">
        <f ca="1">Q25+NORMINV(RAND(),0,'Total-Smoothed'!$AG$2)</f>
        <v>0.50410167598195332</v>
      </c>
      <c r="R85" s="1">
        <f ca="1">R25+NORMINV(RAND(),0,'Total-Smoothed'!$AG$2)</f>
        <v>-9.9433836868854764E-2</v>
      </c>
      <c r="S85" s="1">
        <f ca="1">S25+NORMINV(RAND(),0,'Total-Smoothed'!$AG$2)</f>
        <v>2.4098333000992733E-2</v>
      </c>
      <c r="T85" s="1">
        <f ca="1">T25+NORMINV(RAND(),0,'Total-Smoothed'!$AG$2)</f>
        <v>-1.4333741687105869E-2</v>
      </c>
      <c r="U85" s="1">
        <f ca="1">U25+NORMINV(RAND(),0,'Total-Smoothed'!$AG$2)</f>
        <v>0.32398640374375465</v>
      </c>
      <c r="V85" s="1">
        <f ca="1">V25+NORMINV(RAND(),0,'Total-Smoothed'!$AG$2)</f>
        <v>-0.11288190779340623</v>
      </c>
      <c r="W85" s="1">
        <f ca="1">W25+NORMINV(RAND(),0,'Total-Smoothed'!$AG$2)</f>
        <v>0.81381799076198957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-1.4013373768892123E-2</v>
      </c>
      <c r="E86" s="1">
        <f ca="1">E26+NORMINV(RAND(),0,'Total-Smoothed'!$AG$2)</f>
        <v>0.55962273650487881</v>
      </c>
      <c r="F86" s="1">
        <f ca="1">F26+NORMINV(RAND(),0,'Total-Smoothed'!$AG$2)</f>
        <v>-4.2482573781172726E-2</v>
      </c>
      <c r="G86" s="1">
        <f ca="1">G26+NORMINV(RAND(),0,'Total-Smoothed'!$AG$2)</f>
        <v>0.89016204283027178</v>
      </c>
      <c r="H86" s="1">
        <f ca="1">H26+NORMINV(RAND(),0,'Total-Smoothed'!$AG$2)</f>
        <v>-2.5612641559003398E-2</v>
      </c>
      <c r="I86" s="1">
        <f ca="1">I26+NORMINV(RAND(),0,'Total-Smoothed'!$AG$2)</f>
        <v>0.19143292666605513</v>
      </c>
      <c r="J86" s="1">
        <f ca="1">J26+NORMINV(RAND(),0,'Total-Smoothed'!$AG$2)</f>
        <v>0.63785581147722381</v>
      </c>
      <c r="K86" s="1">
        <f ca="1">K26+NORMINV(RAND(),0,'Total-Smoothed'!$AG$2)</f>
        <v>0.94213342961094493</v>
      </c>
      <c r="L86" s="1">
        <f ca="1">L26+NORMINV(RAND(),0,'Total-Smoothed'!$AG$2)</f>
        <v>0.98885032911781479</v>
      </c>
      <c r="M86" s="1">
        <f ca="1">M26+NORMINV(RAND(),0,'Total-Smoothed'!$AG$2)</f>
        <v>0.88108097884301084</v>
      </c>
      <c r="N86" s="1">
        <f ca="1">N26+NORMINV(RAND(),0,'Total-Smoothed'!$AG$2)</f>
        <v>-6.1447271241019646E-2</v>
      </c>
      <c r="O86" s="1">
        <f ca="1">O26+NORMINV(RAND(),0,'Total-Smoothed'!$AG$2)</f>
        <v>1.0751381191927314</v>
      </c>
      <c r="P86" s="1">
        <f ca="1">P26+NORMINV(RAND(),0,'Total-Smoothed'!$AG$2)</f>
        <v>0.96962271637992237</v>
      </c>
      <c r="Q86" s="1">
        <f ca="1">Q26+NORMINV(RAND(),0,'Total-Smoothed'!$AG$2)</f>
        <v>1.0230907493258965</v>
      </c>
      <c r="R86" s="1">
        <f ca="1">R26+NORMINV(RAND(),0,'Total-Smoothed'!$AG$2)</f>
        <v>0.98843629821368884</v>
      </c>
      <c r="S86" s="1">
        <f ca="1">S26+NORMINV(RAND(),0,'Total-Smoothed'!$AG$2)</f>
        <v>0.3570066371853301</v>
      </c>
      <c r="T86" s="1">
        <f ca="1">T26+NORMINV(RAND(),0,'Total-Smoothed'!$AG$2)</f>
        <v>0.17047817455412123</v>
      </c>
      <c r="U86" s="1">
        <f ca="1">U26+NORMINV(RAND(),0,'Total-Smoothed'!$AG$2)</f>
        <v>8.6058571217138724E-2</v>
      </c>
      <c r="V86" s="1">
        <f ca="1">V26+NORMINV(RAND(),0,'Total-Smoothed'!$AG$2)</f>
        <v>0.68220882086031065</v>
      </c>
      <c r="W86" s="1">
        <f ca="1">W26+NORMINV(RAND(),0,'Total-Smoothed'!$AG$2)</f>
        <v>-1.9924593841941358E-2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1.0053467014147204</v>
      </c>
      <c r="E87" s="1">
        <f ca="1">E27+NORMINV(RAND(),0,'Total-Smoothed'!$AG$2)</f>
        <v>0.23546855519785481</v>
      </c>
      <c r="F87" s="1">
        <f ca="1">F27+NORMINV(RAND(),0,'Total-Smoothed'!$AG$2)</f>
        <v>8.1940466248749996E-2</v>
      </c>
      <c r="G87" s="1">
        <f ca="1">G27+NORMINV(RAND(),0,'Total-Smoothed'!$AG$2)</f>
        <v>0.87341445706610366</v>
      </c>
      <c r="H87" s="1">
        <f ca="1">H27+NORMINV(RAND(),0,'Total-Smoothed'!$AG$2)</f>
        <v>0.12720685653373642</v>
      </c>
      <c r="I87" s="1">
        <f ca="1">I27+NORMINV(RAND(),0,'Total-Smoothed'!$AG$2)</f>
        <v>0.19113772991810041</v>
      </c>
      <c r="J87" s="1">
        <f ca="1">J27+NORMINV(RAND(),0,'Total-Smoothed'!$AG$2)</f>
        <v>0.13359528666126561</v>
      </c>
      <c r="K87" s="1">
        <f ca="1">K27+NORMINV(RAND(),0,'Total-Smoothed'!$AG$2)</f>
        <v>1.1311926072060694E-2</v>
      </c>
      <c r="L87" s="1">
        <f ca="1">L27+NORMINV(RAND(),0,'Total-Smoothed'!$AG$2)</f>
        <v>6.9654787810641133E-2</v>
      </c>
      <c r="M87" s="1">
        <f ca="1">M27+NORMINV(RAND(),0,'Total-Smoothed'!$AG$2)</f>
        <v>0.20283056664480484</v>
      </c>
      <c r="N87" s="1">
        <f ca="1">N27+NORMINV(RAND(),0,'Total-Smoothed'!$AG$2)</f>
        <v>6.3446843554393326E-2</v>
      </c>
      <c r="O87" s="1">
        <f ca="1">O27+NORMINV(RAND(),0,'Total-Smoothed'!$AG$2)</f>
        <v>0.86958560489469527</v>
      </c>
      <c r="P87" s="1">
        <f ca="1">P27+NORMINV(RAND(),0,'Total-Smoothed'!$AG$2)</f>
        <v>0.73893367854424963</v>
      </c>
      <c r="Q87" s="1">
        <f ca="1">Q27+NORMINV(RAND(),0,'Total-Smoothed'!$AG$2)</f>
        <v>-0.16618242174851555</v>
      </c>
      <c r="R87" s="1">
        <f ca="1">R27+NORMINV(RAND(),0,'Total-Smoothed'!$AG$2)</f>
        <v>-5.948961514378779E-2</v>
      </c>
      <c r="S87" s="1">
        <f ca="1">S27+NORMINV(RAND(),0,'Total-Smoothed'!$AG$2)</f>
        <v>0.97847231294873238</v>
      </c>
      <c r="T87" s="1">
        <f ca="1">T27+NORMINV(RAND(),0,'Total-Smoothed'!$AG$2)</f>
        <v>0.99036427953283745</v>
      </c>
      <c r="U87" s="1">
        <f ca="1">U27+NORMINV(RAND(),0,'Total-Smoothed'!$AG$2)</f>
        <v>0.63109802890095568</v>
      </c>
      <c r="V87" s="1">
        <f ca="1">V27+NORMINV(RAND(),0,'Total-Smoothed'!$AG$2)</f>
        <v>0.74036217396987758</v>
      </c>
      <c r="W87" s="1">
        <f ca="1">W27+NORMINV(RAND(),0,'Total-Smoothed'!$AG$2)</f>
        <v>0.28919153156771654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0.98468758493007846</v>
      </c>
      <c r="E88" s="1">
        <f ca="1">E28+NORMINV(RAND(),0,'Total-Smoothed'!$AG$2)</f>
        <v>0.90058351248466595</v>
      </c>
      <c r="F88" s="1">
        <f ca="1">F28+NORMINV(RAND(),0,'Total-Smoothed'!$AG$2)</f>
        <v>1.3654226308244554E-3</v>
      </c>
      <c r="G88" s="1">
        <f ca="1">G28+NORMINV(RAND(),0,'Total-Smoothed'!$AG$2)</f>
        <v>0.97634120355132326</v>
      </c>
      <c r="H88" s="1">
        <f ca="1">H28+NORMINV(RAND(),0,'Total-Smoothed'!$AG$2)</f>
        <v>-3.9899628480307016E-2</v>
      </c>
      <c r="I88" s="1">
        <f ca="1">I28+NORMINV(RAND(),0,'Total-Smoothed'!$AG$2)</f>
        <v>0.65986903117031814</v>
      </c>
      <c r="J88" s="1">
        <f ca="1">J28+NORMINV(RAND(),0,'Total-Smoothed'!$AG$2)</f>
        <v>0.16037443234279436</v>
      </c>
      <c r="K88" s="1">
        <f ca="1">K28+NORMINV(RAND(),0,'Total-Smoothed'!$AG$2)</f>
        <v>0.96023225588203742</v>
      </c>
      <c r="L88" s="1">
        <f ca="1">L28+NORMINV(RAND(),0,'Total-Smoothed'!$AG$2)</f>
        <v>1.0825228097323665</v>
      </c>
      <c r="M88" s="1">
        <f ca="1">M28+NORMINV(RAND(),0,'Total-Smoothed'!$AG$2)</f>
        <v>0.99120745809664512</v>
      </c>
      <c r="N88" s="1">
        <f ca="1">N28+NORMINV(RAND(),0,'Total-Smoothed'!$AG$2)</f>
        <v>-2.532034371211879E-2</v>
      </c>
      <c r="O88" s="1">
        <f ca="1">O28+NORMINV(RAND(),0,'Total-Smoothed'!$AG$2)</f>
        <v>0.43082787330718142</v>
      </c>
      <c r="P88" s="1">
        <f ca="1">P28+NORMINV(RAND(),0,'Total-Smoothed'!$AG$2)</f>
        <v>1.0161078032738926</v>
      </c>
      <c r="Q88" s="1">
        <f ca="1">Q28+NORMINV(RAND(),0,'Total-Smoothed'!$AG$2)</f>
        <v>0.79665336793702146</v>
      </c>
      <c r="R88" s="1">
        <f ca="1">R28+NORMINV(RAND(),0,'Total-Smoothed'!$AG$2)</f>
        <v>0.92301087455082675</v>
      </c>
      <c r="S88" s="1">
        <f ca="1">S28+NORMINV(RAND(),0,'Total-Smoothed'!$AG$2)</f>
        <v>0.87044599060734174</v>
      </c>
      <c r="T88" s="1">
        <f ca="1">T28+NORMINV(RAND(),0,'Total-Smoothed'!$AG$2)</f>
        <v>2.5979320612958226E-2</v>
      </c>
      <c r="U88" s="1">
        <f ca="1">U28+NORMINV(RAND(),0,'Total-Smoothed'!$AG$2)</f>
        <v>-0.10278495704968016</v>
      </c>
      <c r="V88" s="1">
        <f ca="1">V28+NORMINV(RAND(),0,'Total-Smoothed'!$AG$2)</f>
        <v>-9.8636781062073318E-3</v>
      </c>
      <c r="W88" s="1">
        <f ca="1">W28+NORMINV(RAND(),0,'Total-Smoothed'!$AG$2)</f>
        <v>1.1234274873541934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3.6873108500122639E-2</v>
      </c>
      <c r="E89" s="1">
        <f ca="1">E29+NORMINV(RAND(),0,'Total-Smoothed'!$AG$2)</f>
        <v>0.71246685270846144</v>
      </c>
      <c r="F89" s="1">
        <f ca="1">F29+NORMINV(RAND(),0,'Total-Smoothed'!$AG$2)</f>
        <v>0.85733439502175945</v>
      </c>
      <c r="G89" s="1">
        <f ca="1">G29+NORMINV(RAND(),0,'Total-Smoothed'!$AG$2)</f>
        <v>0.74298811437881684</v>
      </c>
      <c r="H89" s="1">
        <f ca="1">H29+NORMINV(RAND(),0,'Total-Smoothed'!$AG$2)</f>
        <v>0.16470238680647784</v>
      </c>
      <c r="I89" s="1">
        <f ca="1">I29+NORMINV(RAND(),0,'Total-Smoothed'!$AG$2)</f>
        <v>1.2239006541842288</v>
      </c>
      <c r="J89" s="1">
        <f ca="1">J29+NORMINV(RAND(),0,'Total-Smoothed'!$AG$2)</f>
        <v>9.6020022791835871E-2</v>
      </c>
      <c r="K89" s="1">
        <f ca="1">K29+NORMINV(RAND(),0,'Total-Smoothed'!$AG$2)</f>
        <v>0.72890954099216132</v>
      </c>
      <c r="L89" s="1">
        <f ca="1">L29+NORMINV(RAND(),0,'Total-Smoothed'!$AG$2)</f>
        <v>1.1041020673940223</v>
      </c>
      <c r="M89" s="1">
        <f ca="1">M29+NORMINV(RAND(),0,'Total-Smoothed'!$AG$2)</f>
        <v>-4.8010800749620997E-2</v>
      </c>
      <c r="N89" s="1">
        <f ca="1">N29+NORMINV(RAND(),0,'Total-Smoothed'!$AG$2)</f>
        <v>-0.20177269840009621</v>
      </c>
      <c r="O89" s="1">
        <f ca="1">O29+NORMINV(RAND(),0,'Total-Smoothed'!$AG$2)</f>
        <v>1.1003656219125917</v>
      </c>
      <c r="P89" s="1">
        <f ca="1">P29+NORMINV(RAND(),0,'Total-Smoothed'!$AG$2)</f>
        <v>1.0369232093961451</v>
      </c>
      <c r="Q89" s="1">
        <f ca="1">Q29+NORMINV(RAND(),0,'Total-Smoothed'!$AG$2)</f>
        <v>0.11484453602883499</v>
      </c>
      <c r="R89" s="1">
        <f ca="1">R29+NORMINV(RAND(),0,'Total-Smoothed'!$AG$2)</f>
        <v>7.8541023450789185E-2</v>
      </c>
      <c r="S89" s="1">
        <f ca="1">S29+NORMINV(RAND(),0,'Total-Smoothed'!$AG$2)</f>
        <v>-7.3060516463882522E-2</v>
      </c>
      <c r="T89" s="1">
        <f ca="1">T29+NORMINV(RAND(),0,'Total-Smoothed'!$AG$2)</f>
        <v>0.27142936263123957</v>
      </c>
      <c r="U89" s="1">
        <f ca="1">U29+NORMINV(RAND(),0,'Total-Smoothed'!$AG$2)</f>
        <v>-5.4263270397120908E-2</v>
      </c>
      <c r="V89" s="1">
        <f ca="1">V29+NORMINV(RAND(),0,'Total-Smoothed'!$AG$2)</f>
        <v>0.86578039215743696</v>
      </c>
      <c r="W89" s="1">
        <f ca="1">W29+NORMINV(RAND(),0,'Total-Smoothed'!$AG$2)</f>
        <v>1.0943549911724044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-1.3750614847977231E-2</v>
      </c>
      <c r="E90" s="1">
        <f ca="1">E30+NORMINV(RAND(),0,'Total-Smoothed'!$AG$2)</f>
        <v>0.87556206308164419</v>
      </c>
      <c r="F90" s="1">
        <f ca="1">F30+NORMINV(RAND(),0,'Total-Smoothed'!$AG$2)</f>
        <v>5.5916339187312945E-2</v>
      </c>
      <c r="G90" s="1">
        <f ca="1">G30+NORMINV(RAND(),0,'Total-Smoothed'!$AG$2)</f>
        <v>0.86367960232383356</v>
      </c>
      <c r="H90" s="1">
        <f ca="1">H30+NORMINV(RAND(),0,'Total-Smoothed'!$AG$2)</f>
        <v>6.3390670044165043E-2</v>
      </c>
      <c r="I90" s="1">
        <f ca="1">I30+NORMINV(RAND(),0,'Total-Smoothed'!$AG$2)</f>
        <v>1.0943288075898121</v>
      </c>
      <c r="J90" s="1">
        <f ca="1">J30+NORMINV(RAND(),0,'Total-Smoothed'!$AG$2)</f>
        <v>0.48706595195487751</v>
      </c>
      <c r="K90" s="1">
        <f ca="1">K30+NORMINV(RAND(),0,'Total-Smoothed'!$AG$2)</f>
        <v>-0.16758225914402403</v>
      </c>
      <c r="L90" s="1">
        <f ca="1">L30+NORMINV(RAND(),0,'Total-Smoothed'!$AG$2)</f>
        <v>0.95949352574482283</v>
      </c>
      <c r="M90" s="1">
        <f ca="1">M30+NORMINV(RAND(),0,'Total-Smoothed'!$AG$2)</f>
        <v>0.40552854330627763</v>
      </c>
      <c r="N90" s="1">
        <f ca="1">N30+NORMINV(RAND(),0,'Total-Smoothed'!$AG$2)</f>
        <v>8.4135158263754298E-2</v>
      </c>
      <c r="O90" s="1">
        <f ca="1">O30+NORMINV(RAND(),0,'Total-Smoothed'!$AG$2)</f>
        <v>1.066017163717013</v>
      </c>
      <c r="P90" s="1">
        <f ca="1">P30+NORMINV(RAND(),0,'Total-Smoothed'!$AG$2)</f>
        <v>1.1325661865561771</v>
      </c>
      <c r="Q90" s="1">
        <f ca="1">Q30+NORMINV(RAND(),0,'Total-Smoothed'!$AG$2)</f>
        <v>-0.14371624669354763</v>
      </c>
      <c r="R90" s="1">
        <f ca="1">R30+NORMINV(RAND(),0,'Total-Smoothed'!$AG$2)</f>
        <v>0.85217147328127663</v>
      </c>
      <c r="S90" s="1">
        <f ca="1">S30+NORMINV(RAND(),0,'Total-Smoothed'!$AG$2)</f>
        <v>0.38788761533361626</v>
      </c>
      <c r="T90" s="1">
        <f ca="1">T30+NORMINV(RAND(),0,'Total-Smoothed'!$AG$2)</f>
        <v>0.10034614000042336</v>
      </c>
      <c r="U90" s="1">
        <f ca="1">U30+NORMINV(RAND(),0,'Total-Smoothed'!$AG$2)</f>
        <v>-2.866580013944714E-3</v>
      </c>
      <c r="V90" s="1">
        <f ca="1">V30+NORMINV(RAND(),0,'Total-Smoothed'!$AG$2)</f>
        <v>1.0570241725618059</v>
      </c>
      <c r="W90" s="1">
        <f ca="1">W30+NORMINV(RAND(),0,'Total-Smoothed'!$AG$2)</f>
        <v>1.1364608184670701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2.1664719129292881E-2</v>
      </c>
      <c r="E91" s="1">
        <f ca="1">E31+NORMINV(RAND(),0,'Total-Smoothed'!$AG$2)</f>
        <v>1.0922457963167551</v>
      </c>
      <c r="F91" s="1">
        <f ca="1">F31+NORMINV(RAND(),0,'Total-Smoothed'!$AG$2)</f>
        <v>0.24341645468805218</v>
      </c>
      <c r="G91" s="1">
        <f ca="1">G31+NORMINV(RAND(),0,'Total-Smoothed'!$AG$2)</f>
        <v>0.59842444889781155</v>
      </c>
      <c r="H91" s="1">
        <f ca="1">H31+NORMINV(RAND(),0,'Total-Smoothed'!$AG$2)</f>
        <v>0.25579161779505954</v>
      </c>
      <c r="I91" s="1">
        <f ca="1">I31+NORMINV(RAND(),0,'Total-Smoothed'!$AG$2)</f>
        <v>0.31511394383669145</v>
      </c>
      <c r="J91" s="1">
        <f ca="1">J31+NORMINV(RAND(),0,'Total-Smoothed'!$AG$2)</f>
        <v>0.58858384651762652</v>
      </c>
      <c r="K91" s="1">
        <f ca="1">K31+NORMINV(RAND(),0,'Total-Smoothed'!$AG$2)</f>
        <v>0.96199298276020773</v>
      </c>
      <c r="L91" s="1">
        <f ca="1">L31+NORMINV(RAND(),0,'Total-Smoothed'!$AG$2)</f>
        <v>1.0530855872704312</v>
      </c>
      <c r="M91" s="1">
        <f ca="1">M31+NORMINV(RAND(),0,'Total-Smoothed'!$AG$2)</f>
        <v>0.90470639338405001</v>
      </c>
      <c r="N91" s="1">
        <f ca="1">N31+NORMINV(RAND(),0,'Total-Smoothed'!$AG$2)</f>
        <v>-0.11889522849003489</v>
      </c>
      <c r="O91" s="1">
        <f ca="1">O31+NORMINV(RAND(),0,'Total-Smoothed'!$AG$2)</f>
        <v>0.64086461284120422</v>
      </c>
      <c r="P91" s="1">
        <f ca="1">P31+NORMINV(RAND(),0,'Total-Smoothed'!$AG$2)</f>
        <v>0.54774293012244635</v>
      </c>
      <c r="Q91" s="1">
        <f ca="1">Q31+NORMINV(RAND(),0,'Total-Smoothed'!$AG$2)</f>
        <v>0.93136352556365298</v>
      </c>
      <c r="R91" s="1">
        <f ca="1">R31+NORMINV(RAND(),0,'Total-Smoothed'!$AG$2)</f>
        <v>0.99327790986289111</v>
      </c>
      <c r="S91" s="1">
        <f ca="1">S31+NORMINV(RAND(),0,'Total-Smoothed'!$AG$2)</f>
        <v>1.0432719121014185</v>
      </c>
      <c r="T91" s="1">
        <f ca="1">T31+NORMINV(RAND(),0,'Total-Smoothed'!$AG$2)</f>
        <v>2.9346641516061388E-2</v>
      </c>
      <c r="U91" s="1">
        <f ca="1">U31+NORMINV(RAND(),0,'Total-Smoothed'!$AG$2)</f>
        <v>1.4097672150966249E-2</v>
      </c>
      <c r="V91" s="1">
        <f ca="1">V31+NORMINV(RAND(),0,'Total-Smoothed'!$AG$2)</f>
        <v>-3.4828292691516771E-2</v>
      </c>
      <c r="W91" s="1">
        <f ca="1">W31+NORMINV(RAND(),0,'Total-Smoothed'!$AG$2)</f>
        <v>0.66852679905754031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0.98186031197589108</v>
      </c>
      <c r="E92" s="1">
        <f ca="1">E32+NORMINV(RAND(),0,'Total-Smoothed'!$AG$2)</f>
        <v>0.84250778590565689</v>
      </c>
      <c r="F92" s="1">
        <f ca="1">F32+NORMINV(RAND(),0,'Total-Smoothed'!$AG$2)</f>
        <v>0.93987296325150271</v>
      </c>
      <c r="G92" s="1">
        <f ca="1">G32+NORMINV(RAND(),0,'Total-Smoothed'!$AG$2)</f>
        <v>4.7446255050686656E-2</v>
      </c>
      <c r="H92" s="1">
        <f ca="1">H32+NORMINV(RAND(),0,'Total-Smoothed'!$AG$2)</f>
        <v>6.6149366833228945E-2</v>
      </c>
      <c r="I92" s="1">
        <f ca="1">I32+NORMINV(RAND(),0,'Total-Smoothed'!$AG$2)</f>
        <v>0.82566299132179177</v>
      </c>
      <c r="J92" s="1">
        <f ca="1">J32+NORMINV(RAND(),0,'Total-Smoothed'!$AG$2)</f>
        <v>5.9861812780422449E-2</v>
      </c>
      <c r="K92" s="1">
        <f ca="1">K32+NORMINV(RAND(),0,'Total-Smoothed'!$AG$2)</f>
        <v>1.1146678871114677</v>
      </c>
      <c r="L92" s="1">
        <f ca="1">L32+NORMINV(RAND(),0,'Total-Smoothed'!$AG$2)</f>
        <v>-0.12842610632601154</v>
      </c>
      <c r="M92" s="1">
        <f ca="1">M32+NORMINV(RAND(),0,'Total-Smoothed'!$AG$2)</f>
        <v>1.0884300314352576E-2</v>
      </c>
      <c r="N92" s="1">
        <f ca="1">N32+NORMINV(RAND(),0,'Total-Smoothed'!$AG$2)</f>
        <v>-8.2779562188639411E-2</v>
      </c>
      <c r="O92" s="1">
        <f ca="1">O32+NORMINV(RAND(),0,'Total-Smoothed'!$AG$2)</f>
        <v>0.11126688602645415</v>
      </c>
      <c r="P92" s="1">
        <f ca="1">P32+NORMINV(RAND(),0,'Total-Smoothed'!$AG$2)</f>
        <v>0.47859587629026906</v>
      </c>
      <c r="Q92" s="1">
        <f ca="1">Q32+NORMINV(RAND(),0,'Total-Smoothed'!$AG$2)</f>
        <v>6.1902231434779069E-2</v>
      </c>
      <c r="R92" s="1">
        <f ca="1">R32+NORMINV(RAND(),0,'Total-Smoothed'!$AG$2)</f>
        <v>0.10399361766379374</v>
      </c>
      <c r="S92" s="1">
        <f ca="1">S32+NORMINV(RAND(),0,'Total-Smoothed'!$AG$2)</f>
        <v>1.0972687917994048</v>
      </c>
      <c r="T92" s="1">
        <f ca="1">T32+NORMINV(RAND(),0,'Total-Smoothed'!$AG$2)</f>
        <v>0.19937681091713888</v>
      </c>
      <c r="U92" s="1">
        <f ca="1">U32+NORMINV(RAND(),0,'Total-Smoothed'!$AG$2)</f>
        <v>1.0289007136723358</v>
      </c>
      <c r="V92" s="1">
        <f ca="1">V32+NORMINV(RAND(),0,'Total-Smoothed'!$AG$2)</f>
        <v>0.56880636650132943</v>
      </c>
      <c r="W92" s="1">
        <f ca="1">W32+NORMINV(RAND(),0,'Total-Smoothed'!$AG$2)</f>
        <v>0.86065738258886193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0.47943623720054912</v>
      </c>
      <c r="E93" s="1">
        <f ca="1">E33+NORMINV(RAND(),0,'Total-Smoothed'!$AG$2)</f>
        <v>1.0716053674040276</v>
      </c>
      <c r="F93" s="1">
        <f ca="1">F33+NORMINV(RAND(),0,'Total-Smoothed'!$AG$2)</f>
        <v>0.33777655821829627</v>
      </c>
      <c r="G93" s="1">
        <f ca="1">G33+NORMINV(RAND(),0,'Total-Smoothed'!$AG$2)</f>
        <v>0.62952493214507543</v>
      </c>
      <c r="H93" s="1">
        <f ca="1">H33+NORMINV(RAND(),0,'Total-Smoothed'!$AG$2)</f>
        <v>-3.6939891088522372E-2</v>
      </c>
      <c r="I93" s="1">
        <f ca="1">I33+NORMINV(RAND(),0,'Total-Smoothed'!$AG$2)</f>
        <v>0.86644105723288312</v>
      </c>
      <c r="J93" s="1">
        <f ca="1">J33+NORMINV(RAND(),0,'Total-Smoothed'!$AG$2)</f>
        <v>0.68254526040788233</v>
      </c>
      <c r="K93" s="1">
        <f ca="1">K33+NORMINV(RAND(),0,'Total-Smoothed'!$AG$2)</f>
        <v>1.0441788720587952</v>
      </c>
      <c r="L93" s="1">
        <f ca="1">L33+NORMINV(RAND(),0,'Total-Smoothed'!$AG$2)</f>
        <v>1.0087907284731725</v>
      </c>
      <c r="M93" s="1">
        <f ca="1">M33+NORMINV(RAND(),0,'Total-Smoothed'!$AG$2)</f>
        <v>0.87500546109714605</v>
      </c>
      <c r="N93" s="1">
        <f ca="1">N33+NORMINV(RAND(),0,'Total-Smoothed'!$AG$2)</f>
        <v>0.13023259542113647</v>
      </c>
      <c r="O93" s="1">
        <f ca="1">O33+NORMINV(RAND(),0,'Total-Smoothed'!$AG$2)</f>
        <v>0.94655604061976828</v>
      </c>
      <c r="P93" s="1">
        <f ca="1">P33+NORMINV(RAND(),0,'Total-Smoothed'!$AG$2)</f>
        <v>0.27430614266044323</v>
      </c>
      <c r="Q93" s="1">
        <f ca="1">Q33+NORMINV(RAND(),0,'Total-Smoothed'!$AG$2)</f>
        <v>0.87536800758728983</v>
      </c>
      <c r="R93" s="1">
        <f ca="1">R33+NORMINV(RAND(),0,'Total-Smoothed'!$AG$2)</f>
        <v>0.91986907210481661</v>
      </c>
      <c r="S93" s="1">
        <f ca="1">S33+NORMINV(RAND(),0,'Total-Smoothed'!$AG$2)</f>
        <v>0.74081299863498162</v>
      </c>
      <c r="T93" s="1">
        <f ca="1">T33+NORMINV(RAND(),0,'Total-Smoothed'!$AG$2)</f>
        <v>0.25407747264188224</v>
      </c>
      <c r="U93" s="1">
        <f ca="1">U33+NORMINV(RAND(),0,'Total-Smoothed'!$AG$2)</f>
        <v>0.10069695098577294</v>
      </c>
      <c r="V93" s="1">
        <f ca="1">V33+NORMINV(RAND(),0,'Total-Smoothed'!$AG$2)</f>
        <v>1.0287019818187746</v>
      </c>
      <c r="W93" s="1">
        <f ca="1">W33+NORMINV(RAND(),0,'Total-Smoothed'!$AG$2)</f>
        <v>0.22994581918437076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1.2661482954881667</v>
      </c>
      <c r="E94" s="1">
        <f ca="1">E34+NORMINV(RAND(),0,'Total-Smoothed'!$AG$2)</f>
        <v>0.9547849262441751</v>
      </c>
      <c r="F94" s="1">
        <f ca="1">F34+NORMINV(RAND(),0,'Total-Smoothed'!$AG$2)</f>
        <v>-9.1272469843076721E-3</v>
      </c>
      <c r="G94" s="1">
        <f ca="1">G34+NORMINV(RAND(),0,'Total-Smoothed'!$AG$2)</f>
        <v>0.31080350220967279</v>
      </c>
      <c r="H94" s="1">
        <f ca="1">H34+NORMINV(RAND(),0,'Total-Smoothed'!$AG$2)</f>
        <v>-5.4069480057570042E-3</v>
      </c>
      <c r="I94" s="1">
        <f ca="1">I34+NORMINV(RAND(),0,'Total-Smoothed'!$AG$2)</f>
        <v>0.7920207942129045</v>
      </c>
      <c r="J94" s="1">
        <f ca="1">J34+NORMINV(RAND(),0,'Total-Smoothed'!$AG$2)</f>
        <v>0.4310983572759699</v>
      </c>
      <c r="K94" s="1">
        <f ca="1">K34+NORMINV(RAND(),0,'Total-Smoothed'!$AG$2)</f>
        <v>0.89297127790043251</v>
      </c>
      <c r="L94" s="1">
        <f ca="1">L34+NORMINV(RAND(),0,'Total-Smoothed'!$AG$2)</f>
        <v>0.47024377508127146</v>
      </c>
      <c r="M94" s="1">
        <f ca="1">M34+NORMINV(RAND(),0,'Total-Smoothed'!$AG$2)</f>
        <v>0.27609346278953412</v>
      </c>
      <c r="N94" s="1">
        <f ca="1">N34+NORMINV(RAND(),0,'Total-Smoothed'!$AG$2)</f>
        <v>0.23294019116635098</v>
      </c>
      <c r="O94" s="1">
        <f ca="1">O34+NORMINV(RAND(),0,'Total-Smoothed'!$AG$2)</f>
        <v>1.1059369886457296E-3</v>
      </c>
      <c r="P94" s="1">
        <f ca="1">P34+NORMINV(RAND(),0,'Total-Smoothed'!$AG$2)</f>
        <v>0.18365013362606133</v>
      </c>
      <c r="Q94" s="1">
        <f ca="1">Q34+NORMINV(RAND(),0,'Total-Smoothed'!$AG$2)</f>
        <v>1.0615747849992947</v>
      </c>
      <c r="R94" s="1">
        <f ca="1">R34+NORMINV(RAND(),0,'Total-Smoothed'!$AG$2)</f>
        <v>1.0022848622225295</v>
      </c>
      <c r="S94" s="1">
        <f ca="1">S34+NORMINV(RAND(),0,'Total-Smoothed'!$AG$2)</f>
        <v>1.0556843523945738</v>
      </c>
      <c r="T94" s="1">
        <f ca="1">T34+NORMINV(RAND(),0,'Total-Smoothed'!$AG$2)</f>
        <v>0.10071518390805233</v>
      </c>
      <c r="U94" s="1">
        <f ca="1">U34+NORMINV(RAND(),0,'Total-Smoothed'!$AG$2)</f>
        <v>-2.0899743038825386E-2</v>
      </c>
      <c r="V94" s="1">
        <f ca="1">V34+NORMINV(RAND(),0,'Total-Smoothed'!$AG$2)</f>
        <v>6.1396528062327593E-2</v>
      </c>
      <c r="W94" s="1">
        <f ca="1">W34+NORMINV(RAND(),0,'Total-Smoothed'!$AG$2)</f>
        <v>0.36234131982301021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0.12592461675028327</v>
      </c>
      <c r="E95" s="1">
        <f ca="1">E35+NORMINV(RAND(),0,'Total-Smoothed'!$AG$2)</f>
        <v>1.0324840111445825</v>
      </c>
      <c r="F95" s="1">
        <f ca="1">F35+NORMINV(RAND(),0,'Total-Smoothed'!$AG$2)</f>
        <v>0.62071394301084892</v>
      </c>
      <c r="G95" s="1">
        <f ca="1">G35+NORMINV(RAND(),0,'Total-Smoothed'!$AG$2)</f>
        <v>-8.5032556118904729E-2</v>
      </c>
      <c r="H95" s="1">
        <f ca="1">H35+NORMINV(RAND(),0,'Total-Smoothed'!$AG$2)</f>
        <v>3.6099058485984922E-2</v>
      </c>
      <c r="I95" s="1">
        <f ca="1">I35+NORMINV(RAND(),0,'Total-Smoothed'!$AG$2)</f>
        <v>1.061686891659855</v>
      </c>
      <c r="J95" s="1">
        <f ca="1">J35+NORMINV(RAND(),0,'Total-Smoothed'!$AG$2)</f>
        <v>0.79587238129129056</v>
      </c>
      <c r="K95" s="1">
        <f ca="1">K35+NORMINV(RAND(),0,'Total-Smoothed'!$AG$2)</f>
        <v>0.17732301490061125</v>
      </c>
      <c r="L95" s="1">
        <f ca="1">L35+NORMINV(RAND(),0,'Total-Smoothed'!$AG$2)</f>
        <v>0.16576245542008419</v>
      </c>
      <c r="M95" s="1">
        <f ca="1">M35+NORMINV(RAND(),0,'Total-Smoothed'!$AG$2)</f>
        <v>0.17097592004642134</v>
      </c>
      <c r="N95" s="1">
        <f ca="1">N35+NORMINV(RAND(),0,'Total-Smoothed'!$AG$2)</f>
        <v>-7.9647026877963184E-2</v>
      </c>
      <c r="O95" s="1">
        <f ca="1">O35+NORMINV(RAND(),0,'Total-Smoothed'!$AG$2)</f>
        <v>5.7431808919985811E-2</v>
      </c>
      <c r="P95" s="1">
        <f ca="1">P35+NORMINV(RAND(),0,'Total-Smoothed'!$AG$2)</f>
        <v>8.9337744391799673E-2</v>
      </c>
      <c r="Q95" s="1">
        <f ca="1">Q35+NORMINV(RAND(),0,'Total-Smoothed'!$AG$2)</f>
        <v>0.1860664936782371</v>
      </c>
      <c r="R95" s="1">
        <f ca="1">R35+NORMINV(RAND(),0,'Total-Smoothed'!$AG$2)</f>
        <v>0.98159895817138876</v>
      </c>
      <c r="S95" s="1">
        <f ca="1">S35+NORMINV(RAND(),0,'Total-Smoothed'!$AG$2)</f>
        <v>0.87903176219603063</v>
      </c>
      <c r="T95" s="1">
        <f ca="1">T35+NORMINV(RAND(),0,'Total-Smoothed'!$AG$2)</f>
        <v>0.14037535139393531</v>
      </c>
      <c r="U95" s="1">
        <f ca="1">U35+NORMINV(RAND(),0,'Total-Smoothed'!$AG$2)</f>
        <v>2.1824787102695149E-2</v>
      </c>
      <c r="V95" s="1">
        <f ca="1">V35+NORMINV(RAND(),0,'Total-Smoothed'!$AG$2)</f>
        <v>0.84964749777286797</v>
      </c>
      <c r="W95" s="1">
        <f ca="1">W35+NORMINV(RAND(),0,'Total-Smoothed'!$AG$2)</f>
        <v>0.93156129517985042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0.78758136347096408</v>
      </c>
      <c r="E96" s="1">
        <f ca="1">E36+NORMINV(RAND(),0,'Total-Smoothed'!$AG$2)</f>
        <v>0.92224089290667832</v>
      </c>
      <c r="F96" s="1">
        <f ca="1">F36+NORMINV(RAND(),0,'Total-Smoothed'!$AG$2)</f>
        <v>8.2808471502592032E-2</v>
      </c>
      <c r="G96" s="1">
        <f ca="1">G36+NORMINV(RAND(),0,'Total-Smoothed'!$AG$2)</f>
        <v>0.85647390015845049</v>
      </c>
      <c r="H96" s="1">
        <f ca="1">H36+NORMINV(RAND(),0,'Total-Smoothed'!$AG$2)</f>
        <v>-4.7925795142854777E-2</v>
      </c>
      <c r="I96" s="1">
        <f ca="1">I36+NORMINV(RAND(),0,'Total-Smoothed'!$AG$2)</f>
        <v>0.25630495870369574</v>
      </c>
      <c r="J96" s="1">
        <f ca="1">J36+NORMINV(RAND(),0,'Total-Smoothed'!$AG$2)</f>
        <v>0.38268950751281028</v>
      </c>
      <c r="K96" s="1">
        <f ca="1">K36+NORMINV(RAND(),0,'Total-Smoothed'!$AG$2)</f>
        <v>1.0350250674211923</v>
      </c>
      <c r="L96" s="1">
        <f ca="1">L36+NORMINV(RAND(),0,'Total-Smoothed'!$AG$2)</f>
        <v>0.53486317314325815</v>
      </c>
      <c r="M96" s="1">
        <f ca="1">M36+NORMINV(RAND(),0,'Total-Smoothed'!$AG$2)</f>
        <v>0.49761469310663947</v>
      </c>
      <c r="N96" s="1">
        <f ca="1">N36+NORMINV(RAND(),0,'Total-Smoothed'!$AG$2)</f>
        <v>6.314481176797701E-2</v>
      </c>
      <c r="O96" s="1">
        <f ca="1">O36+NORMINV(RAND(),0,'Total-Smoothed'!$AG$2)</f>
        <v>6.2231592569393882E-2</v>
      </c>
      <c r="P96" s="1">
        <f ca="1">P36+NORMINV(RAND(),0,'Total-Smoothed'!$AG$2)</f>
        <v>0.39095534799976084</v>
      </c>
      <c r="Q96" s="1">
        <f ca="1">Q36+NORMINV(RAND(),0,'Total-Smoothed'!$AG$2)</f>
        <v>0.93017414635760753</v>
      </c>
      <c r="R96" s="1">
        <f ca="1">R36+NORMINV(RAND(),0,'Total-Smoothed'!$AG$2)</f>
        <v>0.86649416338392582</v>
      </c>
      <c r="S96" s="1">
        <f ca="1">S36+NORMINV(RAND(),0,'Total-Smoothed'!$AG$2)</f>
        <v>0.83893872887695586</v>
      </c>
      <c r="T96" s="1">
        <f ca="1">T36+NORMINV(RAND(),0,'Total-Smoothed'!$AG$2)</f>
        <v>0.11134155474129377</v>
      </c>
      <c r="U96" s="1">
        <f ca="1">U36+NORMINV(RAND(),0,'Total-Smoothed'!$AG$2)</f>
        <v>6.4451103509492319E-2</v>
      </c>
      <c r="V96" s="1">
        <f ca="1">V36+NORMINV(RAND(),0,'Total-Smoothed'!$AG$2)</f>
        <v>0.76362315690487115</v>
      </c>
      <c r="W96" s="1">
        <f ca="1">W36+NORMINV(RAND(),0,'Total-Smoothed'!$AG$2)</f>
        <v>0.16962476220730974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0.68614578823622574</v>
      </c>
      <c r="E97" s="1">
        <f ca="1">E37+NORMINV(RAND(),0,'Total-Smoothed'!$AG$2)</f>
        <v>-2.430034772417174E-2</v>
      </c>
      <c r="F97" s="1">
        <f ca="1">F37+NORMINV(RAND(),0,'Total-Smoothed'!$AG$2)</f>
        <v>0.10523390934499355</v>
      </c>
      <c r="G97" s="1">
        <f ca="1">G37+NORMINV(RAND(),0,'Total-Smoothed'!$AG$2)</f>
        <v>0.26268164786009218</v>
      </c>
      <c r="H97" s="1">
        <f ca="1">H37+NORMINV(RAND(),0,'Total-Smoothed'!$AG$2)</f>
        <v>0.16442838182808478</v>
      </c>
      <c r="I97" s="1">
        <f ca="1">I37+NORMINV(RAND(),0,'Total-Smoothed'!$AG$2)</f>
        <v>-6.0730368869468823E-2</v>
      </c>
      <c r="J97" s="1">
        <f ca="1">J37+NORMINV(RAND(),0,'Total-Smoothed'!$AG$2)</f>
        <v>-2.505201234510767E-2</v>
      </c>
      <c r="K97" s="1">
        <f ca="1">K37+NORMINV(RAND(),0,'Total-Smoothed'!$AG$2)</f>
        <v>8.4978362477533542E-3</v>
      </c>
      <c r="L97" s="1">
        <f ca="1">L37+NORMINV(RAND(),0,'Total-Smoothed'!$AG$2)</f>
        <v>1.7115572873172297E-3</v>
      </c>
      <c r="M97" s="1">
        <f ca="1">M37+NORMINV(RAND(),0,'Total-Smoothed'!$AG$2)</f>
        <v>0.1490160224988529</v>
      </c>
      <c r="N97" s="1">
        <f ca="1">N37+NORMINV(RAND(),0,'Total-Smoothed'!$AG$2)</f>
        <v>0.12874734852012337</v>
      </c>
      <c r="O97" s="1">
        <f ca="1">O37+NORMINV(RAND(),0,'Total-Smoothed'!$AG$2)</f>
        <v>-1.706417138974417E-3</v>
      </c>
      <c r="P97" s="1">
        <f ca="1">P37+NORMINV(RAND(),0,'Total-Smoothed'!$AG$2)</f>
        <v>0.13850756348112639</v>
      </c>
      <c r="Q97" s="1">
        <f ca="1">Q37+NORMINV(RAND(),0,'Total-Smoothed'!$AG$2)</f>
        <v>0.95540697112387241</v>
      </c>
      <c r="R97" s="1">
        <f ca="1">R37+NORMINV(RAND(),0,'Total-Smoothed'!$AG$2)</f>
        <v>-1.81161561380501E-2</v>
      </c>
      <c r="S97" s="1">
        <f ca="1">S37+NORMINV(RAND(),0,'Total-Smoothed'!$AG$2)</f>
        <v>0.76987994137336746</v>
      </c>
      <c r="T97" s="1">
        <f ca="1">T37+NORMINV(RAND(),0,'Total-Smoothed'!$AG$2)</f>
        <v>0.74424560155362807</v>
      </c>
      <c r="U97" s="1">
        <f ca="1">U37+NORMINV(RAND(),0,'Total-Smoothed'!$AG$2)</f>
        <v>0.68506505269160822</v>
      </c>
      <c r="V97" s="1">
        <f ca="1">V37+NORMINV(RAND(),0,'Total-Smoothed'!$AG$2)</f>
        <v>0.82278963513975656</v>
      </c>
      <c r="W97" s="1">
        <f ca="1">W37+NORMINV(RAND(),0,'Total-Smoothed'!$AG$2)</f>
        <v>9.9911410904901743E-2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-0.12798148374428747</v>
      </c>
      <c r="E98" s="1">
        <f ca="1">E38+NORMINV(RAND(),0,'Total-Smoothed'!$AG$2)</f>
        <v>6.2322076259696407E-3</v>
      </c>
      <c r="F98" s="1">
        <f ca="1">F38+NORMINV(RAND(),0,'Total-Smoothed'!$AG$2)</f>
        <v>3.8529515849688833E-2</v>
      </c>
      <c r="G98" s="1">
        <f ca="1">G38+NORMINV(RAND(),0,'Total-Smoothed'!$AG$2)</f>
        <v>7.2008621269796236E-2</v>
      </c>
      <c r="H98" s="1">
        <f ca="1">H38+NORMINV(RAND(),0,'Total-Smoothed'!$AG$2)</f>
        <v>-4.9705065662893386E-2</v>
      </c>
      <c r="I98" s="1">
        <f ca="1">I38+NORMINV(RAND(),0,'Total-Smoothed'!$AG$2)</f>
        <v>4.1817709433149997E-2</v>
      </c>
      <c r="J98" s="1">
        <f ca="1">J38+NORMINV(RAND(),0,'Total-Smoothed'!$AG$2)</f>
        <v>0.89768458932036643</v>
      </c>
      <c r="K98" s="1">
        <f ca="1">K38+NORMINV(RAND(),0,'Total-Smoothed'!$AG$2)</f>
        <v>0.45611860686280259</v>
      </c>
      <c r="L98" s="1">
        <f ca="1">L38+NORMINV(RAND(),0,'Total-Smoothed'!$AG$2)</f>
        <v>0.43700382466686699</v>
      </c>
      <c r="M98" s="1">
        <f ca="1">M38+NORMINV(RAND(),0,'Total-Smoothed'!$AG$2)</f>
        <v>0.85128630932839255</v>
      </c>
      <c r="N98" s="1">
        <f ca="1">N38+NORMINV(RAND(),0,'Total-Smoothed'!$AG$2)</f>
        <v>3.2520765260252944E-2</v>
      </c>
      <c r="O98" s="1">
        <f ca="1">O38+NORMINV(RAND(),0,'Total-Smoothed'!$AG$2)</f>
        <v>0.27400682242314084</v>
      </c>
      <c r="P98" s="1">
        <f ca="1">P38+NORMINV(RAND(),0,'Total-Smoothed'!$AG$2)</f>
        <v>2.3195017028387804E-2</v>
      </c>
      <c r="Q98" s="1">
        <f ca="1">Q38+NORMINV(RAND(),0,'Total-Smoothed'!$AG$2)</f>
        <v>0.95537088730500186</v>
      </c>
      <c r="R98" s="1">
        <f ca="1">R38+NORMINV(RAND(),0,'Total-Smoothed'!$AG$2)</f>
        <v>0.90330614004569532</v>
      </c>
      <c r="S98" s="1">
        <f ca="1">S38+NORMINV(RAND(),0,'Total-Smoothed'!$AG$2)</f>
        <v>0.87267357605815477</v>
      </c>
      <c r="T98" s="1">
        <f ca="1">T38+NORMINV(RAND(),0,'Total-Smoothed'!$AG$2)</f>
        <v>0.95951447056779282</v>
      </c>
      <c r="U98" s="1">
        <f ca="1">U38+NORMINV(RAND(),0,'Total-Smoothed'!$AG$2)</f>
        <v>6.7596261772984584E-2</v>
      </c>
      <c r="V98" s="1">
        <f ca="1">V38+NORMINV(RAND(),0,'Total-Smoothed'!$AG$2)</f>
        <v>0.90764253202655298</v>
      </c>
      <c r="W98" s="1">
        <f ca="1">W38+NORMINV(RAND(),0,'Total-Smoothed'!$AG$2)</f>
        <v>-0.11115612281078796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1.0269791514900315</v>
      </c>
      <c r="E99" s="1">
        <f ca="1">E39+NORMINV(RAND(),0,'Total-Smoothed'!$AG$2)</f>
        <v>0.20464750312265989</v>
      </c>
      <c r="F99" s="1">
        <f ca="1">F39+NORMINV(RAND(),0,'Total-Smoothed'!$AG$2)</f>
        <v>0.17114739138158583</v>
      </c>
      <c r="G99" s="1">
        <f ca="1">G39+NORMINV(RAND(),0,'Total-Smoothed'!$AG$2)</f>
        <v>0.99946810849535339</v>
      </c>
      <c r="H99" s="1">
        <f ca="1">H39+NORMINV(RAND(),0,'Total-Smoothed'!$AG$2)</f>
        <v>7.23621151599603E-2</v>
      </c>
      <c r="I99" s="1">
        <f ca="1">I39+NORMINV(RAND(),0,'Total-Smoothed'!$AG$2)</f>
        <v>0.59579269792331013</v>
      </c>
      <c r="J99" s="1">
        <f ca="1">J39+NORMINV(RAND(),0,'Total-Smoothed'!$AG$2)</f>
        <v>5.5047417993650219E-2</v>
      </c>
      <c r="K99" s="1">
        <f ca="1">K39+NORMINV(RAND(),0,'Total-Smoothed'!$AG$2)</f>
        <v>0.87096798377280593</v>
      </c>
      <c r="L99" s="1">
        <f ca="1">L39+NORMINV(RAND(),0,'Total-Smoothed'!$AG$2)</f>
        <v>0.53457830432289799</v>
      </c>
      <c r="M99" s="1">
        <f ca="1">M39+NORMINV(RAND(),0,'Total-Smoothed'!$AG$2)</f>
        <v>0.96736344240096905</v>
      </c>
      <c r="N99" s="1">
        <f ca="1">N39+NORMINV(RAND(),0,'Total-Smoothed'!$AG$2)</f>
        <v>2.2178040393800134E-2</v>
      </c>
      <c r="O99" s="1">
        <f ca="1">O39+NORMINV(RAND(),0,'Total-Smoothed'!$AG$2)</f>
        <v>0.2811240466478383</v>
      </c>
      <c r="P99" s="1">
        <f ca="1">P39+NORMINV(RAND(),0,'Total-Smoothed'!$AG$2)</f>
        <v>0.95734118616893638</v>
      </c>
      <c r="Q99" s="1">
        <f ca="1">Q39+NORMINV(RAND(),0,'Total-Smoothed'!$AG$2)</f>
        <v>0.92542054066339285</v>
      </c>
      <c r="R99" s="1">
        <f ca="1">R39+NORMINV(RAND(),0,'Total-Smoothed'!$AG$2)</f>
        <v>7.6693324329173695E-2</v>
      </c>
      <c r="S99" s="1">
        <f ca="1">S39+NORMINV(RAND(),0,'Total-Smoothed'!$AG$2)</f>
        <v>1.1113574421732109</v>
      </c>
      <c r="T99" s="1">
        <f ca="1">T39+NORMINV(RAND(),0,'Total-Smoothed'!$AG$2)</f>
        <v>0.57012325728979241</v>
      </c>
      <c r="U99" s="1">
        <f ca="1">U39+NORMINV(RAND(),0,'Total-Smoothed'!$AG$2)</f>
        <v>0.84258070344887037</v>
      </c>
      <c r="V99" s="1">
        <f ca="1">V39+NORMINV(RAND(),0,'Total-Smoothed'!$AG$2)</f>
        <v>-0.1095239104127301</v>
      </c>
      <c r="W99" s="1">
        <f ca="1">W39+NORMINV(RAND(),0,'Total-Smoothed'!$AG$2)</f>
        <v>0.2665350488943205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0.80310038177035525</v>
      </c>
      <c r="E100" s="1">
        <f ca="1">E40+NORMINV(RAND(),0,'Total-Smoothed'!$AG$2)</f>
        <v>0.12002200010090867</v>
      </c>
      <c r="F100" s="1">
        <f ca="1">F40+NORMINV(RAND(),0,'Total-Smoothed'!$AG$2)</f>
        <v>1.0245194296236795</v>
      </c>
      <c r="G100" s="1">
        <f ca="1">G40+NORMINV(RAND(),0,'Total-Smoothed'!$AG$2)</f>
        <v>1.0673095044196088</v>
      </c>
      <c r="H100" s="1">
        <f ca="1">H40+NORMINV(RAND(),0,'Total-Smoothed'!$AG$2)</f>
        <v>7.5496663517371831E-2</v>
      </c>
      <c r="I100" s="1">
        <f ca="1">I40+NORMINV(RAND(),0,'Total-Smoothed'!$AG$2)</f>
        <v>0.57631651785781224</v>
      </c>
      <c r="J100" s="1">
        <f ca="1">J40+NORMINV(RAND(),0,'Total-Smoothed'!$AG$2)</f>
        <v>-1.9086366955243177E-2</v>
      </c>
      <c r="K100" s="1">
        <f ca="1">K40+NORMINV(RAND(),0,'Total-Smoothed'!$AG$2)</f>
        <v>0.89915729714093395</v>
      </c>
      <c r="L100" s="1">
        <f ca="1">L40+NORMINV(RAND(),0,'Total-Smoothed'!$AG$2)</f>
        <v>0.87686014131640766</v>
      </c>
      <c r="M100" s="1">
        <f ca="1">M40+NORMINV(RAND(),0,'Total-Smoothed'!$AG$2)</f>
        <v>0.41821209393973774</v>
      </c>
      <c r="N100" s="1">
        <f ca="1">N40+NORMINV(RAND(),0,'Total-Smoothed'!$AG$2)</f>
        <v>-6.1073157898401453E-2</v>
      </c>
      <c r="O100" s="1">
        <f ca="1">O40+NORMINV(RAND(),0,'Total-Smoothed'!$AG$2)</f>
        <v>0.18442289404470535</v>
      </c>
      <c r="P100" s="1">
        <f ca="1">P40+NORMINV(RAND(),0,'Total-Smoothed'!$AG$2)</f>
        <v>0.96371542710817615</v>
      </c>
      <c r="Q100" s="1">
        <f ca="1">Q40+NORMINV(RAND(),0,'Total-Smoothed'!$AG$2)</f>
        <v>1.239662330479476</v>
      </c>
      <c r="R100" s="1">
        <f ca="1">R40+NORMINV(RAND(),0,'Total-Smoothed'!$AG$2)</f>
        <v>9.710873563404647E-2</v>
      </c>
      <c r="S100" s="1">
        <f ca="1">S40+NORMINV(RAND(),0,'Total-Smoothed'!$AG$2)</f>
        <v>-5.2693252981285632E-2</v>
      </c>
      <c r="T100" s="1">
        <f ca="1">T40+NORMINV(RAND(),0,'Total-Smoothed'!$AG$2)</f>
        <v>8.5399534962350448E-2</v>
      </c>
      <c r="U100" s="1">
        <f ca="1">U40+NORMINV(RAND(),0,'Total-Smoothed'!$AG$2)</f>
        <v>0.69112865022248815</v>
      </c>
      <c r="V100" s="1">
        <f ca="1">V40+NORMINV(RAND(),0,'Total-Smoothed'!$AG$2)</f>
        <v>0.22425638724366895</v>
      </c>
      <c r="W100" s="1">
        <f ca="1">W40+NORMINV(RAND(),0,'Total-Smoothed'!$AG$2)</f>
        <v>9.8552215487541811E-2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-1.7925420990858039E-2</v>
      </c>
      <c r="E101" s="1">
        <f ca="1">E41+NORMINV(RAND(),0,'Total-Smoothed'!$AG$2)</f>
        <v>-8.5079676485149497E-2</v>
      </c>
      <c r="F101" s="1">
        <f ca="1">F41+NORMINV(RAND(),0,'Total-Smoothed'!$AG$2)</f>
        <v>0.31289960380758625</v>
      </c>
      <c r="G101" s="1">
        <f ca="1">G41+NORMINV(RAND(),0,'Total-Smoothed'!$AG$2)</f>
        <v>0.31721524658628153</v>
      </c>
      <c r="H101" s="1">
        <f ca="1">H41+NORMINV(RAND(),0,'Total-Smoothed'!$AG$2)</f>
        <v>3.1071415413357877E-2</v>
      </c>
      <c r="I101" s="1">
        <f ca="1">I41+NORMINV(RAND(),0,'Total-Smoothed'!$AG$2)</f>
        <v>-6.8209617318358298E-2</v>
      </c>
      <c r="J101" s="1">
        <f ca="1">J41+NORMINV(RAND(),0,'Total-Smoothed'!$AG$2)</f>
        <v>0.29346185000730818</v>
      </c>
      <c r="K101" s="1">
        <f ca="1">K41+NORMINV(RAND(),0,'Total-Smoothed'!$AG$2)</f>
        <v>7.019273002570537E-3</v>
      </c>
      <c r="L101" s="1">
        <f ca="1">L41+NORMINV(RAND(),0,'Total-Smoothed'!$AG$2)</f>
        <v>0.1316356064978747</v>
      </c>
      <c r="M101" s="1">
        <f ca="1">M41+NORMINV(RAND(),0,'Total-Smoothed'!$AG$2)</f>
        <v>0.22187302647830742</v>
      </c>
      <c r="N101" s="1">
        <f ca="1">N41+NORMINV(RAND(),0,'Total-Smoothed'!$AG$2)</f>
        <v>3.2198599917454877E-2</v>
      </c>
      <c r="O101" s="1">
        <f ca="1">O41+NORMINV(RAND(),0,'Total-Smoothed'!$AG$2)</f>
        <v>0.70738573493680146</v>
      </c>
      <c r="P101" s="1">
        <f ca="1">P41+NORMINV(RAND(),0,'Total-Smoothed'!$AG$2)</f>
        <v>0.79769887602144918</v>
      </c>
      <c r="Q101" s="1">
        <f ca="1">Q41+NORMINV(RAND(),0,'Total-Smoothed'!$AG$2)</f>
        <v>0.9817209328799813</v>
      </c>
      <c r="R101" s="1">
        <f ca="1">R41+NORMINV(RAND(),0,'Total-Smoothed'!$AG$2)</f>
        <v>0.62102863929370022</v>
      </c>
      <c r="S101" s="1">
        <f ca="1">S41+NORMINV(RAND(),0,'Total-Smoothed'!$AG$2)</f>
        <v>0.12948729340387069</v>
      </c>
      <c r="T101" s="1">
        <f ca="1">T41+NORMINV(RAND(),0,'Total-Smoothed'!$AG$2)</f>
        <v>0.96099934448868485</v>
      </c>
      <c r="U101" s="1">
        <f ca="1">U41+NORMINV(RAND(),0,'Total-Smoothed'!$AG$2)</f>
        <v>-3.6937461989731205E-3</v>
      </c>
      <c r="V101" s="1">
        <f ca="1">V41+NORMINV(RAND(),0,'Total-Smoothed'!$AG$2)</f>
        <v>0.97711156362333473</v>
      </c>
      <c r="W101" s="1">
        <f ca="1">W41+NORMINV(RAND(),0,'Total-Smoothed'!$AG$2)</f>
        <v>3.5075305736409372E-2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0.15210406960830319</v>
      </c>
      <c r="E102" s="1">
        <f ca="1">E42+NORMINV(RAND(),0,'Total-Smoothed'!$AG$2)</f>
        <v>0.97027858124442412</v>
      </c>
      <c r="F102" s="1">
        <f ca="1">F42+NORMINV(RAND(),0,'Total-Smoothed'!$AG$2)</f>
        <v>6.0421832059319405E-2</v>
      </c>
      <c r="G102" s="1">
        <f ca="1">G42+NORMINV(RAND(),0,'Total-Smoothed'!$AG$2)</f>
        <v>3.9425040410258454E-2</v>
      </c>
      <c r="H102" s="1">
        <f ca="1">H42+NORMINV(RAND(),0,'Total-Smoothed'!$AG$2)</f>
        <v>0.10817632048048442</v>
      </c>
      <c r="I102" s="1">
        <f ca="1">I42+NORMINV(RAND(),0,'Total-Smoothed'!$AG$2)</f>
        <v>-4.9766072809653304E-2</v>
      </c>
      <c r="J102" s="1">
        <f ca="1">J42+NORMINV(RAND(),0,'Total-Smoothed'!$AG$2)</f>
        <v>0.88512129042171694</v>
      </c>
      <c r="K102" s="1">
        <f ca="1">K42+NORMINV(RAND(),0,'Total-Smoothed'!$AG$2)</f>
        <v>0.46526440722356682</v>
      </c>
      <c r="L102" s="1">
        <f ca="1">L42+NORMINV(RAND(),0,'Total-Smoothed'!$AG$2)</f>
        <v>0.60946093573531979</v>
      </c>
      <c r="M102" s="1">
        <f ca="1">M42+NORMINV(RAND(),0,'Total-Smoothed'!$AG$2)</f>
        <v>1.0445898811977941</v>
      </c>
      <c r="N102" s="1">
        <f ca="1">N42+NORMINV(RAND(),0,'Total-Smoothed'!$AG$2)</f>
        <v>2.6830506706434946E-2</v>
      </c>
      <c r="O102" s="1">
        <f ca="1">O42+NORMINV(RAND(),0,'Total-Smoothed'!$AG$2)</f>
        <v>7.3380650213288823E-2</v>
      </c>
      <c r="P102" s="1">
        <f ca="1">P42+NORMINV(RAND(),0,'Total-Smoothed'!$AG$2)</f>
        <v>-0.17408488417664333</v>
      </c>
      <c r="Q102" s="1">
        <f ca="1">Q42+NORMINV(RAND(),0,'Total-Smoothed'!$AG$2)</f>
        <v>0.97346585508398209</v>
      </c>
      <c r="R102" s="1">
        <f ca="1">R42+NORMINV(RAND(),0,'Total-Smoothed'!$AG$2)</f>
        <v>0.89101981837672373</v>
      </c>
      <c r="S102" s="1">
        <f ca="1">S42+NORMINV(RAND(),0,'Total-Smoothed'!$AG$2)</f>
        <v>1.135387330667289</v>
      </c>
      <c r="T102" s="1">
        <f ca="1">T42+NORMINV(RAND(),0,'Total-Smoothed'!$AG$2)</f>
        <v>0.82464871335354029</v>
      </c>
      <c r="U102" s="1">
        <f ca="1">U42+NORMINV(RAND(),0,'Total-Smoothed'!$AG$2)</f>
        <v>-9.4186160132545729E-2</v>
      </c>
      <c r="V102" s="1">
        <f ca="1">V42+NORMINV(RAND(),0,'Total-Smoothed'!$AG$2)</f>
        <v>-8.9020339911603921E-2</v>
      </c>
      <c r="W102" s="1">
        <f ca="1">W42+NORMINV(RAND(),0,'Total-Smoothed'!$AG$2)</f>
        <v>8.5317684734290411E-2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3.1342760987440585E-2</v>
      </c>
      <c r="E103" s="1">
        <f ca="1">E43+NORMINV(RAND(),0,'Total-Smoothed'!$AG$2)</f>
        <v>1.0568210940116709</v>
      </c>
      <c r="F103" s="1">
        <f ca="1">F43+NORMINV(RAND(),0,'Total-Smoothed'!$AG$2)</f>
        <v>1.047637179710593</v>
      </c>
      <c r="G103" s="1">
        <f ca="1">G43+NORMINV(RAND(),0,'Total-Smoothed'!$AG$2)</f>
        <v>-4.9628167322918165E-2</v>
      </c>
      <c r="H103" s="1">
        <f ca="1">H43+NORMINV(RAND(),0,'Total-Smoothed'!$AG$2)</f>
        <v>-2.3332738349342505E-3</v>
      </c>
      <c r="I103" s="1">
        <f ca="1">I43+NORMINV(RAND(),0,'Total-Smoothed'!$AG$2)</f>
        <v>0.92837754952711604</v>
      </c>
      <c r="J103" s="1">
        <f ca="1">J43+NORMINV(RAND(),0,'Total-Smoothed'!$AG$2)</f>
        <v>0.18897013190625783</v>
      </c>
      <c r="K103" s="1">
        <f ca="1">K43+NORMINV(RAND(),0,'Total-Smoothed'!$AG$2)</f>
        <v>0.12619854549134729</v>
      </c>
      <c r="L103" s="1">
        <f ca="1">L43+NORMINV(RAND(),0,'Total-Smoothed'!$AG$2)</f>
        <v>0.41618255356479711</v>
      </c>
      <c r="M103" s="1">
        <f ca="1">M43+NORMINV(RAND(),0,'Total-Smoothed'!$AG$2)</f>
        <v>-0.13477827233849035</v>
      </c>
      <c r="N103" s="1">
        <f ca="1">N43+NORMINV(RAND(),0,'Total-Smoothed'!$AG$2)</f>
        <v>1.7639744222854283E-2</v>
      </c>
      <c r="O103" s="1">
        <f ca="1">O43+NORMINV(RAND(),0,'Total-Smoothed'!$AG$2)</f>
        <v>0.24027749347523658</v>
      </c>
      <c r="P103" s="1">
        <f ca="1">P43+NORMINV(RAND(),0,'Total-Smoothed'!$AG$2)</f>
        <v>1.071652288873812</v>
      </c>
      <c r="Q103" s="1">
        <f ca="1">Q43+NORMINV(RAND(),0,'Total-Smoothed'!$AG$2)</f>
        <v>0.11057481221321003</v>
      </c>
      <c r="R103" s="1">
        <f ca="1">R43+NORMINV(RAND(),0,'Total-Smoothed'!$AG$2)</f>
        <v>0.69404273001582661</v>
      </c>
      <c r="S103" s="1">
        <f ca="1">S43+NORMINV(RAND(),0,'Total-Smoothed'!$AG$2)</f>
        <v>-0.10747766234515599</v>
      </c>
      <c r="T103" s="1">
        <f ca="1">T43+NORMINV(RAND(),0,'Total-Smoothed'!$AG$2)</f>
        <v>0.23441675398673989</v>
      </c>
      <c r="U103" s="1">
        <f ca="1">U43+NORMINV(RAND(),0,'Total-Smoothed'!$AG$2)</f>
        <v>1.1496379371375778E-3</v>
      </c>
      <c r="V103" s="1">
        <f ca="1">V43+NORMINV(RAND(),0,'Total-Smoothed'!$AG$2)</f>
        <v>1.8132933154579669E-2</v>
      </c>
      <c r="W103" s="1">
        <f ca="1">W43+NORMINV(RAND(),0,'Total-Smoothed'!$AG$2)</f>
        <v>1.1643777105144568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0.61482173910705118</v>
      </c>
      <c r="E104" s="1">
        <f ca="1">E44+NORMINV(RAND(),0,'Total-Smoothed'!$AG$2)</f>
        <v>9.0142444212967826E-2</v>
      </c>
      <c r="F104" s="1">
        <f ca="1">F44+NORMINV(RAND(),0,'Total-Smoothed'!$AG$2)</f>
        <v>1.1181968998938778</v>
      </c>
      <c r="G104" s="1">
        <f ca="1">G44+NORMINV(RAND(),0,'Total-Smoothed'!$AG$2)</f>
        <v>-5.4138072717697189E-2</v>
      </c>
      <c r="H104" s="1">
        <f ca="1">H44+NORMINV(RAND(),0,'Total-Smoothed'!$AG$2)</f>
        <v>9.4492678867904578E-2</v>
      </c>
      <c r="I104" s="1">
        <f ca="1">I44+NORMINV(RAND(),0,'Total-Smoothed'!$AG$2)</f>
        <v>0.91004522930130261</v>
      </c>
      <c r="J104" s="1">
        <f ca="1">J44+NORMINV(RAND(),0,'Total-Smoothed'!$AG$2)</f>
        <v>-4.4746006340426768E-2</v>
      </c>
      <c r="K104" s="1">
        <f ca="1">K44+NORMINV(RAND(),0,'Total-Smoothed'!$AG$2)</f>
        <v>0.91710549536127495</v>
      </c>
      <c r="L104" s="1">
        <f ca="1">L44+NORMINV(RAND(),0,'Total-Smoothed'!$AG$2)</f>
        <v>1.5960963609324502E-2</v>
      </c>
      <c r="M104" s="1">
        <f ca="1">M44+NORMINV(RAND(),0,'Total-Smoothed'!$AG$2)</f>
        <v>-1.56673590246625E-2</v>
      </c>
      <c r="N104" s="1">
        <f ca="1">N44+NORMINV(RAND(),0,'Total-Smoothed'!$AG$2)</f>
        <v>-0.10472146497853341</v>
      </c>
      <c r="O104" s="1">
        <f ca="1">O44+NORMINV(RAND(),0,'Total-Smoothed'!$AG$2)</f>
        <v>0.16231137709264692</v>
      </c>
      <c r="P104" s="1">
        <f ca="1">P44+NORMINV(RAND(),0,'Total-Smoothed'!$AG$2)</f>
        <v>0.97198641864489277</v>
      </c>
      <c r="Q104" s="1">
        <f ca="1">Q44+NORMINV(RAND(),0,'Total-Smoothed'!$AG$2)</f>
        <v>7.911932965337154E-3</v>
      </c>
      <c r="R104" s="1">
        <f ca="1">R44+NORMINV(RAND(),0,'Total-Smoothed'!$AG$2)</f>
        <v>-8.034875016982955E-2</v>
      </c>
      <c r="S104" s="1">
        <f ca="1">S44+NORMINV(RAND(),0,'Total-Smoothed'!$AG$2)</f>
        <v>7.826560946505004E-2</v>
      </c>
      <c r="T104" s="1">
        <f ca="1">T44+NORMINV(RAND(),0,'Total-Smoothed'!$AG$2)</f>
        <v>0.13218655403046717</v>
      </c>
      <c r="U104" s="1">
        <f ca="1">U44+NORMINV(RAND(),0,'Total-Smoothed'!$AG$2)</f>
        <v>0.85857045413599209</v>
      </c>
      <c r="V104" s="1">
        <f ca="1">V44+NORMINV(RAND(),0,'Total-Smoothed'!$AG$2)</f>
        <v>6.3949985161170425E-2</v>
      </c>
      <c r="W104" s="1">
        <f ca="1">W44+NORMINV(RAND(),0,'Total-Smoothed'!$AG$2)</f>
        <v>0.25676382355968808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5.8250832340849046E-2</v>
      </c>
      <c r="E105" s="1">
        <f ca="1">E45+NORMINV(RAND(),0,'Total-Smoothed'!$AG$2)</f>
        <v>1.0360445984556299</v>
      </c>
      <c r="F105" s="1">
        <f ca="1">F45+NORMINV(RAND(),0,'Total-Smoothed'!$AG$2)</f>
        <v>0.99023362852625463</v>
      </c>
      <c r="G105" s="1">
        <f ca="1">G45+NORMINV(RAND(),0,'Total-Smoothed'!$AG$2)</f>
        <v>1.2297524462498634E-2</v>
      </c>
      <c r="H105" s="1">
        <f ca="1">H45+NORMINV(RAND(),0,'Total-Smoothed'!$AG$2)</f>
        <v>4.4209237911484428E-2</v>
      </c>
      <c r="I105" s="1">
        <f ca="1">I45+NORMINV(RAND(),0,'Total-Smoothed'!$AG$2)</f>
        <v>0.11421142965571102</v>
      </c>
      <c r="J105" s="1">
        <f ca="1">J45+NORMINV(RAND(),0,'Total-Smoothed'!$AG$2)</f>
        <v>0.28952421981999726</v>
      </c>
      <c r="K105" s="1">
        <f ca="1">K45+NORMINV(RAND(),0,'Total-Smoothed'!$AG$2)</f>
        <v>0.51115959368232855</v>
      </c>
      <c r="L105" s="1">
        <f ca="1">L45+NORMINV(RAND(),0,'Total-Smoothed'!$AG$2)</f>
        <v>0.70429848453206345</v>
      </c>
      <c r="M105" s="1">
        <f ca="1">M45+NORMINV(RAND(),0,'Total-Smoothed'!$AG$2)</f>
        <v>0.12298019463793981</v>
      </c>
      <c r="N105" s="1">
        <f ca="1">N45+NORMINV(RAND(),0,'Total-Smoothed'!$AG$2)</f>
        <v>4.9077123909710141E-2</v>
      </c>
      <c r="O105" s="1">
        <f ca="1">O45+NORMINV(RAND(),0,'Total-Smoothed'!$AG$2)</f>
        <v>0.21854685151335826</v>
      </c>
      <c r="P105" s="1">
        <f ca="1">P45+NORMINV(RAND(),0,'Total-Smoothed'!$AG$2)</f>
        <v>8.920064116768936E-2</v>
      </c>
      <c r="Q105" s="1">
        <f ca="1">Q45+NORMINV(RAND(),0,'Total-Smoothed'!$AG$2)</f>
        <v>0.88642312570582238</v>
      </c>
      <c r="R105" s="1">
        <f ca="1">R45+NORMINV(RAND(),0,'Total-Smoothed'!$AG$2)</f>
        <v>0.96629951026485295</v>
      </c>
      <c r="S105" s="1">
        <f ca="1">S45+NORMINV(RAND(),0,'Total-Smoothed'!$AG$2)</f>
        <v>3.0061040138183212E-2</v>
      </c>
      <c r="T105" s="1">
        <f ca="1">T45+NORMINV(RAND(),0,'Total-Smoothed'!$AG$2)</f>
        <v>0.44288958815002288</v>
      </c>
      <c r="U105" s="1">
        <f ca="1">U45+NORMINV(RAND(),0,'Total-Smoothed'!$AG$2)</f>
        <v>-0.16142131193592718</v>
      </c>
      <c r="V105" s="1">
        <f ca="1">V45+NORMINV(RAND(),0,'Total-Smoothed'!$AG$2)</f>
        <v>-4.6515179648589394E-2</v>
      </c>
      <c r="W105" s="1">
        <f ca="1">W45+NORMINV(RAND(),0,'Total-Smoothed'!$AG$2)</f>
        <v>-7.3392406698234824E-2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0.89952189847704112</v>
      </c>
      <c r="E106" s="1">
        <f ca="1">E46+NORMINV(RAND(),0,'Total-Smoothed'!$AG$2)</f>
        <v>0.15558681296401844</v>
      </c>
      <c r="F106" s="1">
        <f ca="1">F46+NORMINV(RAND(),0,'Total-Smoothed'!$AG$2)</f>
        <v>1.0197674183780736</v>
      </c>
      <c r="G106" s="1">
        <f ca="1">G46+NORMINV(RAND(),0,'Total-Smoothed'!$AG$2)</f>
        <v>-0.17927597262254305</v>
      </c>
      <c r="H106" s="1">
        <f ca="1">H46+NORMINV(RAND(),0,'Total-Smoothed'!$AG$2)</f>
        <v>9.6839838067392617E-2</v>
      </c>
      <c r="I106" s="1">
        <f ca="1">I46+NORMINV(RAND(),0,'Total-Smoothed'!$AG$2)</f>
        <v>1.0089102247657953</v>
      </c>
      <c r="J106" s="1">
        <f ca="1">J46+NORMINV(RAND(),0,'Total-Smoothed'!$AG$2)</f>
        <v>0.25619766489318035</v>
      </c>
      <c r="K106" s="1">
        <f ca="1">K46+NORMINV(RAND(),0,'Total-Smoothed'!$AG$2)</f>
        <v>0.86782127101337503</v>
      </c>
      <c r="L106" s="1">
        <f ca="1">L46+NORMINV(RAND(),0,'Total-Smoothed'!$AG$2)</f>
        <v>0.1682970318111553</v>
      </c>
      <c r="M106" s="1">
        <f ca="1">M46+NORMINV(RAND(),0,'Total-Smoothed'!$AG$2)</f>
        <v>5.4216083519512751E-2</v>
      </c>
      <c r="N106" s="1">
        <f ca="1">N46+NORMINV(RAND(),0,'Total-Smoothed'!$AG$2)</f>
        <v>8.1537340540059788E-2</v>
      </c>
      <c r="O106" s="1">
        <f ca="1">O46+NORMINV(RAND(),0,'Total-Smoothed'!$AG$2)</f>
        <v>2.9447262113829892E-3</v>
      </c>
      <c r="P106" s="1">
        <f ca="1">P46+NORMINV(RAND(),0,'Total-Smoothed'!$AG$2)</f>
        <v>-1.320957965698159E-2</v>
      </c>
      <c r="Q106" s="1">
        <f ca="1">Q46+NORMINV(RAND(),0,'Total-Smoothed'!$AG$2)</f>
        <v>0.18086739108829145</v>
      </c>
      <c r="R106" s="1">
        <f ca="1">R46+NORMINV(RAND(),0,'Total-Smoothed'!$AG$2)</f>
        <v>-3.4821145771822937E-2</v>
      </c>
      <c r="S106" s="1">
        <f ca="1">S46+NORMINV(RAND(),0,'Total-Smoothed'!$AG$2)</f>
        <v>0.21826317416288077</v>
      </c>
      <c r="T106" s="1">
        <f ca="1">T46+NORMINV(RAND(),0,'Total-Smoothed'!$AG$2)</f>
        <v>0.26115437102189804</v>
      </c>
      <c r="U106" s="1">
        <f ca="1">U46+NORMINV(RAND(),0,'Total-Smoothed'!$AG$2)</f>
        <v>0.92728957016342117</v>
      </c>
      <c r="V106" s="1">
        <f ca="1">V46+NORMINV(RAND(),0,'Total-Smoothed'!$AG$2)</f>
        <v>0.90406670344223561</v>
      </c>
      <c r="W106" s="1">
        <f ca="1">W46+NORMINV(RAND(),0,'Total-Smoothed'!$AG$2)</f>
        <v>-7.1927568493124885E-2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0.88463915121317449</v>
      </c>
      <c r="E107" s="1">
        <f ca="1">E47+NORMINV(RAND(),0,'Total-Smoothed'!$AG$2)</f>
        <v>1.2736348963185012E-2</v>
      </c>
      <c r="F107" s="1">
        <f ca="1">F47+NORMINV(RAND(),0,'Total-Smoothed'!$AG$2)</f>
        <v>0.94181617680832863</v>
      </c>
      <c r="G107" s="1">
        <f ca="1">G47+NORMINV(RAND(),0,'Total-Smoothed'!$AG$2)</f>
        <v>1.0508337081104935</v>
      </c>
      <c r="H107" s="1">
        <f ca="1">H47+NORMINV(RAND(),0,'Total-Smoothed'!$AG$2)</f>
        <v>0.20967966835825849</v>
      </c>
      <c r="I107" s="1">
        <f ca="1">I47+NORMINV(RAND(),0,'Total-Smoothed'!$AG$2)</f>
        <v>1.1339614639807036</v>
      </c>
      <c r="J107" s="1">
        <f ca="1">J47+NORMINV(RAND(),0,'Total-Smoothed'!$AG$2)</f>
        <v>-5.1271096044722506E-2</v>
      </c>
      <c r="K107" s="1">
        <f ca="1">K47+NORMINV(RAND(),0,'Total-Smoothed'!$AG$2)</f>
        <v>1.1410552728302834</v>
      </c>
      <c r="L107" s="1">
        <f ca="1">L47+NORMINV(RAND(),0,'Total-Smoothed'!$AG$2)</f>
        <v>0.33375866659046438</v>
      </c>
      <c r="M107" s="1">
        <f ca="1">M47+NORMINV(RAND(),0,'Total-Smoothed'!$AG$2)</f>
        <v>-2.8110475019966802E-2</v>
      </c>
      <c r="N107" s="1">
        <f ca="1">N47+NORMINV(RAND(),0,'Total-Smoothed'!$AG$2)</f>
        <v>5.2792926377741495E-2</v>
      </c>
      <c r="O107" s="1">
        <f ca="1">O47+NORMINV(RAND(),0,'Total-Smoothed'!$AG$2)</f>
        <v>1.0026811918166898</v>
      </c>
      <c r="P107" s="1">
        <f ca="1">P47+NORMINV(RAND(),0,'Total-Smoothed'!$AG$2)</f>
        <v>0.97022504866775428</v>
      </c>
      <c r="Q107" s="1">
        <f ca="1">Q47+NORMINV(RAND(),0,'Total-Smoothed'!$AG$2)</f>
        <v>2.422962632553171E-2</v>
      </c>
      <c r="R107" s="1">
        <f ca="1">R47+NORMINV(RAND(),0,'Total-Smoothed'!$AG$2)</f>
        <v>3.2763389832921742E-2</v>
      </c>
      <c r="S107" s="1">
        <f ca="1">S47+NORMINV(RAND(),0,'Total-Smoothed'!$AG$2)</f>
        <v>-5.1039562051127349E-2</v>
      </c>
      <c r="T107" s="1">
        <f ca="1">T47+NORMINV(RAND(),0,'Total-Smoothed'!$AG$2)</f>
        <v>0.13823437584337736</v>
      </c>
      <c r="U107" s="1">
        <f ca="1">U47+NORMINV(RAND(),0,'Total-Smoothed'!$AG$2)</f>
        <v>0.92543693093532564</v>
      </c>
      <c r="V107" s="1">
        <f ca="1">V47+NORMINV(RAND(),0,'Total-Smoothed'!$AG$2)</f>
        <v>0.92317878963866895</v>
      </c>
      <c r="W107" s="1">
        <f ca="1">W47+NORMINV(RAND(),0,'Total-Smoothed'!$AG$2)</f>
        <v>0.2130816272771423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0.11741031279382129</v>
      </c>
      <c r="E108" s="1">
        <f ca="1">E48+NORMINV(RAND(),0,'Total-Smoothed'!$AG$2)</f>
        <v>0.38762648453160231</v>
      </c>
      <c r="F108" s="1">
        <f ca="1">F48+NORMINV(RAND(),0,'Total-Smoothed'!$AG$2)</f>
        <v>1.049214014430714</v>
      </c>
      <c r="G108" s="1">
        <f ca="1">G48+NORMINV(RAND(),0,'Total-Smoothed'!$AG$2)</f>
        <v>0.39764754522438794</v>
      </c>
      <c r="H108" s="1">
        <f ca="1">H48+NORMINV(RAND(),0,'Total-Smoothed'!$AG$2)</f>
        <v>-6.1601881587301545E-2</v>
      </c>
      <c r="I108" s="1">
        <f ca="1">I48+NORMINV(RAND(),0,'Total-Smoothed'!$AG$2)</f>
        <v>0.9488423697792201</v>
      </c>
      <c r="J108" s="1">
        <f ca="1">J48+NORMINV(RAND(),0,'Total-Smoothed'!$AG$2)</f>
        <v>0.11477493750930658</v>
      </c>
      <c r="K108" s="1">
        <f ca="1">K48+NORMINV(RAND(),0,'Total-Smoothed'!$AG$2)</f>
        <v>0.9378692924848091</v>
      </c>
      <c r="L108" s="1">
        <f ca="1">L48+NORMINV(RAND(),0,'Total-Smoothed'!$AG$2)</f>
        <v>0.84351181206995451</v>
      </c>
      <c r="M108" s="1">
        <f ca="1">M48+NORMINV(RAND(),0,'Total-Smoothed'!$AG$2)</f>
        <v>0.16142877996137728</v>
      </c>
      <c r="N108" s="1">
        <f ca="1">N48+NORMINV(RAND(),0,'Total-Smoothed'!$AG$2)</f>
        <v>-0.12281489815813487</v>
      </c>
      <c r="O108" s="1">
        <f ca="1">O48+NORMINV(RAND(),0,'Total-Smoothed'!$AG$2)</f>
        <v>0.98656075777031993</v>
      </c>
      <c r="P108" s="1">
        <f ca="1">P48+NORMINV(RAND(),0,'Total-Smoothed'!$AG$2)</f>
        <v>1.022345726356791</v>
      </c>
      <c r="Q108" s="1">
        <f ca="1">Q48+NORMINV(RAND(),0,'Total-Smoothed'!$AG$2)</f>
        <v>0.95239020481418935</v>
      </c>
      <c r="R108" s="1">
        <f ca="1">R48+NORMINV(RAND(),0,'Total-Smoothed'!$AG$2)</f>
        <v>0.23258822132587667</v>
      </c>
      <c r="S108" s="1">
        <f ca="1">S48+NORMINV(RAND(),0,'Total-Smoothed'!$AG$2)</f>
        <v>9.0213345770738685E-3</v>
      </c>
      <c r="T108" s="1">
        <f ca="1">T48+NORMINV(RAND(),0,'Total-Smoothed'!$AG$2)</f>
        <v>7.2273572194525779E-2</v>
      </c>
      <c r="U108" s="1">
        <f ca="1">U48+NORMINV(RAND(),0,'Total-Smoothed'!$AG$2)</f>
        <v>5.856661268989001E-2</v>
      </c>
      <c r="V108" s="1">
        <f ca="1">V48+NORMINV(RAND(),0,'Total-Smoothed'!$AG$2)</f>
        <v>0.24261596619091555</v>
      </c>
      <c r="W108" s="1">
        <f ca="1">W48+NORMINV(RAND(),0,'Total-Smoothed'!$AG$2)</f>
        <v>7.470886469748049E-2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0.35949285100709455</v>
      </c>
      <c r="E111" s="1">
        <f ca="1">(E61+0.6*(F61+D61)+0.15*G1)/(1+2*0.6+0.15)</f>
        <v>0.39609259913311529</v>
      </c>
      <c r="F111" s="1">
        <f ca="1">(F61+0.6*(G61+E61)+0.15*(D61+H61))/(1+2*0.6+2*0.15)</f>
        <v>0.20666060063125524</v>
      </c>
      <c r="G111" s="1">
        <f t="shared" ref="G111:H126" ca="1" si="10">(G61+0.6*(H61+F61)+0.15*(E61+I61))/(1+2*0.6+2*0.15)</f>
        <v>9.6850208664347154E-2</v>
      </c>
      <c r="H111" s="1">
        <f ca="1">(H61+0.6*(I61+G61)+0.15*(F61+J61))/(1+2*0.6+2*0.15)</f>
        <v>0.26753375020118175</v>
      </c>
      <c r="I111" s="1">
        <f t="shared" ref="I111:U126" ca="1" si="11">(I61+0.6*(J61+H61)+0.15*(G61+K61))/(1+2*0.6+2*0.15)</f>
        <v>0.52073626782525717</v>
      </c>
      <c r="J111" s="1">
        <f t="shared" ca="1" si="11"/>
        <v>0.45891677077681886</v>
      </c>
      <c r="K111" s="1">
        <f t="shared" ca="1" si="11"/>
        <v>0.2215786693051883</v>
      </c>
      <c r="L111" s="1">
        <f t="shared" ca="1" si="11"/>
        <v>0.12038115799404796</v>
      </c>
      <c r="M111" s="1">
        <f t="shared" ca="1" si="11"/>
        <v>0.15107207534861802</v>
      </c>
      <c r="N111" s="1">
        <f t="shared" ca="1" si="11"/>
        <v>0.30793112803200173</v>
      </c>
      <c r="O111" s="1">
        <f t="shared" ca="1" si="11"/>
        <v>0.43545871019592175</v>
      </c>
      <c r="P111" s="1">
        <f t="shared" ca="1" si="11"/>
        <v>0.35850007082011526</v>
      </c>
      <c r="Q111" s="1">
        <f t="shared" ca="1" si="11"/>
        <v>0.37738189050206938</v>
      </c>
      <c r="R111" s="1">
        <f t="shared" ca="1" si="11"/>
        <v>0.48051568563363112</v>
      </c>
      <c r="S111" s="1">
        <f t="shared" ca="1" si="11"/>
        <v>0.40926445478830925</v>
      </c>
      <c r="T111" s="1">
        <f t="shared" ca="1" si="11"/>
        <v>0.36880147412076436</v>
      </c>
      <c r="U111" s="1">
        <f t="shared" ca="1" si="11"/>
        <v>0.40723448468635315</v>
      </c>
      <c r="V111" s="1">
        <f ca="1">(V61+0.6*(W61+U61)+0.15*T1)/(1+2*0.6+0.15)</f>
        <v>0.53008965952042053</v>
      </c>
      <c r="W111" s="1">
        <f ca="1">(W61+0.6*(V61)+0.15*U61)/(1+0.6+0.15)</f>
        <v>0.49655201733820709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0.30937262257635767</v>
      </c>
      <c r="E112" s="1">
        <f t="shared" ref="E112:E158" ca="1" si="13">(E62+0.6*(F62+D62)+0.15*G2)/(1+2*0.6+0.15)</f>
        <v>0.37672452723186928</v>
      </c>
      <c r="F112" s="1">
        <f t="shared" ref="F112:U127" ca="1" si="14">(F62+0.6*(G62+E62)+0.15*(D62+H62))/(1+2*0.6+2*0.15)</f>
        <v>0.28200710562664499</v>
      </c>
      <c r="G112" s="1">
        <f t="shared" ca="1" si="10"/>
        <v>0.20676216938928479</v>
      </c>
      <c r="H112" s="1">
        <f t="shared" ca="1" si="10"/>
        <v>0.3254746500746819</v>
      </c>
      <c r="I112" s="1">
        <f t="shared" ca="1" si="11"/>
        <v>0.52802209783051157</v>
      </c>
      <c r="J112" s="1">
        <f t="shared" ca="1" si="11"/>
        <v>0.44439817517739683</v>
      </c>
      <c r="K112" s="1">
        <f t="shared" ca="1" si="11"/>
        <v>0.23865248915896209</v>
      </c>
      <c r="L112" s="1">
        <f t="shared" ca="1" si="11"/>
        <v>0.12971862333216716</v>
      </c>
      <c r="M112" s="1">
        <f t="shared" ca="1" si="11"/>
        <v>0.1480154279962323</v>
      </c>
      <c r="N112" s="1">
        <f t="shared" ca="1" si="11"/>
        <v>0.30535612988917277</v>
      </c>
      <c r="O112" s="1">
        <f t="shared" ca="1" si="11"/>
        <v>0.45449420013334169</v>
      </c>
      <c r="P112" s="1">
        <f t="shared" ca="1" si="11"/>
        <v>0.37733052055209415</v>
      </c>
      <c r="Q112" s="1">
        <f t="shared" ca="1" si="11"/>
        <v>0.36670546657367387</v>
      </c>
      <c r="R112" s="1">
        <f t="shared" ca="1" si="11"/>
        <v>0.4741141035604241</v>
      </c>
      <c r="S112" s="1">
        <f t="shared" ca="1" si="11"/>
        <v>0.39255690757350287</v>
      </c>
      <c r="T112" s="1">
        <f t="shared" ca="1" si="11"/>
        <v>0.32323809548586863</v>
      </c>
      <c r="U112" s="1">
        <f t="shared" ca="1" si="11"/>
        <v>0.34347878630644169</v>
      </c>
      <c r="V112" s="1">
        <f t="shared" ref="V112:V158" ca="1" si="15">(V62+0.6*(W62+U62)+0.15*T2)/(1+2*0.6+0.15)</f>
        <v>0.42206346346274609</v>
      </c>
      <c r="W112" s="1">
        <f t="shared" ref="W112:W157" ca="1" si="16">(W62+0.6*(V62)+0.15*U62)/(1+0.6+0.15)</f>
        <v>0.33097310975244382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0.2322226164695656</v>
      </c>
      <c r="E113" s="1">
        <f t="shared" ca="1" si="13"/>
        <v>0.26873290404281636</v>
      </c>
      <c r="F113" s="1">
        <f t="shared" ca="1" si="14"/>
        <v>0.21691680034337385</v>
      </c>
      <c r="G113" s="1">
        <f t="shared" ca="1" si="10"/>
        <v>0.19653838144524821</v>
      </c>
      <c r="H113" s="1">
        <f t="shared" ca="1" si="10"/>
        <v>0.32811274631742188</v>
      </c>
      <c r="I113" s="1">
        <f t="shared" ca="1" si="11"/>
        <v>0.55835953925035708</v>
      </c>
      <c r="J113" s="1">
        <f t="shared" ca="1" si="11"/>
        <v>0.51652778597769156</v>
      </c>
      <c r="K113" s="1">
        <f t="shared" ca="1" si="11"/>
        <v>0.25142595374930987</v>
      </c>
      <c r="L113" s="1">
        <f t="shared" ca="1" si="11"/>
        <v>0.12502009711515291</v>
      </c>
      <c r="M113" s="1">
        <f t="shared" ca="1" si="11"/>
        <v>0.15719713431384971</v>
      </c>
      <c r="N113" s="1">
        <f t="shared" ca="1" si="11"/>
        <v>0.27782619726924096</v>
      </c>
      <c r="O113" s="1">
        <f t="shared" ca="1" si="11"/>
        <v>0.46336672056129807</v>
      </c>
      <c r="P113" s="1">
        <f t="shared" ca="1" si="11"/>
        <v>0.4723455503729001</v>
      </c>
      <c r="Q113" s="1">
        <f t="shared" ca="1" si="11"/>
        <v>0.44812162627494601</v>
      </c>
      <c r="R113" s="1">
        <f t="shared" ca="1" si="11"/>
        <v>0.562388872530724</v>
      </c>
      <c r="S113" s="1">
        <f t="shared" ca="1" si="11"/>
        <v>0.53726173154540724</v>
      </c>
      <c r="T113" s="1">
        <f t="shared" ca="1" si="11"/>
        <v>0.47290254484188904</v>
      </c>
      <c r="U113" s="1">
        <f t="shared" ca="1" si="11"/>
        <v>0.45057180076440073</v>
      </c>
      <c r="V113" s="1">
        <f t="shared" ca="1" si="15"/>
        <v>0.571184985657059</v>
      </c>
      <c r="W113" s="1">
        <f t="shared" ca="1" si="16"/>
        <v>0.5546908374046845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0.22704109694477234</v>
      </c>
      <c r="E114" s="1">
        <f t="shared" ca="1" si="13"/>
        <v>0.24055460309241344</v>
      </c>
      <c r="F114" s="1">
        <f t="shared" ca="1" si="14"/>
        <v>0.26898697273875549</v>
      </c>
      <c r="G114" s="1">
        <f t="shared" ca="1" si="10"/>
        <v>0.35606323934922623</v>
      </c>
      <c r="H114" s="1">
        <f t="shared" ca="1" si="10"/>
        <v>0.42510296649605622</v>
      </c>
      <c r="I114" s="1">
        <f t="shared" ca="1" si="11"/>
        <v>0.55823739329742572</v>
      </c>
      <c r="J114" s="1">
        <f t="shared" ca="1" si="11"/>
        <v>0.54115114487684723</v>
      </c>
      <c r="K114" s="1">
        <f t="shared" ca="1" si="11"/>
        <v>0.41494712977263737</v>
      </c>
      <c r="L114" s="1">
        <f t="shared" ca="1" si="11"/>
        <v>0.35075671003048964</v>
      </c>
      <c r="M114" s="1">
        <f t="shared" ca="1" si="11"/>
        <v>0.29888704801880539</v>
      </c>
      <c r="N114" s="1">
        <f t="shared" ca="1" si="11"/>
        <v>0.38806393161377722</v>
      </c>
      <c r="O114" s="1">
        <f t="shared" ca="1" si="11"/>
        <v>0.57196375449442516</v>
      </c>
      <c r="P114" s="1">
        <f t="shared" ca="1" si="11"/>
        <v>0.54757600277899265</v>
      </c>
      <c r="Q114" s="1">
        <f t="shared" ca="1" si="11"/>
        <v>0.49899502293111891</v>
      </c>
      <c r="R114" s="1">
        <f t="shared" ca="1" si="11"/>
        <v>0.4740297848956006</v>
      </c>
      <c r="S114" s="1">
        <f t="shared" ca="1" si="11"/>
        <v>0.2935542318531742</v>
      </c>
      <c r="T114" s="1">
        <f t="shared" ca="1" si="11"/>
        <v>0.21760996977124636</v>
      </c>
      <c r="U114" s="1">
        <f t="shared" ca="1" si="11"/>
        <v>0.34636245231153212</v>
      </c>
      <c r="V114" s="1">
        <f t="shared" ca="1" si="15"/>
        <v>0.56030108362482822</v>
      </c>
      <c r="W114" s="1">
        <f t="shared" ca="1" si="16"/>
        <v>0.52176099934032494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0.41533809023115598</v>
      </c>
      <c r="E115" s="1">
        <f t="shared" ca="1" si="13"/>
        <v>0.46168913569658804</v>
      </c>
      <c r="F115" s="1">
        <f t="shared" ca="1" si="14"/>
        <v>0.29742090179310798</v>
      </c>
      <c r="G115" s="1">
        <f t="shared" ca="1" si="10"/>
        <v>0.17554285698935906</v>
      </c>
      <c r="H115" s="1">
        <f t="shared" ca="1" si="10"/>
        <v>0.31586461413317368</v>
      </c>
      <c r="I115" s="1">
        <f t="shared" ca="1" si="11"/>
        <v>0.58131926590976213</v>
      </c>
      <c r="J115" s="1">
        <f t="shared" ca="1" si="11"/>
        <v>0.50552912802631766</v>
      </c>
      <c r="K115" s="1">
        <f t="shared" ca="1" si="11"/>
        <v>0.25185586275111399</v>
      </c>
      <c r="L115" s="1">
        <f t="shared" ca="1" si="11"/>
        <v>0.13747935432701203</v>
      </c>
      <c r="M115" s="1">
        <f t="shared" ca="1" si="11"/>
        <v>0.15824402576252417</v>
      </c>
      <c r="N115" s="1">
        <f t="shared" ca="1" si="11"/>
        <v>0.34260626747180417</v>
      </c>
      <c r="O115" s="1">
        <f t="shared" ca="1" si="11"/>
        <v>0.55348970720097501</v>
      </c>
      <c r="P115" s="1">
        <f t="shared" ca="1" si="11"/>
        <v>0.46058039438061354</v>
      </c>
      <c r="Q115" s="1">
        <f t="shared" ca="1" si="11"/>
        <v>0.3912806111900034</v>
      </c>
      <c r="R115" s="1">
        <f t="shared" ca="1" si="11"/>
        <v>0.49437574682477425</v>
      </c>
      <c r="S115" s="1">
        <f t="shared" ca="1" si="11"/>
        <v>0.4575224389168942</v>
      </c>
      <c r="T115" s="1">
        <f t="shared" ca="1" si="11"/>
        <v>0.41672323475812212</v>
      </c>
      <c r="U115" s="1">
        <f t="shared" ca="1" si="11"/>
        <v>0.41965785052423704</v>
      </c>
      <c r="V115" s="1">
        <f t="shared" ca="1" si="15"/>
        <v>0.52494247626055357</v>
      </c>
      <c r="W115" s="1">
        <f t="shared" ca="1" si="16"/>
        <v>0.51866816992277454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0.29697986364464757</v>
      </c>
      <c r="E116" s="1">
        <f t="shared" ca="1" si="13"/>
        <v>0.348022904471401</v>
      </c>
      <c r="F116" s="1">
        <f t="shared" ca="1" si="14"/>
        <v>0.24550773100074932</v>
      </c>
      <c r="G116" s="1">
        <f t="shared" ca="1" si="10"/>
        <v>0.1684880162421058</v>
      </c>
      <c r="H116" s="1">
        <f t="shared" ca="1" si="10"/>
        <v>0.34027663285758913</v>
      </c>
      <c r="I116" s="1">
        <f t="shared" ca="1" si="11"/>
        <v>0.59761229528548643</v>
      </c>
      <c r="J116" s="1">
        <f t="shared" ca="1" si="11"/>
        <v>0.51180277499096283</v>
      </c>
      <c r="K116" s="1">
        <f t="shared" ca="1" si="11"/>
        <v>0.25045176187935286</v>
      </c>
      <c r="L116" s="1">
        <f t="shared" ca="1" si="11"/>
        <v>0.12434915321359612</v>
      </c>
      <c r="M116" s="1">
        <f t="shared" ca="1" si="11"/>
        <v>0.13291928914988826</v>
      </c>
      <c r="N116" s="1">
        <f t="shared" ca="1" si="11"/>
        <v>0.30497976955374606</v>
      </c>
      <c r="O116" s="1">
        <f t="shared" ca="1" si="11"/>
        <v>0.48180883238158456</v>
      </c>
      <c r="P116" s="1">
        <f t="shared" ca="1" si="11"/>
        <v>0.42052844371093301</v>
      </c>
      <c r="Q116" s="1">
        <f t="shared" ca="1" si="11"/>
        <v>0.37062306953994473</v>
      </c>
      <c r="R116" s="1">
        <f t="shared" ca="1" si="11"/>
        <v>0.40814344164018229</v>
      </c>
      <c r="S116" s="1">
        <f t="shared" ca="1" si="11"/>
        <v>0.32046550727660239</v>
      </c>
      <c r="T116" s="1">
        <f t="shared" ca="1" si="11"/>
        <v>0.33205077664300597</v>
      </c>
      <c r="U116" s="1">
        <f t="shared" ca="1" si="11"/>
        <v>0.38355106969100022</v>
      </c>
      <c r="V116" s="1">
        <f t="shared" ca="1" si="15"/>
        <v>0.42793311878139989</v>
      </c>
      <c r="W116" s="1">
        <f t="shared" ca="1" si="16"/>
        <v>0.24231823071581465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0.22484537627209886</v>
      </c>
      <c r="E117" s="1">
        <f t="shared" ca="1" si="13"/>
        <v>0.21877400890694787</v>
      </c>
      <c r="F117" s="1">
        <f t="shared" ca="1" si="14"/>
        <v>0.12917321653460639</v>
      </c>
      <c r="G117" s="1">
        <f t="shared" ca="1" si="10"/>
        <v>0.11084681327506593</v>
      </c>
      <c r="H117" s="1">
        <f t="shared" ca="1" si="10"/>
        <v>0.28963767288167575</v>
      </c>
      <c r="I117" s="1">
        <f t="shared" ca="1" si="11"/>
        <v>0.56362369535095913</v>
      </c>
      <c r="J117" s="1">
        <f t="shared" ca="1" si="11"/>
        <v>0.52339314092262668</v>
      </c>
      <c r="K117" s="1">
        <f t="shared" ca="1" si="11"/>
        <v>0.30590738364877046</v>
      </c>
      <c r="L117" s="1">
        <f t="shared" ca="1" si="11"/>
        <v>0.17397852235349712</v>
      </c>
      <c r="M117" s="1">
        <f t="shared" ca="1" si="11"/>
        <v>0.13568360672913676</v>
      </c>
      <c r="N117" s="1">
        <f t="shared" ca="1" si="11"/>
        <v>0.25516721739883746</v>
      </c>
      <c r="O117" s="1">
        <f t="shared" ca="1" si="11"/>
        <v>0.43123035879402349</v>
      </c>
      <c r="P117" s="1">
        <f t="shared" ca="1" si="11"/>
        <v>0.39281887133767013</v>
      </c>
      <c r="Q117" s="1">
        <f t="shared" ca="1" si="11"/>
        <v>0.37088936980719778</v>
      </c>
      <c r="R117" s="1">
        <f t="shared" ca="1" si="11"/>
        <v>0.40850666129131596</v>
      </c>
      <c r="S117" s="1">
        <f t="shared" ca="1" si="11"/>
        <v>0.26464603948669324</v>
      </c>
      <c r="T117" s="1">
        <f t="shared" ca="1" si="11"/>
        <v>0.19834967367553624</v>
      </c>
      <c r="U117" s="1">
        <f t="shared" ca="1" si="11"/>
        <v>0.27020212316185105</v>
      </c>
      <c r="V117" s="1">
        <f t="shared" ca="1" si="15"/>
        <v>0.39311182774220055</v>
      </c>
      <c r="W117" s="1">
        <f t="shared" ca="1" si="16"/>
        <v>0.32838012960641544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8.6832159687236815E-2</v>
      </c>
      <c r="E118" s="1">
        <f t="shared" ca="1" si="13"/>
        <v>0.12298472362425257</v>
      </c>
      <c r="F118" s="1">
        <f t="shared" ca="1" si="14"/>
        <v>0.11808215201445657</v>
      </c>
      <c r="G118" s="1">
        <f t="shared" ca="1" si="10"/>
        <v>0.20516025788146552</v>
      </c>
      <c r="H118" s="1">
        <f t="shared" ca="1" si="10"/>
        <v>0.40815779292181514</v>
      </c>
      <c r="I118" s="1">
        <f t="shared" ca="1" si="11"/>
        <v>0.61577694335337407</v>
      </c>
      <c r="J118" s="1">
        <f t="shared" ca="1" si="11"/>
        <v>0.52466263265130253</v>
      </c>
      <c r="K118" s="1">
        <f t="shared" ca="1" si="11"/>
        <v>0.31735007609237803</v>
      </c>
      <c r="L118" s="1">
        <f t="shared" ca="1" si="11"/>
        <v>0.2101757895833237</v>
      </c>
      <c r="M118" s="1">
        <f t="shared" ca="1" si="11"/>
        <v>0.15089663954493521</v>
      </c>
      <c r="N118" s="1">
        <f t="shared" ca="1" si="11"/>
        <v>0.2608191022556684</v>
      </c>
      <c r="O118" s="1">
        <f t="shared" ca="1" si="11"/>
        <v>0.46035634003900433</v>
      </c>
      <c r="P118" s="1">
        <f t="shared" ca="1" si="11"/>
        <v>0.49019591579670668</v>
      </c>
      <c r="Q118" s="1">
        <f t="shared" ca="1" si="11"/>
        <v>0.55426863995314402</v>
      </c>
      <c r="R118" s="1">
        <f t="shared" ca="1" si="11"/>
        <v>0.59974500563714617</v>
      </c>
      <c r="S118" s="1">
        <f t="shared" ca="1" si="11"/>
        <v>0.42260211403171716</v>
      </c>
      <c r="T118" s="1">
        <f t="shared" ca="1" si="11"/>
        <v>0.26410780721650468</v>
      </c>
      <c r="U118" s="1">
        <f t="shared" ca="1" si="11"/>
        <v>0.30175572681025187</v>
      </c>
      <c r="V118" s="1">
        <f t="shared" ca="1" si="15"/>
        <v>0.47723604811289966</v>
      </c>
      <c r="W118" s="1">
        <f t="shared" ca="1" si="16"/>
        <v>0.45122383335109656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0.23770794034896731</v>
      </c>
      <c r="E119" s="1">
        <f t="shared" ca="1" si="13"/>
        <v>0.2831915918341647</v>
      </c>
      <c r="F119" s="1">
        <f t="shared" ca="1" si="14"/>
        <v>0.15431597469142475</v>
      </c>
      <c r="G119" s="1">
        <f t="shared" ca="1" si="10"/>
        <v>0.10802764155745859</v>
      </c>
      <c r="H119" s="1">
        <f t="shared" ca="1" si="10"/>
        <v>0.30182514268635313</v>
      </c>
      <c r="I119" s="1">
        <f t="shared" ca="1" si="11"/>
        <v>0.57354394963913169</v>
      </c>
      <c r="J119" s="1">
        <f t="shared" ca="1" si="11"/>
        <v>0.55525680653565346</v>
      </c>
      <c r="K119" s="1">
        <f t="shared" ca="1" si="11"/>
        <v>0.37806978348746945</v>
      </c>
      <c r="L119" s="1">
        <f t="shared" ca="1" si="11"/>
        <v>0.29324585271787384</v>
      </c>
      <c r="M119" s="1">
        <f t="shared" ca="1" si="11"/>
        <v>0.23009175373256366</v>
      </c>
      <c r="N119" s="1">
        <f t="shared" ca="1" si="11"/>
        <v>0.29861382175868045</v>
      </c>
      <c r="O119" s="1">
        <f t="shared" ca="1" si="11"/>
        <v>0.42651546308875465</v>
      </c>
      <c r="P119" s="1">
        <f t="shared" ca="1" si="11"/>
        <v>0.42705602274662607</v>
      </c>
      <c r="Q119" s="1">
        <f t="shared" ca="1" si="11"/>
        <v>0.44143820516241827</v>
      </c>
      <c r="R119" s="1">
        <f t="shared" ca="1" si="11"/>
        <v>0.49893977817171586</v>
      </c>
      <c r="S119" s="1">
        <f t="shared" ca="1" si="11"/>
        <v>0.29390241080372237</v>
      </c>
      <c r="T119" s="1">
        <f t="shared" ca="1" si="11"/>
        <v>0.11170529650437033</v>
      </c>
      <c r="U119" s="1">
        <f t="shared" ca="1" si="11"/>
        <v>0.16886040899074103</v>
      </c>
      <c r="V119" s="1">
        <f t="shared" ca="1" si="15"/>
        <v>0.35869946882955733</v>
      </c>
      <c r="W119" s="1">
        <f t="shared" ca="1" si="16"/>
        <v>0.29988076102994093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0.18167789245842561</v>
      </c>
      <c r="E120" s="1">
        <f t="shared" ca="1" si="13"/>
        <v>0.18052871514979593</v>
      </c>
      <c r="F120" s="1">
        <f t="shared" ca="1" si="14"/>
        <v>8.5063819317110337E-2</v>
      </c>
      <c r="G120" s="1">
        <f t="shared" ca="1" si="10"/>
        <v>0.10894125816588995</v>
      </c>
      <c r="H120" s="1">
        <f t="shared" ca="1" si="10"/>
        <v>0.30200482248850546</v>
      </c>
      <c r="I120" s="1">
        <f t="shared" ca="1" si="11"/>
        <v>0.52645629169023611</v>
      </c>
      <c r="J120" s="1">
        <f t="shared" ca="1" si="11"/>
        <v>0.43512497017796614</v>
      </c>
      <c r="K120" s="1">
        <f t="shared" ca="1" si="11"/>
        <v>0.19489496019375099</v>
      </c>
      <c r="L120" s="1">
        <f t="shared" ca="1" si="11"/>
        <v>6.4752070676143469E-2</v>
      </c>
      <c r="M120" s="1">
        <f t="shared" ca="1" si="11"/>
        <v>7.2425810600809562E-2</v>
      </c>
      <c r="N120" s="1">
        <f t="shared" ca="1" si="11"/>
        <v>0.23487156264145903</v>
      </c>
      <c r="O120" s="1">
        <f t="shared" ca="1" si="11"/>
        <v>0.41514217890524474</v>
      </c>
      <c r="P120" s="1">
        <f t="shared" ca="1" si="11"/>
        <v>0.35767897696804629</v>
      </c>
      <c r="Q120" s="1">
        <f t="shared" ca="1" si="11"/>
        <v>0.32135352801934963</v>
      </c>
      <c r="R120" s="1">
        <f t="shared" ca="1" si="11"/>
        <v>0.35942920673564804</v>
      </c>
      <c r="S120" s="1">
        <f t="shared" ca="1" si="11"/>
        <v>0.23605138597140352</v>
      </c>
      <c r="T120" s="1">
        <f t="shared" ca="1" si="11"/>
        <v>0.16334689572130143</v>
      </c>
      <c r="U120" s="1">
        <f t="shared" ca="1" si="11"/>
        <v>0.23205243552638183</v>
      </c>
      <c r="V120" s="1">
        <f t="shared" ca="1" si="15"/>
        <v>0.39049294047212557</v>
      </c>
      <c r="W120" s="1">
        <f t="shared" ca="1" si="16"/>
        <v>0.34366448480462031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0.28680315315987187</v>
      </c>
      <c r="E121" s="1">
        <f t="shared" ca="1" si="13"/>
        <v>0.274057620565965</v>
      </c>
      <c r="F121" s="1">
        <f t="shared" ca="1" si="14"/>
        <v>0.22100862002191576</v>
      </c>
      <c r="G121" s="1">
        <f t="shared" ca="1" si="10"/>
        <v>0.25498906142666755</v>
      </c>
      <c r="H121" s="1">
        <f t="shared" ca="1" si="10"/>
        <v>0.39985005675937646</v>
      </c>
      <c r="I121" s="1">
        <f t="shared" ca="1" si="11"/>
        <v>0.61084463277206669</v>
      </c>
      <c r="J121" s="1">
        <f t="shared" ca="1" si="11"/>
        <v>0.62563112309161784</v>
      </c>
      <c r="K121" s="1">
        <f t="shared" ca="1" si="11"/>
        <v>0.47877468663095374</v>
      </c>
      <c r="L121" s="1">
        <f t="shared" ca="1" si="11"/>
        <v>0.29409612488383552</v>
      </c>
      <c r="M121" s="1">
        <f t="shared" ca="1" si="11"/>
        <v>0.17426893428614779</v>
      </c>
      <c r="N121" s="1">
        <f t="shared" ca="1" si="11"/>
        <v>0.32254582065681697</v>
      </c>
      <c r="O121" s="1">
        <f t="shared" ca="1" si="11"/>
        <v>0.60479678110001045</v>
      </c>
      <c r="P121" s="1">
        <f t="shared" ca="1" si="11"/>
        <v>0.5909377064870085</v>
      </c>
      <c r="Q121" s="1">
        <f t="shared" ca="1" si="11"/>
        <v>0.41216719471628449</v>
      </c>
      <c r="R121" s="1">
        <f t="shared" ca="1" si="11"/>
        <v>0.34086640013369102</v>
      </c>
      <c r="S121" s="1">
        <f t="shared" ca="1" si="11"/>
        <v>0.19153029085545253</v>
      </c>
      <c r="T121" s="1">
        <f t="shared" ca="1" si="11"/>
        <v>0.15779210603668087</v>
      </c>
      <c r="U121" s="1">
        <f t="shared" ca="1" si="11"/>
        <v>0.34144888803131479</v>
      </c>
      <c r="V121" s="1">
        <f t="shared" ca="1" si="15"/>
        <v>0.56327169354513584</v>
      </c>
      <c r="W121" s="1">
        <f t="shared" ca="1" si="16"/>
        <v>0.53371874090951754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0.26445469388677978</v>
      </c>
      <c r="E122" s="1">
        <f t="shared" ca="1" si="13"/>
        <v>0.24936610450558738</v>
      </c>
      <c r="F122" s="1">
        <f t="shared" ca="1" si="14"/>
        <v>0.16762857018110391</v>
      </c>
      <c r="G122" s="1">
        <f t="shared" ca="1" si="10"/>
        <v>0.15554591850657087</v>
      </c>
      <c r="H122" s="1">
        <f t="shared" ca="1" si="10"/>
        <v>0.31403365600420979</v>
      </c>
      <c r="I122" s="1">
        <f t="shared" ca="1" si="11"/>
        <v>0.56153344563370511</v>
      </c>
      <c r="J122" s="1">
        <f t="shared" ca="1" si="11"/>
        <v>0.50900202591708898</v>
      </c>
      <c r="K122" s="1">
        <f t="shared" ca="1" si="11"/>
        <v>0.32256645452009225</v>
      </c>
      <c r="L122" s="1">
        <f t="shared" ca="1" si="11"/>
        <v>0.22276378289107074</v>
      </c>
      <c r="M122" s="1">
        <f t="shared" ca="1" si="11"/>
        <v>0.18922124751162958</v>
      </c>
      <c r="N122" s="1">
        <f t="shared" ca="1" si="11"/>
        <v>0.34178119095182169</v>
      </c>
      <c r="O122" s="1">
        <f t="shared" ca="1" si="11"/>
        <v>0.52594360979595567</v>
      </c>
      <c r="P122" s="1">
        <f t="shared" ca="1" si="11"/>
        <v>0.4357731903847154</v>
      </c>
      <c r="Q122" s="1">
        <f t="shared" ca="1" si="11"/>
        <v>0.40499389539422426</v>
      </c>
      <c r="R122" s="1">
        <f t="shared" ca="1" si="11"/>
        <v>0.45003171441542528</v>
      </c>
      <c r="S122" s="1">
        <f t="shared" ca="1" si="11"/>
        <v>0.23416055994164756</v>
      </c>
      <c r="T122" s="1">
        <f t="shared" ca="1" si="11"/>
        <v>7.9095457208282718E-2</v>
      </c>
      <c r="U122" s="1">
        <f t="shared" ca="1" si="11"/>
        <v>0.22138124599969236</v>
      </c>
      <c r="V122" s="1">
        <f t="shared" ca="1" si="15"/>
        <v>0.43989795206812626</v>
      </c>
      <c r="W122" s="1">
        <f t="shared" ca="1" si="16"/>
        <v>0.34300395009971157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0.27384506615767729</v>
      </c>
      <c r="E123" s="1">
        <f t="shared" ca="1" si="13"/>
        <v>0.29774097477641004</v>
      </c>
      <c r="F123" s="1">
        <f t="shared" ca="1" si="14"/>
        <v>0.15298606864899164</v>
      </c>
      <c r="G123" s="1">
        <f t="shared" ca="1" si="10"/>
        <v>9.9096754059601708E-2</v>
      </c>
      <c r="H123" s="1">
        <f t="shared" ca="1" si="10"/>
        <v>0.28611649328651756</v>
      </c>
      <c r="I123" s="1">
        <f t="shared" ca="1" si="11"/>
        <v>0.55781411116318469</v>
      </c>
      <c r="J123" s="1">
        <f t="shared" ca="1" si="11"/>
        <v>0.49982056126539876</v>
      </c>
      <c r="K123" s="1">
        <f t="shared" ca="1" si="11"/>
        <v>0.25930671946172978</v>
      </c>
      <c r="L123" s="1">
        <f t="shared" ca="1" si="11"/>
        <v>0.14155513840237793</v>
      </c>
      <c r="M123" s="1">
        <f t="shared" ca="1" si="11"/>
        <v>0.14706744994431992</v>
      </c>
      <c r="N123" s="1">
        <f t="shared" ca="1" si="11"/>
        <v>0.27959083217852687</v>
      </c>
      <c r="O123" s="1">
        <f t="shared" ca="1" si="11"/>
        <v>0.48017468691252924</v>
      </c>
      <c r="P123" s="1">
        <f t="shared" ca="1" si="11"/>
        <v>0.4624559768329094</v>
      </c>
      <c r="Q123" s="1">
        <f t="shared" ca="1" si="11"/>
        <v>0.40924731862212338</v>
      </c>
      <c r="R123" s="1">
        <f t="shared" ca="1" si="11"/>
        <v>0.37704351429576555</v>
      </c>
      <c r="S123" s="1">
        <f t="shared" ca="1" si="11"/>
        <v>0.19085319772771023</v>
      </c>
      <c r="T123" s="1">
        <f t="shared" ca="1" si="11"/>
        <v>0.13526839488094894</v>
      </c>
      <c r="U123" s="1">
        <f t="shared" ca="1" si="11"/>
        <v>0.28838614736308227</v>
      </c>
      <c r="V123" s="1">
        <f t="shared" ca="1" si="15"/>
        <v>0.45352953597737394</v>
      </c>
      <c r="W123" s="1">
        <f t="shared" ca="1" si="16"/>
        <v>0.3335828276954767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0.12738017972764826</v>
      </c>
      <c r="E124" s="1">
        <f t="shared" ca="1" si="13"/>
        <v>0.16092400572681753</v>
      </c>
      <c r="F124" s="1">
        <f t="shared" ca="1" si="14"/>
        <v>0.11342339485825584</v>
      </c>
      <c r="G124" s="1">
        <f t="shared" ca="1" si="10"/>
        <v>0.11392448142485781</v>
      </c>
      <c r="H124" s="1">
        <f t="shared" ca="1" si="10"/>
        <v>0.29703128218802888</v>
      </c>
      <c r="I124" s="1">
        <f t="shared" ca="1" si="11"/>
        <v>0.56795993735357664</v>
      </c>
      <c r="J124" s="1">
        <f t="shared" ca="1" si="11"/>
        <v>0.52627715955004928</v>
      </c>
      <c r="K124" s="1">
        <f t="shared" ca="1" si="11"/>
        <v>0.2940311582192715</v>
      </c>
      <c r="L124" s="1">
        <f t="shared" ca="1" si="11"/>
        <v>0.19699339739499785</v>
      </c>
      <c r="M124" s="1">
        <f t="shared" ca="1" si="11"/>
        <v>0.17258776337585643</v>
      </c>
      <c r="N124" s="1">
        <f t="shared" ca="1" si="11"/>
        <v>0.28500714773893077</v>
      </c>
      <c r="O124" s="1">
        <f t="shared" ca="1" si="11"/>
        <v>0.50445751827734564</v>
      </c>
      <c r="P124" s="1">
        <f t="shared" ca="1" si="11"/>
        <v>0.46793127950374575</v>
      </c>
      <c r="Q124" s="1">
        <f t="shared" ca="1" si="11"/>
        <v>0.38309086486361166</v>
      </c>
      <c r="R124" s="1">
        <f t="shared" ca="1" si="11"/>
        <v>0.36169328623490427</v>
      </c>
      <c r="S124" s="1">
        <f t="shared" ca="1" si="11"/>
        <v>0.17617326922446713</v>
      </c>
      <c r="T124" s="1">
        <f t="shared" ca="1" si="11"/>
        <v>0.10395077685557937</v>
      </c>
      <c r="U124" s="1">
        <f t="shared" ca="1" si="11"/>
        <v>0.29205388433572893</v>
      </c>
      <c r="V124" s="1">
        <f t="shared" ca="1" si="15"/>
        <v>0.52736714001304352</v>
      </c>
      <c r="W124" s="1">
        <f t="shared" ca="1" si="16"/>
        <v>0.45557104057461739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0.34817457054321566</v>
      </c>
      <c r="E125" s="1">
        <f t="shared" ca="1" si="13"/>
        <v>0.37901681867602727</v>
      </c>
      <c r="F125" s="1">
        <f t="shared" ca="1" si="14"/>
        <v>0.20216827204520799</v>
      </c>
      <c r="G125" s="1">
        <f t="shared" ca="1" si="10"/>
        <v>0.14090604786252697</v>
      </c>
      <c r="H125" s="1">
        <f t="shared" ca="1" si="10"/>
        <v>0.34354946208545101</v>
      </c>
      <c r="I125" s="1">
        <f t="shared" ca="1" si="11"/>
        <v>0.58304914888512616</v>
      </c>
      <c r="J125" s="1">
        <f t="shared" ca="1" si="11"/>
        <v>0.5041256096261465</v>
      </c>
      <c r="K125" s="1">
        <f t="shared" ca="1" si="11"/>
        <v>0.25742226867194618</v>
      </c>
      <c r="L125" s="1">
        <f t="shared" ca="1" si="11"/>
        <v>0.13163437350875462</v>
      </c>
      <c r="M125" s="1">
        <f t="shared" ca="1" si="11"/>
        <v>0.14345482308416652</v>
      </c>
      <c r="N125" s="1">
        <f t="shared" ca="1" si="11"/>
        <v>0.2675026523651719</v>
      </c>
      <c r="O125" s="1">
        <f t="shared" ca="1" si="11"/>
        <v>0.46547668500560418</v>
      </c>
      <c r="P125" s="1">
        <f t="shared" ca="1" si="11"/>
        <v>0.44037865882060012</v>
      </c>
      <c r="Q125" s="1">
        <f t="shared" ca="1" si="11"/>
        <v>0.38665949022903778</v>
      </c>
      <c r="R125" s="1">
        <f t="shared" ca="1" si="11"/>
        <v>0.43676385848513705</v>
      </c>
      <c r="S125" s="1">
        <f t="shared" ca="1" si="11"/>
        <v>0.313256334420282</v>
      </c>
      <c r="T125" s="1">
        <f t="shared" ca="1" si="11"/>
        <v>0.28686140434006868</v>
      </c>
      <c r="U125" s="1">
        <f t="shared" ca="1" si="11"/>
        <v>0.34217566131107069</v>
      </c>
      <c r="V125" s="1">
        <f t="shared" ca="1" si="15"/>
        <v>0.46468976938447859</v>
      </c>
      <c r="W125" s="1">
        <f t="shared" ca="1" si="16"/>
        <v>0.42107053642706826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0.14115471216796988</v>
      </c>
      <c r="E126" s="1">
        <f t="shared" ca="1" si="13"/>
        <v>0.19278287420901774</v>
      </c>
      <c r="F126" s="1">
        <f t="shared" ca="1" si="14"/>
        <v>0.11949612584342917</v>
      </c>
      <c r="G126" s="1">
        <f t="shared" ca="1" si="10"/>
        <v>0.13317034811049139</v>
      </c>
      <c r="H126" s="1">
        <f t="shared" ca="1" si="10"/>
        <v>0.33659048524586871</v>
      </c>
      <c r="I126" s="1">
        <f t="shared" ca="1" si="11"/>
        <v>0.59341446395518282</v>
      </c>
      <c r="J126" s="1">
        <f t="shared" ca="1" si="11"/>
        <v>0.56740431706364503</v>
      </c>
      <c r="K126" s="1">
        <f t="shared" ca="1" si="11"/>
        <v>0.3779350491661706</v>
      </c>
      <c r="L126" s="1">
        <f t="shared" ca="1" si="11"/>
        <v>0.28243797760532824</v>
      </c>
      <c r="M126" s="1">
        <f t="shared" ca="1" si="11"/>
        <v>0.21589816262054423</v>
      </c>
      <c r="N126" s="1">
        <f t="shared" ca="1" si="11"/>
        <v>0.33294814485344526</v>
      </c>
      <c r="O126" s="1">
        <f t="shared" ca="1" si="11"/>
        <v>0.54163444720148002</v>
      </c>
      <c r="P126" s="1">
        <f t="shared" ca="1" si="11"/>
        <v>0.52449454972736576</v>
      </c>
      <c r="Q126" s="1">
        <f t="shared" ca="1" si="11"/>
        <v>0.50132058134268642</v>
      </c>
      <c r="R126" s="1">
        <f t="shared" ca="1" si="11"/>
        <v>0.53017096401209529</v>
      </c>
      <c r="S126" s="1">
        <f t="shared" ca="1" si="11"/>
        <v>0.28478975414288421</v>
      </c>
      <c r="T126" s="1">
        <f t="shared" ca="1" si="11"/>
        <v>9.9678576980487404E-2</v>
      </c>
      <c r="U126" s="1">
        <f t="shared" ca="1" si="11"/>
        <v>0.21915061719162338</v>
      </c>
      <c r="V126" s="1">
        <f t="shared" ca="1" si="15"/>
        <v>0.43768586684577843</v>
      </c>
      <c r="W126" s="1">
        <f t="shared" ca="1" si="16"/>
        <v>0.38543018741157736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0.29786518369160214</v>
      </c>
      <c r="E127" s="1">
        <f t="shared" ca="1" si="13"/>
        <v>0.30045996273383041</v>
      </c>
      <c r="F127" s="1">
        <f t="shared" ca="1" si="14"/>
        <v>0.10906804517864707</v>
      </c>
      <c r="G127" s="1">
        <f t="shared" ca="1" si="14"/>
        <v>4.6237655734256214E-2</v>
      </c>
      <c r="H127" s="1">
        <f t="shared" ca="1" si="14"/>
        <v>0.25248763163623789</v>
      </c>
      <c r="I127" s="1">
        <f t="shared" ca="1" si="14"/>
        <v>0.51150118222041541</v>
      </c>
      <c r="J127" s="1">
        <f t="shared" ca="1" si="14"/>
        <v>0.47084154570033265</v>
      </c>
      <c r="K127" s="1">
        <f t="shared" ca="1" si="14"/>
        <v>0.2610113516772965</v>
      </c>
      <c r="L127" s="1">
        <f t="shared" ca="1" si="14"/>
        <v>0.16638999155717538</v>
      </c>
      <c r="M127" s="1">
        <f t="shared" ca="1" si="14"/>
        <v>0.18252834190395539</v>
      </c>
      <c r="N127" s="1">
        <f t="shared" ca="1" si="14"/>
        <v>0.32770883787739225</v>
      </c>
      <c r="O127" s="1">
        <f t="shared" ca="1" si="14"/>
        <v>0.44789751060888383</v>
      </c>
      <c r="P127" s="1">
        <f t="shared" ca="1" si="14"/>
        <v>0.34590312962429981</v>
      </c>
      <c r="Q127" s="1">
        <f t="shared" ca="1" si="14"/>
        <v>0.284432092484736</v>
      </c>
      <c r="R127" s="1">
        <f t="shared" ca="1" si="14"/>
        <v>0.41025509463143645</v>
      </c>
      <c r="S127" s="1">
        <f t="shared" ca="1" si="14"/>
        <v>0.40187333361164779</v>
      </c>
      <c r="T127" s="1">
        <f t="shared" ca="1" si="14"/>
        <v>0.39920008446556177</v>
      </c>
      <c r="U127" s="1">
        <f t="shared" ca="1" si="14"/>
        <v>0.43935014341422407</v>
      </c>
      <c r="V127" s="1">
        <f t="shared" ca="1" si="15"/>
        <v>0.53793084578755879</v>
      </c>
      <c r="W127" s="1">
        <f t="shared" ca="1" si="16"/>
        <v>0.47603389169127841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0.2127525775441976</v>
      </c>
      <c r="E128" s="1">
        <f t="shared" ca="1" si="13"/>
        <v>0.31498440795566351</v>
      </c>
      <c r="F128" s="1">
        <f t="shared" ref="F128:U143" ca="1" si="17">(F78+0.6*(G78+E78)+0.15*(D78+H78))/(1+2*0.6+2*0.15)</f>
        <v>0.22982641750765956</v>
      </c>
      <c r="G128" s="1">
        <f t="shared" ca="1" si="17"/>
        <v>0.11826516064035775</v>
      </c>
      <c r="H128" s="1">
        <f t="shared" ca="1" si="17"/>
        <v>0.1824115478566502</v>
      </c>
      <c r="I128" s="1">
        <f t="shared" ca="1" si="17"/>
        <v>0.41153131519837932</v>
      </c>
      <c r="J128" s="1">
        <f t="shared" ca="1" si="17"/>
        <v>0.4806791404529327</v>
      </c>
      <c r="K128" s="1">
        <f t="shared" ca="1" si="17"/>
        <v>0.38255934323857005</v>
      </c>
      <c r="L128" s="1">
        <f t="shared" ca="1" si="17"/>
        <v>0.25637866773136808</v>
      </c>
      <c r="M128" s="1">
        <f t="shared" ca="1" si="17"/>
        <v>0.15459807553303775</v>
      </c>
      <c r="N128" s="1">
        <f t="shared" ca="1" si="17"/>
        <v>0.21926368235481092</v>
      </c>
      <c r="O128" s="1">
        <f t="shared" ca="1" si="17"/>
        <v>0.38689639849186513</v>
      </c>
      <c r="P128" s="1">
        <f t="shared" ca="1" si="17"/>
        <v>0.3686066388197658</v>
      </c>
      <c r="Q128" s="1">
        <f t="shared" ca="1" si="17"/>
        <v>0.36779431029311549</v>
      </c>
      <c r="R128" s="1">
        <f t="shared" ca="1" si="17"/>
        <v>0.38842148224703393</v>
      </c>
      <c r="S128" s="1">
        <f t="shared" ca="1" si="17"/>
        <v>0.23528125843762701</v>
      </c>
      <c r="T128" s="1">
        <f t="shared" ca="1" si="17"/>
        <v>0.2133364253732119</v>
      </c>
      <c r="U128" s="1">
        <f t="shared" ca="1" si="17"/>
        <v>0.39107842265124054</v>
      </c>
      <c r="V128" s="1">
        <f t="shared" ca="1" si="15"/>
        <v>0.53232491547059546</v>
      </c>
      <c r="W128" s="1">
        <f t="shared" ca="1" si="16"/>
        <v>0.42141588107360201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0.1920009321205855</v>
      </c>
      <c r="E129" s="1">
        <f t="shared" ca="1" si="13"/>
        <v>0.33543082424934895</v>
      </c>
      <c r="F129" s="1">
        <f t="shared" ca="1" si="17"/>
        <v>0.23716927500724796</v>
      </c>
      <c r="G129" s="1">
        <f t="shared" ca="1" si="17"/>
        <v>0.12777625618062277</v>
      </c>
      <c r="H129" s="1">
        <f t="shared" ca="1" si="17"/>
        <v>0.23830680014617772</v>
      </c>
      <c r="I129" s="1">
        <f t="shared" ca="1" si="17"/>
        <v>0.45358750373815893</v>
      </c>
      <c r="J129" s="1">
        <f t="shared" ca="1" si="17"/>
        <v>0.40665227909401847</v>
      </c>
      <c r="K129" s="1">
        <f t="shared" ca="1" si="17"/>
        <v>0.20827456244097467</v>
      </c>
      <c r="L129" s="1">
        <f t="shared" ca="1" si="17"/>
        <v>0.11459444344251865</v>
      </c>
      <c r="M129" s="1">
        <f t="shared" ca="1" si="17"/>
        <v>0.16034265101887429</v>
      </c>
      <c r="N129" s="1">
        <f t="shared" ca="1" si="17"/>
        <v>0.33324378806593513</v>
      </c>
      <c r="O129" s="1">
        <f t="shared" ca="1" si="17"/>
        <v>0.49203815400986828</v>
      </c>
      <c r="P129" s="1">
        <f t="shared" ca="1" si="17"/>
        <v>0.43962676069409073</v>
      </c>
      <c r="Q129" s="1">
        <f t="shared" ca="1" si="17"/>
        <v>0.41134023403967684</v>
      </c>
      <c r="R129" s="1">
        <f t="shared" ca="1" si="17"/>
        <v>0.50665467545929155</v>
      </c>
      <c r="S129" s="1">
        <f t="shared" ca="1" si="17"/>
        <v>0.44144202899242818</v>
      </c>
      <c r="T129" s="1">
        <f t="shared" ca="1" si="17"/>
        <v>0.41894863690939427</v>
      </c>
      <c r="U129" s="1">
        <f t="shared" ca="1" si="17"/>
        <v>0.43772904402686352</v>
      </c>
      <c r="V129" s="1">
        <f t="shared" ca="1" si="15"/>
        <v>0.54196884941572654</v>
      </c>
      <c r="W129" s="1">
        <f t="shared" ca="1" si="16"/>
        <v>0.48012495265468402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0.30777526010779771</v>
      </c>
      <c r="E130" s="1">
        <f t="shared" ca="1" si="13"/>
        <v>0.39042745615697355</v>
      </c>
      <c r="F130" s="1">
        <f t="shared" ca="1" si="17"/>
        <v>0.22455408922365389</v>
      </c>
      <c r="G130" s="1">
        <f t="shared" ca="1" si="17"/>
        <v>8.4247031040274561E-2</v>
      </c>
      <c r="H130" s="1">
        <f t="shared" ca="1" si="17"/>
        <v>0.21214630670665521</v>
      </c>
      <c r="I130" s="1">
        <f t="shared" ca="1" si="17"/>
        <v>0.4761796648540767</v>
      </c>
      <c r="J130" s="1">
        <f t="shared" ca="1" si="17"/>
        <v>0.45773995075340601</v>
      </c>
      <c r="K130" s="1">
        <f t="shared" ca="1" si="17"/>
        <v>0.2934897012172783</v>
      </c>
      <c r="L130" s="1">
        <f t="shared" ca="1" si="17"/>
        <v>0.25477372116956409</v>
      </c>
      <c r="M130" s="1">
        <f t="shared" ca="1" si="17"/>
        <v>0.28081174461127778</v>
      </c>
      <c r="N130" s="1">
        <f t="shared" ca="1" si="17"/>
        <v>0.38661133128271641</v>
      </c>
      <c r="O130" s="1">
        <f t="shared" ca="1" si="17"/>
        <v>0.55909098025395809</v>
      </c>
      <c r="P130" s="1">
        <f t="shared" ca="1" si="17"/>
        <v>0.50511355288300486</v>
      </c>
      <c r="Q130" s="1">
        <f t="shared" ca="1" si="17"/>
        <v>0.43024397267410608</v>
      </c>
      <c r="R130" s="1">
        <f t="shared" ca="1" si="17"/>
        <v>0.47398367376368017</v>
      </c>
      <c r="S130" s="1">
        <f t="shared" ca="1" si="17"/>
        <v>0.41560360750538611</v>
      </c>
      <c r="T130" s="1">
        <f t="shared" ca="1" si="17"/>
        <v>0.35729137631016755</v>
      </c>
      <c r="U130" s="1">
        <f t="shared" ca="1" si="17"/>
        <v>0.39130406688971375</v>
      </c>
      <c r="V130" s="1">
        <f t="shared" ca="1" si="15"/>
        <v>0.54286767248145051</v>
      </c>
      <c r="W130" s="1">
        <f t="shared" ca="1" si="16"/>
        <v>0.48603375209731731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0.28067255955313408</v>
      </c>
      <c r="E131" s="1">
        <f t="shared" ca="1" si="13"/>
        <v>0.33533778898071642</v>
      </c>
      <c r="F131" s="1">
        <f t="shared" ca="1" si="17"/>
        <v>0.15703346331436346</v>
      </c>
      <c r="G131" s="1">
        <f t="shared" ca="1" si="17"/>
        <v>7.7831404060745582E-2</v>
      </c>
      <c r="H131" s="1">
        <f t="shared" ca="1" si="17"/>
        <v>0.27729191466513942</v>
      </c>
      <c r="I131" s="1">
        <f t="shared" ca="1" si="17"/>
        <v>0.58412684320617581</v>
      </c>
      <c r="J131" s="1">
        <f t="shared" ca="1" si="17"/>
        <v>0.56325669926813937</v>
      </c>
      <c r="K131" s="1">
        <f t="shared" ca="1" si="17"/>
        <v>0.28090534598268896</v>
      </c>
      <c r="L131" s="1">
        <f t="shared" ca="1" si="17"/>
        <v>4.1528920765325716E-2</v>
      </c>
      <c r="M131" s="1">
        <f t="shared" ca="1" si="17"/>
        <v>-2.6598835239103325E-2</v>
      </c>
      <c r="N131" s="1">
        <f t="shared" ca="1" si="17"/>
        <v>0.16359799261397515</v>
      </c>
      <c r="O131" s="1">
        <f t="shared" ca="1" si="17"/>
        <v>0.47259359929237982</v>
      </c>
      <c r="P131" s="1">
        <f t="shared" ca="1" si="17"/>
        <v>0.47352033501758078</v>
      </c>
      <c r="Q131" s="1">
        <f t="shared" ca="1" si="17"/>
        <v>0.44142439840366093</v>
      </c>
      <c r="R131" s="1">
        <f t="shared" ca="1" si="17"/>
        <v>0.50671297497061751</v>
      </c>
      <c r="S131" s="1">
        <f t="shared" ca="1" si="17"/>
        <v>0.38993324612608926</v>
      </c>
      <c r="T131" s="1">
        <f t="shared" ca="1" si="17"/>
        <v>0.32129822896988686</v>
      </c>
      <c r="U131" s="1">
        <f t="shared" ca="1" si="17"/>
        <v>0.39922474191803847</v>
      </c>
      <c r="V131" s="1">
        <f t="shared" ca="1" si="15"/>
        <v>0.5315646438757422</v>
      </c>
      <c r="W131" s="1">
        <f t="shared" ca="1" si="16"/>
        <v>0.43710103575682718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0.29169000576698739</v>
      </c>
      <c r="E132" s="1">
        <f t="shared" ca="1" si="13"/>
        <v>0.34044429115768104</v>
      </c>
      <c r="F132" s="1">
        <f t="shared" ca="1" si="17"/>
        <v>0.16340896105559072</v>
      </c>
      <c r="G132" s="1">
        <f t="shared" ca="1" si="17"/>
        <v>8.359578527833926E-2</v>
      </c>
      <c r="H132" s="1">
        <f t="shared" ca="1" si="17"/>
        <v>0.296392814356912</v>
      </c>
      <c r="I132" s="1">
        <f t="shared" ca="1" si="17"/>
        <v>0.59141110556290888</v>
      </c>
      <c r="J132" s="1">
        <f t="shared" ca="1" si="17"/>
        <v>0.5054929960247142</v>
      </c>
      <c r="K132" s="1">
        <f t="shared" ca="1" si="17"/>
        <v>0.22701863379451845</v>
      </c>
      <c r="L132" s="1">
        <f t="shared" ca="1" si="17"/>
        <v>0.11095489275450218</v>
      </c>
      <c r="M132" s="1">
        <f t="shared" ca="1" si="17"/>
        <v>0.1130438047655062</v>
      </c>
      <c r="N132" s="1">
        <f t="shared" ca="1" si="17"/>
        <v>0.26363109996366224</v>
      </c>
      <c r="O132" s="1">
        <f t="shared" ca="1" si="17"/>
        <v>0.47180761346153427</v>
      </c>
      <c r="P132" s="1">
        <f t="shared" ca="1" si="17"/>
        <v>0.45967315811484133</v>
      </c>
      <c r="Q132" s="1">
        <f t="shared" ca="1" si="17"/>
        <v>0.35486120991609038</v>
      </c>
      <c r="R132" s="1">
        <f t="shared" ca="1" si="17"/>
        <v>0.37799722066021257</v>
      </c>
      <c r="S132" s="1">
        <f t="shared" ca="1" si="17"/>
        <v>0.34637613409911949</v>
      </c>
      <c r="T132" s="1">
        <f t="shared" ca="1" si="17"/>
        <v>0.36690471243464023</v>
      </c>
      <c r="U132" s="1">
        <f t="shared" ca="1" si="17"/>
        <v>0.41623945261541362</v>
      </c>
      <c r="V132" s="1">
        <f t="shared" ca="1" si="15"/>
        <v>0.4932666179478809</v>
      </c>
      <c r="W132" s="1">
        <f t="shared" ca="1" si="16"/>
        <v>0.38062318104265386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0.28002197998148287</v>
      </c>
      <c r="E133" s="1">
        <f t="shared" ca="1" si="13"/>
        <v>0.35556385099001048</v>
      </c>
      <c r="F133" s="1">
        <f t="shared" ca="1" si="17"/>
        <v>0.25707920444279536</v>
      </c>
      <c r="G133" s="1">
        <f t="shared" ca="1" si="17"/>
        <v>0.20174272236201882</v>
      </c>
      <c r="H133" s="1">
        <f t="shared" ca="1" si="17"/>
        <v>0.34775415663633513</v>
      </c>
      <c r="I133" s="1">
        <f t="shared" ca="1" si="17"/>
        <v>0.58214977361327036</v>
      </c>
      <c r="J133" s="1">
        <f t="shared" ca="1" si="17"/>
        <v>0.49298749366369909</v>
      </c>
      <c r="K133" s="1">
        <f t="shared" ca="1" si="17"/>
        <v>0.2082745189141085</v>
      </c>
      <c r="L133" s="1">
        <f t="shared" ca="1" si="17"/>
        <v>3.6117042494489771E-2</v>
      </c>
      <c r="M133" s="1">
        <f t="shared" ca="1" si="17"/>
        <v>4.5859600050014868E-2</v>
      </c>
      <c r="N133" s="1">
        <f t="shared" ca="1" si="17"/>
        <v>0.19341260791243658</v>
      </c>
      <c r="O133" s="1">
        <f t="shared" ca="1" si="17"/>
        <v>0.3840762119151081</v>
      </c>
      <c r="P133" s="1">
        <f t="shared" ca="1" si="17"/>
        <v>0.34285944556192155</v>
      </c>
      <c r="Q133" s="1">
        <f t="shared" ca="1" si="17"/>
        <v>0.32874569800027553</v>
      </c>
      <c r="R133" s="1">
        <f t="shared" ca="1" si="17"/>
        <v>0.45425239987335891</v>
      </c>
      <c r="S133" s="1">
        <f t="shared" ca="1" si="17"/>
        <v>0.41374058351924248</v>
      </c>
      <c r="T133" s="1">
        <f t="shared" ca="1" si="17"/>
        <v>0.32824099742105739</v>
      </c>
      <c r="U133" s="1">
        <f t="shared" ca="1" si="17"/>
        <v>0.33452403700601741</v>
      </c>
      <c r="V133" s="1">
        <f t="shared" ca="1" si="15"/>
        <v>0.44242345011117046</v>
      </c>
      <c r="W133" s="1">
        <f t="shared" ca="1" si="16"/>
        <v>0.34322551883834956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0.32998528872958133</v>
      </c>
      <c r="E134" s="1">
        <f t="shared" ca="1" si="13"/>
        <v>0.44785419416467226</v>
      </c>
      <c r="F134" s="1">
        <f t="shared" ca="1" si="17"/>
        <v>0.34679654607898908</v>
      </c>
      <c r="G134" s="1">
        <f t="shared" ca="1" si="17"/>
        <v>0.24481871623331167</v>
      </c>
      <c r="H134" s="1">
        <f t="shared" ca="1" si="17"/>
        <v>0.34786010685296537</v>
      </c>
      <c r="I134" s="1">
        <f t="shared" ca="1" si="17"/>
        <v>0.54954015988775551</v>
      </c>
      <c r="J134" s="1">
        <f t="shared" ca="1" si="17"/>
        <v>0.47331289335487259</v>
      </c>
      <c r="K134" s="1">
        <f t="shared" ca="1" si="17"/>
        <v>0.26086141693490006</v>
      </c>
      <c r="L134" s="1">
        <f t="shared" ca="1" si="17"/>
        <v>0.11412470010088586</v>
      </c>
      <c r="M134" s="1">
        <f t="shared" ca="1" si="17"/>
        <v>9.9379972900178609E-2</v>
      </c>
      <c r="N134" s="1">
        <f t="shared" ca="1" si="17"/>
        <v>0.27623762016903675</v>
      </c>
      <c r="O134" s="1">
        <f t="shared" ca="1" si="17"/>
        <v>0.48989711391624297</v>
      </c>
      <c r="P134" s="1">
        <f t="shared" ca="1" si="17"/>
        <v>0.4295573942580278</v>
      </c>
      <c r="Q134" s="1">
        <f t="shared" ca="1" si="17"/>
        <v>0.3616501821676657</v>
      </c>
      <c r="R134" s="1">
        <f t="shared" ca="1" si="17"/>
        <v>0.39991584211233538</v>
      </c>
      <c r="S134" s="1">
        <f t="shared" ca="1" si="17"/>
        <v>0.33660308478198248</v>
      </c>
      <c r="T134" s="1">
        <f t="shared" ca="1" si="17"/>
        <v>0.34040690181100458</v>
      </c>
      <c r="U134" s="1">
        <f t="shared" ca="1" si="17"/>
        <v>0.39858305142989142</v>
      </c>
      <c r="V134" s="1">
        <f t="shared" ca="1" si="15"/>
        <v>0.49421564809806612</v>
      </c>
      <c r="W134" s="1">
        <f t="shared" ca="1" si="16"/>
        <v>0.38825939006656035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1.0180431769841507</v>
      </c>
      <c r="E135" s="1">
        <f t="shared" ca="1" si="13"/>
        <v>0.88528705202773816</v>
      </c>
      <c r="F135" s="1">
        <f t="shared" ca="1" si="17"/>
        <v>0.65064683315982919</v>
      </c>
      <c r="G135" s="1">
        <f t="shared" ca="1" si="17"/>
        <v>0.54251596976375249</v>
      </c>
      <c r="H135" s="1">
        <f t="shared" ca="1" si="17"/>
        <v>0.41852571974958064</v>
      </c>
      <c r="I135" s="1">
        <f t="shared" ca="1" si="17"/>
        <v>0.40598453214541141</v>
      </c>
      <c r="J135" s="1">
        <f t="shared" ca="1" si="17"/>
        <v>0.42871151036121746</v>
      </c>
      <c r="K135" s="1">
        <f t="shared" ca="1" si="17"/>
        <v>0.573787268906363</v>
      </c>
      <c r="L135" s="1">
        <f t="shared" ca="1" si="17"/>
        <v>0.58229509594738116</v>
      </c>
      <c r="M135" s="1">
        <f t="shared" ca="1" si="17"/>
        <v>0.37061569227323676</v>
      </c>
      <c r="N135" s="1">
        <f t="shared" ca="1" si="17"/>
        <v>0.35854568223892158</v>
      </c>
      <c r="O135" s="1">
        <f t="shared" ca="1" si="17"/>
        <v>0.62336214230911935</v>
      </c>
      <c r="P135" s="1">
        <f t="shared" ca="1" si="17"/>
        <v>0.71715432819881175</v>
      </c>
      <c r="Q135" s="1">
        <f t="shared" ca="1" si="17"/>
        <v>0.46718189590829678</v>
      </c>
      <c r="R135" s="1">
        <f t="shared" ca="1" si="17"/>
        <v>0.14524759303466209</v>
      </c>
      <c r="S135" s="1">
        <f t="shared" ca="1" si="17"/>
        <v>3.2020399130509018E-2</v>
      </c>
      <c r="T135" s="1">
        <f t="shared" ca="1" si="17"/>
        <v>6.5067895464161363E-2</v>
      </c>
      <c r="U135" s="1">
        <f t="shared" ca="1" si="17"/>
        <v>0.14933778504795789</v>
      </c>
      <c r="V135" s="1">
        <f t="shared" ca="1" si="15"/>
        <v>0.24291520379150644</v>
      </c>
      <c r="W135" s="1">
        <f t="shared" ca="1" si="16"/>
        <v>0.45410674665571943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0.18022164689534817</v>
      </c>
      <c r="E136" s="1">
        <f t="shared" ca="1" si="13"/>
        <v>0.28677666722333611</v>
      </c>
      <c r="F136" s="1">
        <f t="shared" ca="1" si="17"/>
        <v>0.32857775660829336</v>
      </c>
      <c r="G136" s="1">
        <f t="shared" ca="1" si="17"/>
        <v>0.38478530524072252</v>
      </c>
      <c r="H136" s="1">
        <f t="shared" ca="1" si="17"/>
        <v>0.28506013031728011</v>
      </c>
      <c r="I136" s="1">
        <f t="shared" ca="1" si="17"/>
        <v>0.33344925979326795</v>
      </c>
      <c r="J136" s="1">
        <f t="shared" ca="1" si="17"/>
        <v>0.58499251135089814</v>
      </c>
      <c r="K136" s="1">
        <f t="shared" ca="1" si="17"/>
        <v>0.83161367991773116</v>
      </c>
      <c r="L136" s="1">
        <f t="shared" ca="1" si="17"/>
        <v>0.86769610209024761</v>
      </c>
      <c r="M136" s="1">
        <f t="shared" ca="1" si="17"/>
        <v>0.69604541835585576</v>
      </c>
      <c r="N136" s="1">
        <f t="shared" ca="1" si="17"/>
        <v>0.56242205776203436</v>
      </c>
      <c r="O136" s="1">
        <f t="shared" ca="1" si="17"/>
        <v>0.76226765820056364</v>
      </c>
      <c r="P136" s="1">
        <f t="shared" ca="1" si="17"/>
        <v>0.94704335661479977</v>
      </c>
      <c r="Q136" s="1">
        <f t="shared" ca="1" si="17"/>
        <v>0.96509914861550905</v>
      </c>
      <c r="R136" s="1">
        <f t="shared" ca="1" si="17"/>
        <v>0.79500394550421249</v>
      </c>
      <c r="S136" s="1">
        <f t="shared" ca="1" si="17"/>
        <v>0.48749108757098858</v>
      </c>
      <c r="T136" s="1">
        <f t="shared" ca="1" si="17"/>
        <v>0.27476562698268098</v>
      </c>
      <c r="U136" s="1">
        <f t="shared" ca="1" si="17"/>
        <v>0.25929322998692245</v>
      </c>
      <c r="V136" s="1">
        <f t="shared" ca="1" si="15"/>
        <v>0.30891030097252298</v>
      </c>
      <c r="W136" s="1">
        <f t="shared" ca="1" si="16"/>
        <v>0.22989113391818047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0.66223937398328325</v>
      </c>
      <c r="E137" s="1">
        <f t="shared" ca="1" si="13"/>
        <v>0.43646419395571784</v>
      </c>
      <c r="F137" s="1">
        <f t="shared" ca="1" si="17"/>
        <v>0.36686132291975737</v>
      </c>
      <c r="G137" s="1">
        <f t="shared" ca="1" si="17"/>
        <v>0.42515751740119551</v>
      </c>
      <c r="H137" s="1">
        <f t="shared" ca="1" si="17"/>
        <v>0.31930741266430446</v>
      </c>
      <c r="I137" s="1">
        <f t="shared" ca="1" si="17"/>
        <v>0.1921311893223305</v>
      </c>
      <c r="J137" s="1">
        <f t="shared" ca="1" si="17"/>
        <v>0.11383773076280754</v>
      </c>
      <c r="K137" s="1">
        <f t="shared" ca="1" si="17"/>
        <v>7.6942886095856214E-2</v>
      </c>
      <c r="L137" s="1">
        <f t="shared" ca="1" si="17"/>
        <v>9.107864118924372E-2</v>
      </c>
      <c r="M137" s="1">
        <f t="shared" ca="1" si="17"/>
        <v>0.16593047004353556</v>
      </c>
      <c r="N137" s="1">
        <f t="shared" ca="1" si="17"/>
        <v>0.3312739265725308</v>
      </c>
      <c r="O137" s="1">
        <f t="shared" ca="1" si="17"/>
        <v>0.54260445595532969</v>
      </c>
      <c r="P137" s="1">
        <f t="shared" ca="1" si="17"/>
        <v>0.46462766907741926</v>
      </c>
      <c r="Q137" s="1">
        <f t="shared" ca="1" si="17"/>
        <v>0.20747708158731024</v>
      </c>
      <c r="R137" s="1">
        <f t="shared" ca="1" si="17"/>
        <v>0.27491160531516207</v>
      </c>
      <c r="S137" s="1">
        <f t="shared" ca="1" si="17"/>
        <v>0.64269378106201125</v>
      </c>
      <c r="T137" s="1">
        <f t="shared" ca="1" si="17"/>
        <v>0.82329494738662545</v>
      </c>
      <c r="U137" s="1">
        <f t="shared" ca="1" si="17"/>
        <v>0.743873391072021</v>
      </c>
      <c r="V137" s="1">
        <f t="shared" ca="1" si="15"/>
        <v>0.61288762138343866</v>
      </c>
      <c r="W137" s="1">
        <f t="shared" ca="1" si="16"/>
        <v>0.47318488016273513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0.87156714618028686</v>
      </c>
      <c r="E138" s="1">
        <f t="shared" ca="1" si="13"/>
        <v>0.69843204979625861</v>
      </c>
      <c r="F138" s="1">
        <f t="shared" ca="1" si="17"/>
        <v>0.50769537828795341</v>
      </c>
      <c r="G138" s="1">
        <f t="shared" ca="1" si="17"/>
        <v>0.47491542463595254</v>
      </c>
      <c r="H138" s="1">
        <f t="shared" ca="1" si="17"/>
        <v>0.38643499623948824</v>
      </c>
      <c r="I138" s="1">
        <f t="shared" ca="1" si="17"/>
        <v>0.40905597296112584</v>
      </c>
      <c r="J138" s="1">
        <f t="shared" ca="1" si="17"/>
        <v>0.5155314727048067</v>
      </c>
      <c r="K138" s="1">
        <f t="shared" ca="1" si="17"/>
        <v>0.78145282980687136</v>
      </c>
      <c r="L138" s="1">
        <f t="shared" ca="1" si="17"/>
        <v>0.90945790056567088</v>
      </c>
      <c r="M138" s="1">
        <f t="shared" ca="1" si="17"/>
        <v>0.73367518283487065</v>
      </c>
      <c r="N138" s="1">
        <f t="shared" ca="1" si="17"/>
        <v>0.45707817883244639</v>
      </c>
      <c r="O138" s="1">
        <f t="shared" ca="1" si="17"/>
        <v>0.51739178917971818</v>
      </c>
      <c r="P138" s="1">
        <f t="shared" ca="1" si="17"/>
        <v>0.75490005105848823</v>
      </c>
      <c r="Q138" s="1">
        <f t="shared" ca="1" si="17"/>
        <v>0.86212626168761264</v>
      </c>
      <c r="R138" s="1">
        <f t="shared" ca="1" si="17"/>
        <v>0.83183342330418886</v>
      </c>
      <c r="S138" s="1">
        <f t="shared" ca="1" si="17"/>
        <v>0.61756814773548552</v>
      </c>
      <c r="T138" s="1">
        <f t="shared" ca="1" si="17"/>
        <v>0.24941920808569923</v>
      </c>
      <c r="U138" s="1">
        <f t="shared" ca="1" si="17"/>
        <v>8.2386180059440248E-2</v>
      </c>
      <c r="V138" s="1">
        <f t="shared" ca="1" si="15"/>
        <v>0.2567114213091492</v>
      </c>
      <c r="W138" s="1">
        <f t="shared" ca="1" si="16"/>
        <v>0.62976659253315248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0.33883050250197905</v>
      </c>
      <c r="E139" s="1">
        <f t="shared" ca="1" si="13"/>
        <v>0.58867717226450667</v>
      </c>
      <c r="F139" s="1">
        <f t="shared" ca="1" si="17"/>
        <v>0.70433747982804662</v>
      </c>
      <c r="G139" s="1">
        <f t="shared" ca="1" si="17"/>
        <v>0.65866612380386502</v>
      </c>
      <c r="H139" s="1">
        <f t="shared" ca="1" si="17"/>
        <v>0.59513552424653782</v>
      </c>
      <c r="I139" s="1">
        <f t="shared" ca="1" si="17"/>
        <v>0.64044749929954548</v>
      </c>
      <c r="J139" s="1">
        <f t="shared" ca="1" si="17"/>
        <v>0.58321072321109801</v>
      </c>
      <c r="K139" s="1">
        <f t="shared" ca="1" si="17"/>
        <v>0.65014650924754691</v>
      </c>
      <c r="L139" s="1">
        <f t="shared" ca="1" si="17"/>
        <v>0.59871136407932302</v>
      </c>
      <c r="M139" s="1">
        <f t="shared" ca="1" si="17"/>
        <v>0.30711123803297902</v>
      </c>
      <c r="N139" s="1">
        <f t="shared" ca="1" si="17"/>
        <v>0.30031759432648453</v>
      </c>
      <c r="O139" s="1">
        <f t="shared" ca="1" si="17"/>
        <v>0.64459239552084124</v>
      </c>
      <c r="P139" s="1">
        <f t="shared" ca="1" si="17"/>
        <v>0.69902582116744205</v>
      </c>
      <c r="Q139" s="1">
        <f t="shared" ca="1" si="17"/>
        <v>0.37528753662172082</v>
      </c>
      <c r="R139" s="1">
        <f t="shared" ca="1" si="17"/>
        <v>0.11994572839754736</v>
      </c>
      <c r="S139" s="1">
        <f t="shared" ca="1" si="17"/>
        <v>5.8403562012036725E-2</v>
      </c>
      <c r="T139" s="1">
        <f t="shared" ca="1" si="17"/>
        <v>0.13467332114234859</v>
      </c>
      <c r="U139" s="1">
        <f t="shared" ca="1" si="17"/>
        <v>0.31250270147294534</v>
      </c>
      <c r="V139" s="1">
        <f t="shared" ca="1" si="15"/>
        <v>0.64341932962664128</v>
      </c>
      <c r="W139" s="1">
        <f t="shared" ca="1" si="16"/>
        <v>0.9175335633755991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0.29712804221663208</v>
      </c>
      <c r="E140" s="1">
        <f t="shared" ca="1" si="13"/>
        <v>0.43319638199372157</v>
      </c>
      <c r="F140" s="1">
        <f t="shared" ca="1" si="17"/>
        <v>0.44276293868401106</v>
      </c>
      <c r="G140" s="1">
        <f t="shared" ca="1" si="17"/>
        <v>0.49229897538537548</v>
      </c>
      <c r="H140" s="1">
        <f t="shared" ca="1" si="17"/>
        <v>0.5278572238654724</v>
      </c>
      <c r="I140" s="1">
        <f t="shared" ca="1" si="17"/>
        <v>0.61160695290648359</v>
      </c>
      <c r="J140" s="1">
        <f t="shared" ca="1" si="17"/>
        <v>0.47861860415627938</v>
      </c>
      <c r="K140" s="1">
        <f t="shared" ca="1" si="17"/>
        <v>0.37013281204408388</v>
      </c>
      <c r="L140" s="1">
        <f t="shared" ca="1" si="17"/>
        <v>0.47517658510998795</v>
      </c>
      <c r="M140" s="1">
        <f t="shared" ca="1" si="17"/>
        <v>0.46658839575894895</v>
      </c>
      <c r="N140" s="1">
        <f t="shared" ca="1" si="17"/>
        <v>0.51234861572915147</v>
      </c>
      <c r="O140" s="1">
        <f t="shared" ca="1" si="17"/>
        <v>0.73412392604035259</v>
      </c>
      <c r="P140" s="1">
        <f t="shared" ca="1" si="17"/>
        <v>0.73055709260080437</v>
      </c>
      <c r="Q140" s="1">
        <f t="shared" ca="1" si="17"/>
        <v>0.50608482642660768</v>
      </c>
      <c r="R140" s="1">
        <f t="shared" ca="1" si="17"/>
        <v>0.47344445737952318</v>
      </c>
      <c r="S140" s="1">
        <f t="shared" ca="1" si="17"/>
        <v>0.3749643037186049</v>
      </c>
      <c r="T140" s="1">
        <f t="shared" ca="1" si="17"/>
        <v>0.24709524322747548</v>
      </c>
      <c r="U140" s="1">
        <f t="shared" ca="1" si="17"/>
        <v>0.36808314903739831</v>
      </c>
      <c r="V140" s="1">
        <f t="shared" ca="1" si="15"/>
        <v>0.75511945346114084</v>
      </c>
      <c r="W140" s="1">
        <f t="shared" ca="1" si="16"/>
        <v>1.0115687628583212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0.40772838007003076</v>
      </c>
      <c r="E141" s="1">
        <f t="shared" ca="1" si="13"/>
        <v>0.56208276621581355</v>
      </c>
      <c r="F141" s="1">
        <f t="shared" ca="1" si="17"/>
        <v>0.51977482094217797</v>
      </c>
      <c r="G141" s="1">
        <f t="shared" ca="1" si="17"/>
        <v>0.44362130136427824</v>
      </c>
      <c r="H141" s="1">
        <f t="shared" ca="1" si="17"/>
        <v>0.37148587944664524</v>
      </c>
      <c r="I141" s="1">
        <f t="shared" ca="1" si="17"/>
        <v>0.42232073486920241</v>
      </c>
      <c r="J141" s="1">
        <f t="shared" ca="1" si="17"/>
        <v>0.62047183329423583</v>
      </c>
      <c r="K141" s="1">
        <f t="shared" ca="1" si="17"/>
        <v>0.8519870774464614</v>
      </c>
      <c r="L141" s="1">
        <f t="shared" ca="1" si="17"/>
        <v>0.89742340226444983</v>
      </c>
      <c r="M141" s="1">
        <f t="shared" ca="1" si="17"/>
        <v>0.6822596991969998</v>
      </c>
      <c r="N141" s="1">
        <f t="shared" ca="1" si="17"/>
        <v>0.41942866114161975</v>
      </c>
      <c r="O141" s="1">
        <f t="shared" ca="1" si="17"/>
        <v>0.46943348866512269</v>
      </c>
      <c r="P141" s="1">
        <f t="shared" ca="1" si="17"/>
        <v>0.64889488614851554</v>
      </c>
      <c r="Q141" s="1">
        <f t="shared" ca="1" si="17"/>
        <v>0.8434386033184994</v>
      </c>
      <c r="R141" s="1">
        <f t="shared" ca="1" si="17"/>
        <v>0.90584904328308402</v>
      </c>
      <c r="S141" s="1">
        <f t="shared" ca="1" si="17"/>
        <v>0.71946632903439312</v>
      </c>
      <c r="T141" s="1">
        <f t="shared" ca="1" si="17"/>
        <v>0.32301433385727935</v>
      </c>
      <c r="U141" s="1">
        <f t="shared" ca="1" si="17"/>
        <v>0.10703139524781473</v>
      </c>
      <c r="V141" s="1">
        <f t="shared" ca="1" si="15"/>
        <v>0.15972186809939878</v>
      </c>
      <c r="W141" s="1">
        <f t="shared" ca="1" si="16"/>
        <v>0.37128255672301436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0.93048338743257741</v>
      </c>
      <c r="E142" s="1">
        <f t="shared" ca="1" si="13"/>
        <v>0.85133946852855025</v>
      </c>
      <c r="F142" s="1">
        <f t="shared" ca="1" si="17"/>
        <v>0.65241873585867072</v>
      </c>
      <c r="G142" s="1">
        <f t="shared" ca="1" si="17"/>
        <v>0.36051410787425719</v>
      </c>
      <c r="H142" s="1">
        <f t="shared" ca="1" si="17"/>
        <v>0.29599005242460186</v>
      </c>
      <c r="I142" s="1">
        <f t="shared" ca="1" si="17"/>
        <v>0.43023472816572228</v>
      </c>
      <c r="J142" s="1">
        <f t="shared" ca="1" si="17"/>
        <v>0.48588753156658421</v>
      </c>
      <c r="K142" s="1">
        <f t="shared" ca="1" si="17"/>
        <v>0.47960456189181438</v>
      </c>
      <c r="L142" s="1">
        <f t="shared" ca="1" si="17"/>
        <v>0.21738701748729922</v>
      </c>
      <c r="M142" s="1">
        <f t="shared" ca="1" si="17"/>
        <v>2.7220446070500098E-2</v>
      </c>
      <c r="N142" s="1">
        <f t="shared" ca="1" si="17"/>
        <v>1.7214646044193298E-2</v>
      </c>
      <c r="O142" s="1">
        <f t="shared" ca="1" si="17"/>
        <v>0.14386986169992069</v>
      </c>
      <c r="P142" s="1">
        <f t="shared" ca="1" si="17"/>
        <v>0.2342717820353129</v>
      </c>
      <c r="Q142" s="1">
        <f t="shared" ca="1" si="17"/>
        <v>0.23709451179243821</v>
      </c>
      <c r="R142" s="1">
        <f t="shared" ca="1" si="17"/>
        <v>0.36047685387416611</v>
      </c>
      <c r="S142" s="1">
        <f t="shared" ca="1" si="17"/>
        <v>0.57716459628561256</v>
      </c>
      <c r="T142" s="1">
        <f t="shared" ca="1" si="17"/>
        <v>0.63039940472998068</v>
      </c>
      <c r="U142" s="1">
        <f t="shared" ca="1" si="17"/>
        <v>0.71339981851266276</v>
      </c>
      <c r="V142" s="1">
        <f t="shared" ca="1" si="15"/>
        <v>0.74427286138640336</v>
      </c>
      <c r="W142" s="1">
        <f t="shared" ca="1" si="16"/>
        <v>0.77501503402314853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0.67032339507183436</v>
      </c>
      <c r="E143" s="1">
        <f t="shared" ca="1" si="13"/>
        <v>0.71073746581078079</v>
      </c>
      <c r="F143" s="1">
        <f t="shared" ca="1" si="17"/>
        <v>0.56993167594582483</v>
      </c>
      <c r="G143" s="1">
        <f t="shared" ca="1" si="17"/>
        <v>0.44029355844739049</v>
      </c>
      <c r="H143" s="1">
        <f t="shared" ca="1" si="17"/>
        <v>0.40547519013287187</v>
      </c>
      <c r="I143" s="1">
        <f t="shared" ca="1" si="17"/>
        <v>0.60194393978203187</v>
      </c>
      <c r="J143" s="1">
        <f t="shared" ca="1" si="17"/>
        <v>0.78987793743623469</v>
      </c>
      <c r="K143" s="1">
        <f t="shared" ca="1" si="17"/>
        <v>0.92807897725477306</v>
      </c>
      <c r="L143" s="1">
        <f t="shared" ca="1" si="17"/>
        <v>0.91288720269643586</v>
      </c>
      <c r="M143" s="1">
        <f t="shared" ca="1" si="17"/>
        <v>0.74281187693420636</v>
      </c>
      <c r="N143" s="1">
        <f t="shared" ca="1" si="17"/>
        <v>0.56625361084853088</v>
      </c>
      <c r="O143" s="1">
        <f t="shared" ca="1" si="17"/>
        <v>0.58073412150855253</v>
      </c>
      <c r="P143" s="1">
        <f t="shared" ca="1" si="17"/>
        <v>0.60999032868542835</v>
      </c>
      <c r="Q143" s="1">
        <f t="shared" ca="1" si="17"/>
        <v>0.73799139693386329</v>
      </c>
      <c r="R143" s="1">
        <f t="shared" ca="1" si="17"/>
        <v>0.78753408725341134</v>
      </c>
      <c r="S143" s="1">
        <f t="shared" ca="1" si="17"/>
        <v>0.63663626770758419</v>
      </c>
      <c r="T143" s="1">
        <f t="shared" ca="1" si="17"/>
        <v>0.42050764020114945</v>
      </c>
      <c r="U143" s="1">
        <f t="shared" ref="U143:U158" ca="1" si="18">(U93+0.6*(V93+T93)+0.15*(S93+W93))/(1+2*0.6+2*0.15)</f>
        <v>0.40639137853402796</v>
      </c>
      <c r="V143" s="1">
        <f t="shared" ca="1" si="15"/>
        <v>0.52516495485994075</v>
      </c>
      <c r="W143" s="1">
        <f t="shared" ca="1" si="16"/>
        <v>0.49272660052771516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1.0500858081068718</v>
      </c>
      <c r="E144" s="1">
        <f t="shared" ca="1" si="13"/>
        <v>0.74491385333893212</v>
      </c>
      <c r="F144" s="1">
        <f t="shared" ref="F144:T158" ca="1" si="19">(F94+0.6*(G94+E94)+0.15*(D94+H94))/(1+2*0.6+2*0.15)</f>
        <v>0.37573480488414501</v>
      </c>
      <c r="G144" s="1">
        <f t="shared" ca="1" si="19"/>
        <v>0.22564153731367834</v>
      </c>
      <c r="H144" s="1">
        <f t="shared" ca="1" si="19"/>
        <v>0.28783331855661543</v>
      </c>
      <c r="I144" s="1">
        <f t="shared" ca="1" si="19"/>
        <v>0.49120074271661923</v>
      </c>
      <c r="J144" s="1">
        <f t="shared" ca="1" si="19"/>
        <v>0.60472764984211969</v>
      </c>
      <c r="K144" s="1">
        <f t="shared" ca="1" si="19"/>
        <v>0.63759747834605718</v>
      </c>
      <c r="L144" s="1">
        <f t="shared" ca="1" si="19"/>
        <v>0.50851536070463976</v>
      </c>
      <c r="M144" s="1">
        <f t="shared" ca="1" si="19"/>
        <v>0.33284616990858773</v>
      </c>
      <c r="N144" s="1">
        <f t="shared" ca="1" si="19"/>
        <v>0.19893756693574352</v>
      </c>
      <c r="O144" s="1">
        <f t="shared" ca="1" si="19"/>
        <v>0.18068414761296697</v>
      </c>
      <c r="P144" s="1">
        <f t="shared" ca="1" si="19"/>
        <v>0.40261692993086295</v>
      </c>
      <c r="Q144" s="1">
        <f t="shared" ca="1" si="19"/>
        <v>0.77266173036637287</v>
      </c>
      <c r="R144" s="1">
        <f t="shared" ca="1" si="19"/>
        <v>0.92611805691558724</v>
      </c>
      <c r="S144" s="1">
        <f t="shared" ca="1" si="19"/>
        <v>0.74943425454679724</v>
      </c>
      <c r="T144" s="1">
        <f t="shared" ca="1" si="19"/>
        <v>0.35245526322569198</v>
      </c>
      <c r="U144" s="1">
        <f t="shared" ca="1" si="18"/>
        <v>0.11562845399041606</v>
      </c>
      <c r="V144" s="1">
        <f t="shared" ca="1" si="15"/>
        <v>0.11362190388631424</v>
      </c>
      <c r="W144" s="1">
        <f t="shared" ca="1" si="16"/>
        <v>0.22631101440261883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0.47915549422209142</v>
      </c>
      <c r="E145" s="1">
        <f t="shared" ca="1" si="13"/>
        <v>0.63043282851117521</v>
      </c>
      <c r="F145" s="1">
        <f t="shared" ca="1" si="19"/>
        <v>0.48539534692467823</v>
      </c>
      <c r="G145" s="1">
        <f t="shared" ca="1" si="19"/>
        <v>0.24927235207994447</v>
      </c>
      <c r="H145" s="1">
        <f t="shared" ca="1" si="19"/>
        <v>0.33383184338235039</v>
      </c>
      <c r="I145" s="1">
        <f t="shared" ca="1" si="19"/>
        <v>0.62988532973739053</v>
      </c>
      <c r="J145" s="1">
        <f t="shared" ca="1" si="19"/>
        <v>0.62782302092539233</v>
      </c>
      <c r="K145" s="1">
        <f t="shared" ca="1" si="19"/>
        <v>0.37568133547335103</v>
      </c>
      <c r="L145" s="1">
        <f t="shared" ca="1" si="19"/>
        <v>0.19287024782012113</v>
      </c>
      <c r="M145" s="1">
        <f t="shared" ca="1" si="19"/>
        <v>0.10314336029791341</v>
      </c>
      <c r="N145" s="1">
        <f t="shared" ca="1" si="19"/>
        <v>3.8265056189465477E-2</v>
      </c>
      <c r="O145" s="1">
        <f t="shared" ca="1" si="19"/>
        <v>4.6721040594794587E-2</v>
      </c>
      <c r="P145" s="1">
        <f t="shared" ca="1" si="19"/>
        <v>0.14829180625789889</v>
      </c>
      <c r="Q145" s="1">
        <f t="shared" ca="1" si="19"/>
        <v>0.38763922035342102</v>
      </c>
      <c r="R145" s="1">
        <f t="shared" ca="1" si="19"/>
        <v>0.66204595042552383</v>
      </c>
      <c r="S145" s="1">
        <f t="shared" ca="1" si="19"/>
        <v>0.63336001602094594</v>
      </c>
      <c r="T145" s="1">
        <f t="shared" ca="1" si="19"/>
        <v>0.38223049974592371</v>
      </c>
      <c r="U145" s="1">
        <f t="shared" ca="1" si="18"/>
        <v>0.35497098208366368</v>
      </c>
      <c r="V145" s="1">
        <f t="shared" ca="1" si="15"/>
        <v>0.62182091367761505</v>
      </c>
      <c r="W145" s="1">
        <f t="shared" ca="1" si="16"/>
        <v>0.82549914966227167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0.77334123996591997</v>
      </c>
      <c r="E146" s="1">
        <f t="shared" ca="1" si="13"/>
        <v>0.6760105505918349</v>
      </c>
      <c r="F146" s="1">
        <f t="shared" ca="1" si="19"/>
        <v>0.50439427303635431</v>
      </c>
      <c r="G146" s="1">
        <f t="shared" ca="1" si="19"/>
        <v>0.42167415348633963</v>
      </c>
      <c r="H146" s="1">
        <f t="shared" ca="1" si="19"/>
        <v>0.27582648681069732</v>
      </c>
      <c r="I146" s="1">
        <f t="shared" ca="1" si="19"/>
        <v>0.29635521250504615</v>
      </c>
      <c r="J146" s="1">
        <f t="shared" ca="1" si="19"/>
        <v>0.49221125195512139</v>
      </c>
      <c r="K146" s="1">
        <f t="shared" ca="1" si="19"/>
        <v>0.67945784943455345</v>
      </c>
      <c r="L146" s="1">
        <f t="shared" ca="1" si="19"/>
        <v>0.60852887094083008</v>
      </c>
      <c r="M146" s="1">
        <f t="shared" ca="1" si="19"/>
        <v>0.40840319322078739</v>
      </c>
      <c r="N146" s="1">
        <f t="shared" ca="1" si="19"/>
        <v>0.21517014453801994</v>
      </c>
      <c r="O146" s="1">
        <f t="shared" ca="1" si="19"/>
        <v>0.21954400573986949</v>
      </c>
      <c r="P146" s="1">
        <f t="shared" ca="1" si="19"/>
        <v>0.45033785505149881</v>
      </c>
      <c r="Q146" s="1">
        <f t="shared" ca="1" si="19"/>
        <v>0.72792776056190889</v>
      </c>
      <c r="R146" s="1">
        <f t="shared" ca="1" si="19"/>
        <v>0.80132256957432868</v>
      </c>
      <c r="S146" s="1">
        <f t="shared" ca="1" si="19"/>
        <v>0.62993357889286106</v>
      </c>
      <c r="T146" s="1">
        <f t="shared" ca="1" si="19"/>
        <v>0.35915722088659285</v>
      </c>
      <c r="U146" s="1">
        <f t="shared" ca="1" si="18"/>
        <v>0.29628578166393249</v>
      </c>
      <c r="V146" s="1">
        <f t="shared" ca="1" si="15"/>
        <v>0.38502922397232014</v>
      </c>
      <c r="W146" s="1">
        <f t="shared" ca="1" si="16"/>
        <v>0.36426646964380355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0.392771809144841</v>
      </c>
      <c r="E147" s="1">
        <f t="shared" ca="1" si="13"/>
        <v>0.20454360460619567</v>
      </c>
      <c r="F147" s="1">
        <f t="shared" ca="1" si="19"/>
        <v>0.15033952597447695</v>
      </c>
      <c r="G147" s="1">
        <f t="shared" ca="1" si="19"/>
        <v>0.16468976602995725</v>
      </c>
      <c r="H147" s="1">
        <f t="shared" ca="1" si="19"/>
        <v>0.11905057350897666</v>
      </c>
      <c r="I147" s="1">
        <f t="shared" ca="1" si="19"/>
        <v>2.542895017459771E-2</v>
      </c>
      <c r="J147" s="1">
        <f t="shared" ca="1" si="19"/>
        <v>-1.2588216420330662E-2</v>
      </c>
      <c r="K147" s="1">
        <f t="shared" ca="1" si="19"/>
        <v>3.0945645029946804E-3</v>
      </c>
      <c r="L147" s="1">
        <f t="shared" ca="1" si="19"/>
        <v>4.4709669184613332E-2</v>
      </c>
      <c r="M147" s="1">
        <f t="shared" ca="1" si="19"/>
        <v>9.1324031539853634E-2</v>
      </c>
      <c r="N147" s="1">
        <f t="shared" ca="1" si="19"/>
        <v>9.5266391940526801E-2</v>
      </c>
      <c r="O147" s="1">
        <f t="shared" ca="1" si="19"/>
        <v>0.12972399164207368</v>
      </c>
      <c r="P147" s="1">
        <f t="shared" ca="1" si="19"/>
        <v>0.29092902989175046</v>
      </c>
      <c r="Q147" s="1">
        <f t="shared" ca="1" si="19"/>
        <v>0.45714713766595089</v>
      </c>
      <c r="R147" s="1">
        <f t="shared" ca="1" si="19"/>
        <v>0.45978758644620282</v>
      </c>
      <c r="S147" s="1">
        <f t="shared" ca="1" si="19"/>
        <v>0.5806513648780145</v>
      </c>
      <c r="T147" s="1">
        <f t="shared" ca="1" si="19"/>
        <v>0.69516544793714785</v>
      </c>
      <c r="U147" s="1">
        <f t="shared" ca="1" si="18"/>
        <v>0.70230195901975168</v>
      </c>
      <c r="V147" s="1">
        <f t="shared" ca="1" si="15"/>
        <v>0.61207468650964358</v>
      </c>
      <c r="W147" s="1">
        <f t="shared" ca="1" si="16"/>
        <v>0.39791139993856961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-6.7692989595001349E-2</v>
      </c>
      <c r="E148" s="1">
        <f t="shared" ca="1" si="13"/>
        <v>-1.8399563025867888E-2</v>
      </c>
      <c r="F148" s="1">
        <f t="shared" ca="1" si="19"/>
        <v>2.3528412310428494E-2</v>
      </c>
      <c r="G148" s="1">
        <f t="shared" ca="1" si="19"/>
        <v>2.9004311576296581E-2</v>
      </c>
      <c r="H148" s="1">
        <f t="shared" ca="1" si="19"/>
        <v>6.3609139413753041E-2</v>
      </c>
      <c r="I148" s="1">
        <f t="shared" ca="1" si="19"/>
        <v>0.25192980313900948</v>
      </c>
      <c r="J148" s="1">
        <f t="shared" ca="1" si="19"/>
        <v>0.50181647717941369</v>
      </c>
      <c r="K148" s="1">
        <f t="shared" ca="1" si="19"/>
        <v>0.55635890322774961</v>
      </c>
      <c r="L148" s="1">
        <f t="shared" ca="1" si="19"/>
        <v>0.54439103102747077</v>
      </c>
      <c r="M148" s="1">
        <f t="shared" ca="1" si="19"/>
        <v>0.49700795107102247</v>
      </c>
      <c r="N148" s="1">
        <f t="shared" ca="1" si="19"/>
        <v>0.31069058822618445</v>
      </c>
      <c r="O148" s="1">
        <f t="shared" ca="1" si="19"/>
        <v>0.23137394851653376</v>
      </c>
      <c r="P148" s="1">
        <f t="shared" ca="1" si="19"/>
        <v>0.3604782714644662</v>
      </c>
      <c r="Q148" s="1">
        <f t="shared" ca="1" si="19"/>
        <v>0.67330945652865837</v>
      </c>
      <c r="R148" s="1">
        <f t="shared" ca="1" si="19"/>
        <v>0.85901569648120657</v>
      </c>
      <c r="S148" s="1">
        <f t="shared" ca="1" si="19"/>
        <v>0.8575244059151782</v>
      </c>
      <c r="T148" s="1">
        <f t="shared" ca="1" si="19"/>
        <v>0.71812746963092544</v>
      </c>
      <c r="U148" s="1">
        <f t="shared" ca="1" si="18"/>
        <v>0.52084723252667886</v>
      </c>
      <c r="V148" s="1">
        <f t="shared" ca="1" si="15"/>
        <v>0.43759855974632805</v>
      </c>
      <c r="W148" s="1">
        <f t="shared" ca="1" si="16"/>
        <v>0.25346790609776659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0.6716798640404944</v>
      </c>
      <c r="E149" s="1">
        <f t="shared" ca="1" si="13"/>
        <v>0.45509507610452349</v>
      </c>
      <c r="F149" s="1">
        <f t="shared" ca="1" si="19"/>
        <v>0.42340717933995703</v>
      </c>
      <c r="G149" s="1">
        <f t="shared" ca="1" si="19"/>
        <v>0.50625593703087057</v>
      </c>
      <c r="H149" s="1">
        <f t="shared" ca="1" si="19"/>
        <v>0.42537912816697754</v>
      </c>
      <c r="I149" s="1">
        <f t="shared" ca="1" si="19"/>
        <v>0.38112153266228016</v>
      </c>
      <c r="J149" s="1">
        <f t="shared" ca="1" si="19"/>
        <v>0.41045795597349938</v>
      </c>
      <c r="K149" s="1">
        <f t="shared" ca="1" si="19"/>
        <v>0.58368673528455062</v>
      </c>
      <c r="L149" s="1">
        <f t="shared" ca="1" si="19"/>
        <v>0.65966439151411227</v>
      </c>
      <c r="M149" s="1">
        <f t="shared" ca="1" si="19"/>
        <v>0.58969242151763379</v>
      </c>
      <c r="N149" s="1">
        <f t="shared" ca="1" si="19"/>
        <v>0.3980233829587439</v>
      </c>
      <c r="O149" s="1">
        <f t="shared" ca="1" si="19"/>
        <v>0.46110127201805379</v>
      </c>
      <c r="P149" s="1">
        <f t="shared" ca="1" si="19"/>
        <v>0.67843945730564847</v>
      </c>
      <c r="Q149" s="1">
        <f t="shared" ca="1" si="19"/>
        <v>0.70188538811416645</v>
      </c>
      <c r="R149" s="1">
        <f t="shared" ca="1" si="19"/>
        <v>0.61115191221997811</v>
      </c>
      <c r="S149" s="1">
        <f t="shared" ca="1" si="19"/>
        <v>0.70585903110457193</v>
      </c>
      <c r="T149" s="1">
        <f t="shared" ca="1" si="19"/>
        <v>0.69502462270020304</v>
      </c>
      <c r="U149" s="1">
        <f t="shared" ca="1" si="18"/>
        <v>0.53024967409409496</v>
      </c>
      <c r="V149" s="1">
        <f t="shared" ca="1" si="15"/>
        <v>0.27953001744390821</v>
      </c>
      <c r="W149" s="1">
        <f t="shared" ca="1" si="16"/>
        <v>0.18697589037943599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0.5878808550139728</v>
      </c>
      <c r="E150" s="1">
        <f t="shared" ca="1" si="13"/>
        <v>0.57993356890950187</v>
      </c>
      <c r="F150" s="1">
        <f t="shared" ca="1" si="19"/>
        <v>0.74748315565165968</v>
      </c>
      <c r="G150" s="1">
        <f t="shared" ca="1" si="19"/>
        <v>0.73270797519921915</v>
      </c>
      <c r="H150" s="1">
        <f t="shared" ca="1" si="19"/>
        <v>0.48499489451363598</v>
      </c>
      <c r="I150" s="1">
        <f t="shared" ca="1" si="19"/>
        <v>0.36205308641166833</v>
      </c>
      <c r="J150" s="1">
        <f t="shared" ca="1" si="19"/>
        <v>0.40362057710762861</v>
      </c>
      <c r="K150" s="1">
        <f t="shared" ca="1" si="19"/>
        <v>0.62520034141090597</v>
      </c>
      <c r="L150" s="1">
        <f t="shared" ca="1" si="19"/>
        <v>0.66210313889470562</v>
      </c>
      <c r="M150" s="1">
        <f t="shared" ca="1" si="19"/>
        <v>0.4280885250673549</v>
      </c>
      <c r="N150" s="1">
        <f t="shared" ca="1" si="19"/>
        <v>0.23063766806238073</v>
      </c>
      <c r="O150" s="1">
        <f t="shared" ca="1" si="19"/>
        <v>0.38987576769338089</v>
      </c>
      <c r="P150" s="1">
        <f t="shared" ca="1" si="19"/>
        <v>0.72942875939321272</v>
      </c>
      <c r="Q150" s="1">
        <f t="shared" ca="1" si="19"/>
        <v>0.75836650971372899</v>
      </c>
      <c r="R150" s="1">
        <f t="shared" ca="1" si="19"/>
        <v>0.38666297057741589</v>
      </c>
      <c r="S150" s="1">
        <f t="shared" ca="1" si="19"/>
        <v>0.13857214259273884</v>
      </c>
      <c r="T150" s="1">
        <f t="shared" ca="1" si="19"/>
        <v>0.20666621669549171</v>
      </c>
      <c r="U150" s="1">
        <f t="shared" ca="1" si="18"/>
        <v>0.35352041916881527</v>
      </c>
      <c r="V150" s="1">
        <f t="shared" ca="1" si="15"/>
        <v>0.29749570496582423</v>
      </c>
      <c r="W150" s="1">
        <f t="shared" ca="1" si="16"/>
        <v>0.19244305449549509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-1.2593306463319884E-2</v>
      </c>
      <c r="E151" s="1">
        <f t="shared" ca="1" si="13"/>
        <v>5.1299929023356353E-2</v>
      </c>
      <c r="F151" s="1">
        <f t="shared" ca="1" si="19"/>
        <v>0.18166113801265618</v>
      </c>
      <c r="G151" s="1">
        <f t="shared" ca="1" si="19"/>
        <v>0.20024178561932876</v>
      </c>
      <c r="H151" s="1">
        <f t="shared" ca="1" si="19"/>
        <v>0.10857160441853839</v>
      </c>
      <c r="I151" s="1">
        <f t="shared" ca="1" si="19"/>
        <v>7.0058207948947654E-2</v>
      </c>
      <c r="J151" s="1">
        <f t="shared" ca="1" si="19"/>
        <v>0.11246147868180816</v>
      </c>
      <c r="K151" s="1">
        <f t="shared" ca="1" si="19"/>
        <v>0.11405090331186904</v>
      </c>
      <c r="L151" s="1">
        <f t="shared" ca="1" si="19"/>
        <v>0.12712802147004637</v>
      </c>
      <c r="M151" s="1">
        <f t="shared" ca="1" si="19"/>
        <v>0.17093372060736439</v>
      </c>
      <c r="N151" s="1">
        <f t="shared" ca="1" si="19"/>
        <v>0.29166161165776749</v>
      </c>
      <c r="O151" s="1">
        <f t="shared" ca="1" si="19"/>
        <v>0.55434532576155493</v>
      </c>
      <c r="P151" s="1">
        <f t="shared" ca="1" si="19"/>
        <v>0.7636587850372768</v>
      </c>
      <c r="Q151" s="1">
        <f t="shared" ca="1" si="19"/>
        <v>0.78339535852806863</v>
      </c>
      <c r="R151" s="1">
        <f t="shared" ca="1" si="19"/>
        <v>0.62062332325621261</v>
      </c>
      <c r="S151" s="1">
        <f t="shared" ca="1" si="19"/>
        <v>0.49016326467018112</v>
      </c>
      <c r="T151" s="1">
        <f t="shared" ca="1" si="19"/>
        <v>0.51047860129967149</v>
      </c>
      <c r="U151" s="1">
        <f t="shared" ca="1" si="18"/>
        <v>0.47354287541571222</v>
      </c>
      <c r="V151" s="1">
        <f t="shared" ca="1" si="15"/>
        <v>0.48705978695565805</v>
      </c>
      <c r="W151" s="1">
        <f t="shared" ca="1" si="16"/>
        <v>0.35473610398889383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0.42476256752220315</v>
      </c>
      <c r="E152" s="1">
        <f t="shared" ca="1" si="13"/>
        <v>0.4677209030829777</v>
      </c>
      <c r="F152" s="1">
        <f t="shared" ca="1" si="19"/>
        <v>0.28211442542617882</v>
      </c>
      <c r="G152" s="1">
        <f t="shared" ca="1" si="19"/>
        <v>0.11146432327974254</v>
      </c>
      <c r="H152" s="1">
        <f t="shared" ca="1" si="19"/>
        <v>9.7521267765201175E-2</v>
      </c>
      <c r="I152" s="1">
        <f t="shared" ca="1" si="19"/>
        <v>0.24876636435069649</v>
      </c>
      <c r="J152" s="1">
        <f t="shared" ca="1" si="19"/>
        <v>0.49682635180097429</v>
      </c>
      <c r="K152" s="1">
        <f t="shared" ca="1" si="19"/>
        <v>0.60449492567040397</v>
      </c>
      <c r="L152" s="1">
        <f t="shared" ca="1" si="19"/>
        <v>0.66086651134294372</v>
      </c>
      <c r="M152" s="1">
        <f t="shared" ca="1" si="19"/>
        <v>0.60286460211135007</v>
      </c>
      <c r="N152" s="1">
        <f t="shared" ca="1" si="19"/>
        <v>0.30516769331475441</v>
      </c>
      <c r="O152" s="1">
        <f t="shared" ca="1" si="19"/>
        <v>0.11509455366937209</v>
      </c>
      <c r="P152" s="1">
        <f t="shared" ca="1" si="19"/>
        <v>0.23668022710567715</v>
      </c>
      <c r="Q152" s="1">
        <f t="shared" ca="1" si="19"/>
        <v>0.63397680509444676</v>
      </c>
      <c r="R152" s="1">
        <f t="shared" ca="1" si="19"/>
        <v>0.90156652168160833</v>
      </c>
      <c r="S152" s="1">
        <f t="shared" ca="1" si="19"/>
        <v>0.91867216157926523</v>
      </c>
      <c r="T152" s="1">
        <f t="shared" ca="1" si="19"/>
        <v>0.6278677349776618</v>
      </c>
      <c r="U152" s="1">
        <f t="shared" ca="1" si="18"/>
        <v>0.21211864649714118</v>
      </c>
      <c r="V152" s="1">
        <f t="shared" ca="1" si="15"/>
        <v>2.1769606318911863E-2</v>
      </c>
      <c r="W152" s="1">
        <f t="shared" ca="1" si="16"/>
        <v>1.0158603867112112E-2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0.47004628248630403</v>
      </c>
      <c r="E153" s="1">
        <f t="shared" ca="1" si="13"/>
        <v>0.72928045039595368</v>
      </c>
      <c r="F153" s="1">
        <f t="shared" ca="1" si="19"/>
        <v>0.66252174351868831</v>
      </c>
      <c r="G153" s="1">
        <f t="shared" ca="1" si="19"/>
        <v>0.35013358909331804</v>
      </c>
      <c r="H153" s="1">
        <f t="shared" ca="1" si="19"/>
        <v>0.28416298089204484</v>
      </c>
      <c r="I153" s="1">
        <f t="shared" ca="1" si="19"/>
        <v>0.42073808843806981</v>
      </c>
      <c r="J153" s="1">
        <f t="shared" ca="1" si="19"/>
        <v>0.35351727235072616</v>
      </c>
      <c r="K153" s="1">
        <f t="shared" ca="1" si="19"/>
        <v>0.24333201934090964</v>
      </c>
      <c r="L153" s="1">
        <f t="shared" ca="1" si="19"/>
        <v>0.17681047955035123</v>
      </c>
      <c r="M153" s="1">
        <f t="shared" ca="1" si="19"/>
        <v>7.2194604871635232E-2</v>
      </c>
      <c r="N153" s="1">
        <f t="shared" ca="1" si="19"/>
        <v>0.12164580130827736</v>
      </c>
      <c r="O153" s="1">
        <f t="shared" ca="1" si="19"/>
        <v>0.35608887772577769</v>
      </c>
      <c r="P153" s="1">
        <f t="shared" ca="1" si="19"/>
        <v>0.55556641736907286</v>
      </c>
      <c r="Q153" s="1">
        <f t="shared" ca="1" si="19"/>
        <v>0.47596471928660211</v>
      </c>
      <c r="R153" s="1">
        <f t="shared" ca="1" si="19"/>
        <v>0.3567245505462967</v>
      </c>
      <c r="S153" s="1">
        <f t="shared" ca="1" si="19"/>
        <v>0.18654267823157442</v>
      </c>
      <c r="T153" s="1">
        <f t="shared" ca="1" si="19"/>
        <v>0.11097851552699592</v>
      </c>
      <c r="U153" s="1">
        <f t="shared" ca="1" si="18"/>
        <v>0.12448578297892973</v>
      </c>
      <c r="V153" s="1">
        <f t="shared" ca="1" si="15"/>
        <v>0.31040397541512182</v>
      </c>
      <c r="W153" s="1">
        <f t="shared" ca="1" si="16"/>
        <v>0.67167423777015733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0.478078137496522</v>
      </c>
      <c r="E154" s="1">
        <f t="shared" ca="1" si="13"/>
        <v>0.48255473515469166</v>
      </c>
      <c r="F154" s="1">
        <f t="shared" ca="1" si="19"/>
        <v>0.49847867419491348</v>
      </c>
      <c r="G154" s="1">
        <f t="shared" ca="1" si="19"/>
        <v>0.32940153022660512</v>
      </c>
      <c r="H154" s="1">
        <f t="shared" ca="1" si="19"/>
        <v>0.30762184274043414</v>
      </c>
      <c r="I154" s="1">
        <f t="shared" ca="1" si="19"/>
        <v>0.42773533848573042</v>
      </c>
      <c r="J154" s="1">
        <f t="shared" ca="1" si="19"/>
        <v>0.42724498993148152</v>
      </c>
      <c r="K154" s="1">
        <f t="shared" ca="1" si="19"/>
        <v>0.41359646010564388</v>
      </c>
      <c r="L154" s="1">
        <f t="shared" ca="1" si="19"/>
        <v>0.21376148988537916</v>
      </c>
      <c r="M154" s="1">
        <f t="shared" ca="1" si="19"/>
        <v>3.719554840876018E-2</v>
      </c>
      <c r="N154" s="1">
        <f t="shared" ca="1" si="19"/>
        <v>5.2582821280155942E-2</v>
      </c>
      <c r="O154" s="1">
        <f t="shared" ca="1" si="19"/>
        <v>0.27260281415342552</v>
      </c>
      <c r="P154" s="1">
        <f t="shared" ca="1" si="19"/>
        <v>0.41854394896297153</v>
      </c>
      <c r="Q154" s="1">
        <f t="shared" ca="1" si="19"/>
        <v>0.2315924328136118</v>
      </c>
      <c r="R154" s="1">
        <f t="shared" ca="1" si="19"/>
        <v>5.4793488475882703E-2</v>
      </c>
      <c r="S154" s="1">
        <f t="shared" ca="1" si="19"/>
        <v>9.5736259938652798E-2</v>
      </c>
      <c r="T154" s="1">
        <f t="shared" ca="1" si="19"/>
        <v>0.27673135097591739</v>
      </c>
      <c r="U154" s="1">
        <f t="shared" ca="1" si="18"/>
        <v>0.41060271704187412</v>
      </c>
      <c r="V154" s="1">
        <f t="shared" ca="1" si="15"/>
        <v>0.31370236245896954</v>
      </c>
      <c r="W154" s="1">
        <f t="shared" ca="1" si="16"/>
        <v>0.24223964730102238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0.47337864896752296</v>
      </c>
      <c r="E155" s="1">
        <f t="shared" ca="1" si="13"/>
        <v>0.70895118084080511</v>
      </c>
      <c r="F155" s="1">
        <f t="shared" ca="1" si="19"/>
        <v>0.65384316512599272</v>
      </c>
      <c r="G155" s="1">
        <f t="shared" ca="1" si="19"/>
        <v>0.32220065941673726</v>
      </c>
      <c r="H155" s="1">
        <f t="shared" ca="1" si="19"/>
        <v>0.12483131505373919</v>
      </c>
      <c r="I155" s="1">
        <f t="shared" ca="1" si="19"/>
        <v>0.15718802880652963</v>
      </c>
      <c r="J155" s="1">
        <f t="shared" ca="1" si="19"/>
        <v>0.31080919687574127</v>
      </c>
      <c r="K155" s="1">
        <f t="shared" ca="1" si="19"/>
        <v>0.45721278397504495</v>
      </c>
      <c r="L155" s="1">
        <f t="shared" ca="1" si="19"/>
        <v>0.45422902363347228</v>
      </c>
      <c r="M155" s="1">
        <f t="shared" ca="1" si="19"/>
        <v>0.27378461059294279</v>
      </c>
      <c r="N155" s="1">
        <f t="shared" ca="1" si="19"/>
        <v>0.14920728818218074</v>
      </c>
      <c r="O155" s="1">
        <f t="shared" ca="1" si="19"/>
        <v>0.18116960344454491</v>
      </c>
      <c r="P155" s="1">
        <f t="shared" ca="1" si="19"/>
        <v>0.36179564905015282</v>
      </c>
      <c r="Q155" s="1">
        <f t="shared" ca="1" si="19"/>
        <v>0.62280576012523159</v>
      </c>
      <c r="R155" s="1">
        <f t="shared" ca="1" si="19"/>
        <v>0.6384014176675652</v>
      </c>
      <c r="S155" s="1">
        <f t="shared" ca="1" si="19"/>
        <v>0.39372990850103717</v>
      </c>
      <c r="T155" s="1">
        <f t="shared" ca="1" si="19"/>
        <v>0.20081642986552639</v>
      </c>
      <c r="U155" s="1">
        <f t="shared" ca="1" si="18"/>
        <v>2.7961451272370059E-2</v>
      </c>
      <c r="V155" s="1">
        <f t="shared" ca="1" si="15"/>
        <v>-4.8533366310249612E-2</v>
      </c>
      <c r="W155" s="1">
        <f t="shared" ca="1" si="16"/>
        <v>-7.172269215873002E-2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0.65476519943552181</v>
      </c>
      <c r="E156" s="1">
        <f t="shared" ca="1" si="13"/>
        <v>0.55694059705407972</v>
      </c>
      <c r="F156" s="1">
        <f t="shared" ca="1" si="19"/>
        <v>0.46200327322584955</v>
      </c>
      <c r="G156" s="1">
        <f t="shared" ca="1" si="19"/>
        <v>0.26614517476168353</v>
      </c>
      <c r="H156" s="1">
        <f t="shared" ca="1" si="19"/>
        <v>0.31440606073761279</v>
      </c>
      <c r="I156" s="1">
        <f t="shared" ca="1" si="19"/>
        <v>0.52960580852030559</v>
      </c>
      <c r="J156" s="1">
        <f t="shared" ca="1" si="19"/>
        <v>0.56880283713698587</v>
      </c>
      <c r="K156" s="1">
        <f t="shared" ca="1" si="19"/>
        <v>0.51279481411150907</v>
      </c>
      <c r="L156" s="1">
        <f t="shared" ca="1" si="19"/>
        <v>0.3088718781383496</v>
      </c>
      <c r="M156" s="1">
        <f t="shared" ca="1" si="19"/>
        <v>0.1338926426055822</v>
      </c>
      <c r="N156" s="1">
        <f t="shared" ca="1" si="19"/>
        <v>5.5638777680689325E-2</v>
      </c>
      <c r="O156" s="1">
        <f t="shared" ca="1" si="19"/>
        <v>3.1681561572960218E-2</v>
      </c>
      <c r="P156" s="1">
        <f t="shared" ca="1" si="19"/>
        <v>4.1634047975223444E-2</v>
      </c>
      <c r="Q156" s="1">
        <f t="shared" ca="1" si="19"/>
        <v>7.4092056354859312E-2</v>
      </c>
      <c r="R156" s="1">
        <f t="shared" ca="1" si="19"/>
        <v>9.6739564833447131E-2</v>
      </c>
      <c r="S156" s="1">
        <f t="shared" ca="1" si="19"/>
        <v>0.20811466140027307</v>
      </c>
      <c r="T156" s="1">
        <f t="shared" ca="1" si="19"/>
        <v>0.43154914050729631</v>
      </c>
      <c r="U156" s="1">
        <f t="shared" ca="1" si="18"/>
        <v>0.65934902227694592</v>
      </c>
      <c r="V156" s="1">
        <f t="shared" ca="1" si="15"/>
        <v>0.60597187423166532</v>
      </c>
      <c r="W156" s="1">
        <f t="shared" ca="1" si="16"/>
        <v>0.34834622234098839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0.59060193549276274</v>
      </c>
      <c r="E157" s="1">
        <f t="shared" ca="1" si="13"/>
        <v>0.5341742747983349</v>
      </c>
      <c r="F157" s="1">
        <f t="shared" ca="1" si="19"/>
        <v>0.69764241359530033</v>
      </c>
      <c r="G157" s="1">
        <f t="shared" ca="1" si="19"/>
        <v>0.76549435486081152</v>
      </c>
      <c r="H157" s="1">
        <f t="shared" ca="1" si="19"/>
        <v>0.66165541349100709</v>
      </c>
      <c r="I157" s="1">
        <f t="shared" ca="1" si="19"/>
        <v>0.62311598180397676</v>
      </c>
      <c r="J157" s="1">
        <f t="shared" ca="1" si="19"/>
        <v>0.55810187851367132</v>
      </c>
      <c r="K157" s="1">
        <f t="shared" ca="1" si="19"/>
        <v>0.59057018540073558</v>
      </c>
      <c r="L157" s="1">
        <f t="shared" ca="1" si="19"/>
        <v>0.40070152793064295</v>
      </c>
      <c r="M157" s="1">
        <f t="shared" ca="1" si="19"/>
        <v>0.21015238018320104</v>
      </c>
      <c r="N157" s="1">
        <f t="shared" ca="1" si="19"/>
        <v>0.33325316549780321</v>
      </c>
      <c r="O157" s="1">
        <f t="shared" ca="1" si="19"/>
        <v>0.64636393981592888</v>
      </c>
      <c r="P157" s="1">
        <f t="shared" ca="1" si="19"/>
        <v>0.63968199479387466</v>
      </c>
      <c r="Q157" s="1">
        <f t="shared" ca="1" si="19"/>
        <v>0.3075075735563087</v>
      </c>
      <c r="R157" s="1">
        <f t="shared" ca="1" si="19"/>
        <v>7.3178536829693636E-2</v>
      </c>
      <c r="S157" s="1">
        <f t="shared" ca="1" si="19"/>
        <v>7.7603632377512291E-2</v>
      </c>
      <c r="T157" s="1">
        <f t="shared" ca="1" si="19"/>
        <v>0.32250564963785394</v>
      </c>
      <c r="U157" s="1">
        <f t="shared" ca="1" si="18"/>
        <v>0.63463645600338225</v>
      </c>
      <c r="V157" s="1">
        <f t="shared" ca="1" si="15"/>
        <v>0.68403826577282967</v>
      </c>
      <c r="W157" s="1">
        <f t="shared" ca="1" si="16"/>
        <v>0.51760253754322427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0.28992474610136559</v>
      </c>
      <c r="E158" s="1">
        <f t="shared" ca="1" si="13"/>
        <v>0.47474514079418012</v>
      </c>
      <c r="F158" s="1">
        <f t="shared" ca="1" si="19"/>
        <v>0.61149987878611445</v>
      </c>
      <c r="G158" s="1">
        <f t="shared" ca="1" si="19"/>
        <v>0.4762740612308235</v>
      </c>
      <c r="H158" s="1">
        <f t="shared" ca="1" si="19"/>
        <v>0.36835616408234656</v>
      </c>
      <c r="I158" s="1">
        <f t="shared" ca="1" si="19"/>
        <v>0.47242949159552106</v>
      </c>
      <c r="J158" s="1">
        <f t="shared" ca="1" si="19"/>
        <v>0.54563536977604876</v>
      </c>
      <c r="K158" s="1">
        <f t="shared" ca="1" si="19"/>
        <v>0.67175280587738218</v>
      </c>
      <c r="L158" s="1">
        <f ca="1">(L108+0.6*(M108+K108)+0.15*(J108+N108))/(1+2*0.6+2*0.15)</f>
        <v>0.60075386457613689</v>
      </c>
      <c r="M158" s="1">
        <f t="shared" ca="1" si="19"/>
        <v>0.35300457433869536</v>
      </c>
      <c r="N158" s="1">
        <f t="shared" ca="1" si="19"/>
        <v>0.33834298209795816</v>
      </c>
      <c r="O158" s="1">
        <f t="shared" ca="1" si="19"/>
        <v>0.67734084096233949</v>
      </c>
      <c r="P158" s="1">
        <f t="shared" ca="1" si="19"/>
        <v>0.88087292095306324</v>
      </c>
      <c r="Q158" s="1">
        <f t="shared" ca="1" si="19"/>
        <v>0.7418751549103596</v>
      </c>
      <c r="R158" s="1">
        <f t="shared" ca="1" si="19"/>
        <v>0.38945121589733278</v>
      </c>
      <c r="S158" s="1">
        <f t="shared" ca="1" si="19"/>
        <v>0.1374327733259709</v>
      </c>
      <c r="T158" s="1">
        <f t="shared" ca="1" si="19"/>
        <v>7.3642787472889173E-2</v>
      </c>
      <c r="U158" s="1">
        <f t="shared" ca="1" si="18"/>
        <v>0.10402394624493519</v>
      </c>
      <c r="V158" s="1">
        <f t="shared" ca="1" si="15"/>
        <v>0.13758776707376077</v>
      </c>
      <c r="W158" s="1">
        <f ca="1">(W108+0.6*(V108)+0.15*U108)/(1+0.6+0.15)</f>
        <v>0.13089339218029333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0.25858694469911897</v>
      </c>
      <c r="E160" s="3">
        <f t="shared" ref="E160:W160" ca="1" si="20">AVERAGE(E111:E134)</f>
        <v>0.3029869536680036</v>
      </c>
      <c r="F160" s="3">
        <f t="shared" ca="1" si="20"/>
        <v>0.19607426367080572</v>
      </c>
      <c r="G160" s="3">
        <f t="shared" ca="1" si="20"/>
        <v>0.15064034107833726</v>
      </c>
      <c r="H160" s="3">
        <f t="shared" ca="1" si="20"/>
        <v>0.30982556272854073</v>
      </c>
      <c r="I160" s="3">
        <f t="shared" ca="1" si="20"/>
        <v>0.55243045947818681</v>
      </c>
      <c r="J160" s="3">
        <f t="shared" ca="1" si="20"/>
        <v>0.50416613020581857</v>
      </c>
      <c r="K160" s="3">
        <f t="shared" ca="1" si="20"/>
        <v>0.28906522003789303</v>
      </c>
      <c r="L160" s="3">
        <f t="shared" ca="1" si="20"/>
        <v>0.17059168775189579</v>
      </c>
      <c r="M160" s="3">
        <f t="shared" ca="1" si="20"/>
        <v>0.15366235614849036</v>
      </c>
      <c r="N160" s="3">
        <f t="shared" ca="1" si="20"/>
        <v>0.29038824486954445</v>
      </c>
      <c r="O160" s="3">
        <f t="shared" ca="1" si="20"/>
        <v>0.48002531566822243</v>
      </c>
      <c r="P160" s="3">
        <f t="shared" ca="1" si="20"/>
        <v>0.44131010609144061</v>
      </c>
      <c r="Q160" s="3">
        <f t="shared" ca="1" si="20"/>
        <v>0.40079286971254841</v>
      </c>
      <c r="R160" s="3">
        <f t="shared" ca="1" si="20"/>
        <v>0.44895630784233947</v>
      </c>
      <c r="S160" s="3">
        <f t="shared" ca="1" si="20"/>
        <v>0.33331016273472475</v>
      </c>
      <c r="T160" s="3">
        <f t="shared" ca="1" si="20"/>
        <v>0.26987957703064924</v>
      </c>
      <c r="U160" s="3">
        <f t="shared" ca="1" si="20"/>
        <v>0.34318152262321283</v>
      </c>
      <c r="V160" s="3">
        <f t="shared" ca="1" si="20"/>
        <v>0.48579415306191337</v>
      </c>
      <c r="W160" s="3">
        <f t="shared" ca="1" si="20"/>
        <v>0.41555447748356517</v>
      </c>
    </row>
    <row r="161" spans="2:23">
      <c r="C161" s="1" t="s">
        <v>198</v>
      </c>
      <c r="D161" s="10">
        <f ca="1">AVERAGE(D135:D158)</f>
        <v>0.52636463930309152</v>
      </c>
      <c r="E161" s="3">
        <f t="shared" ref="E161:W161" ca="1" si="21">AVERAGE(E135:E158)</f>
        <v>0.5304662644998791</v>
      </c>
      <c r="F161" s="3">
        <f t="shared" ca="1" si="21"/>
        <v>0.47929393134341486</v>
      </c>
      <c r="G161" s="3">
        <f t="shared" ca="1" si="21"/>
        <v>0.390557074796756</v>
      </c>
      <c r="H161" s="3">
        <f t="shared" ca="1" si="21"/>
        <v>0.32762184010919643</v>
      </c>
      <c r="I161" s="3">
        <f t="shared" ca="1" si="21"/>
        <v>0.39311611568922961</v>
      </c>
      <c r="J161" s="3">
        <f t="shared" ca="1" si="21"/>
        <v>0.45844199776976846</v>
      </c>
      <c r="K161" s="3">
        <f t="shared" ca="1" si="21"/>
        <v>0.52552619617021512</v>
      </c>
      <c r="L161" s="3">
        <f t="shared" ca="1" si="21"/>
        <v>0.48816745075182716</v>
      </c>
      <c r="M161" s="3">
        <f t="shared" ca="1" si="21"/>
        <v>0.35403278149349243</v>
      </c>
      <c r="N161" s="3">
        <f t="shared" ca="1" si="21"/>
        <v>0.27747391305694025</v>
      </c>
      <c r="O161" s="3">
        <f t="shared" ca="1" si="21"/>
        <v>0.39633714708346229</v>
      </c>
      <c r="P161" s="3">
        <f t="shared" ca="1" si="21"/>
        <v>0.53189255900540322</v>
      </c>
      <c r="Q161" s="3">
        <f t="shared" ca="1" si="21"/>
        <v>0.56466368028606484</v>
      </c>
      <c r="R161" s="3">
        <f t="shared" ca="1" si="21"/>
        <v>0.52215958746559332</v>
      </c>
      <c r="S161" s="3">
        <f t="shared" ca="1" si="21"/>
        <v>0.45623910867636669</v>
      </c>
      <c r="T161" s="3">
        <f t="shared" ca="1" si="21"/>
        <v>0.38048477384013296</v>
      </c>
      <c r="U161" s="3">
        <f t="shared" ca="1" si="21"/>
        <v>0.36095101788540968</v>
      </c>
      <c r="V161" s="3">
        <f t="shared" ca="1" si="21"/>
        <v>0.39617892904203184</v>
      </c>
      <c r="W161" s="3">
        <f t="shared" ca="1" si="21"/>
        <v>0.4169116170096045</v>
      </c>
    </row>
    <row r="162" spans="2:23">
      <c r="C162" s="1" t="s">
        <v>16</v>
      </c>
      <c r="D162" s="3">
        <f ca="1">IF(D165&gt;0,TINV(TTEST(D111:D134,D135:D158,2,2),46),-TINV(TTEST(D111:D134,D135:D158,2,2),46))</f>
        <v>-4.4058797387990065</v>
      </c>
      <c r="E162" s="3">
        <f t="shared" ref="E162:V162" ca="1" si="22">IF(E165&gt;0,TINV(TTEST(E111:E134,E135:E158,2,2),46),-TINV(TTEST(E111:E134,E135:E158,2,2),46))</f>
        <v>-4.5937144538426811</v>
      </c>
      <c r="F162" s="3">
        <f t="shared" ca="1" si="22"/>
        <v>-6.9228648783569255</v>
      </c>
      <c r="G162" s="3">
        <f t="shared" ca="1" si="22"/>
        <v>-6.0067149713881705</v>
      </c>
      <c r="H162" s="3">
        <f t="shared" ca="1" si="22"/>
        <v>-0.53115620418507237</v>
      </c>
      <c r="I162" s="3">
        <f t="shared" ca="1" si="22"/>
        <v>4.3285436794917871</v>
      </c>
      <c r="J162" s="3">
        <f t="shared" ca="1" si="22"/>
        <v>1.1941936248838503</v>
      </c>
      <c r="K162" s="3">
        <f t="shared" ca="1" si="22"/>
        <v>-4.6351827228705105</v>
      </c>
      <c r="L162" s="3">
        <f t="shared" ca="1" si="22"/>
        <v>-5.5130321686110477</v>
      </c>
      <c r="M162" s="3">
        <f t="shared" ca="1" si="22"/>
        <v>-4.0498900302230485</v>
      </c>
      <c r="N162" s="3">
        <f t="shared" ca="1" si="22"/>
        <v>0.36659592138605746</v>
      </c>
      <c r="O162" s="3">
        <f t="shared" ca="1" si="22"/>
        <v>1.7120337604161247</v>
      </c>
      <c r="P162" s="3">
        <f t="shared" ca="1" si="22"/>
        <v>-1.7933983289650408</v>
      </c>
      <c r="Q162" s="3">
        <f t="shared" ca="1" si="22"/>
        <v>-3.2329724386917853</v>
      </c>
      <c r="R162" s="3">
        <f t="shared" ca="1" si="22"/>
        <v>-1.1857619747479062</v>
      </c>
      <c r="S162" s="3">
        <f t="shared" ca="1" si="22"/>
        <v>-2.0679875548611477</v>
      </c>
      <c r="T162" s="3">
        <f t="shared" ca="1" si="22"/>
        <v>-2.1773244189759389</v>
      </c>
      <c r="U162" s="3">
        <f t="shared" ca="1" si="22"/>
        <v>-0.36830460023027911</v>
      </c>
      <c r="V162" s="3">
        <f t="shared" ca="1" si="22"/>
        <v>1.8294341689759896</v>
      </c>
      <c r="W162" s="3">
        <f ca="1">IF(W165&gt;0,TINV(TTEST(W111:W134,W135:W158,2,2),46),-TINV(TTEST(W111:W134,W135:W158,2,2),46))</f>
        <v>-2.2993187341825844E-2</v>
      </c>
    </row>
    <row r="163" spans="2:23">
      <c r="B163" s="1" t="s">
        <v>199</v>
      </c>
      <c r="C163" s="1" t="s">
        <v>0</v>
      </c>
      <c r="D163" s="3">
        <f ca="1">STDEV(D111:D134)/SQRT(COUNT(D111:D134))</f>
        <v>1.5651196198442598E-2</v>
      </c>
      <c r="E163" s="3">
        <f t="shared" ref="E163:W163" ca="1" si="23">STDEV(E111:E134)/SQRT(COUNT(E111:E134))</f>
        <v>1.7965767462614576E-2</v>
      </c>
      <c r="F163" s="3">
        <f t="shared" ca="1" si="23"/>
        <v>1.3912693101657119E-2</v>
      </c>
      <c r="G163" s="3">
        <f t="shared" ca="1" si="23"/>
        <v>1.4299528048581577E-2</v>
      </c>
      <c r="H163" s="3">
        <f t="shared" ca="1" si="23"/>
        <v>1.1720344517050051E-2</v>
      </c>
      <c r="I163" s="3">
        <f t="shared" ca="1" si="23"/>
        <v>1.0136181471623325E-2</v>
      </c>
      <c r="J163" s="3">
        <f t="shared" ca="1" si="23"/>
        <v>9.7568393272700789E-3</v>
      </c>
      <c r="K163" s="3">
        <f t="shared" ca="1" si="23"/>
        <v>1.4703785509425901E-2</v>
      </c>
      <c r="L163" s="3">
        <f t="shared" ca="1" si="23"/>
        <v>1.7153131773139728E-2</v>
      </c>
      <c r="M163" s="3">
        <f t="shared" ca="1" si="23"/>
        <v>1.3869878714916373E-2</v>
      </c>
      <c r="N163" s="3">
        <f t="shared" ca="1" si="23"/>
        <v>1.1142489856942762E-2</v>
      </c>
      <c r="O163" s="3">
        <f t="shared" ca="1" si="23"/>
        <v>1.1610947090051119E-2</v>
      </c>
      <c r="P163" s="3">
        <f t="shared" ca="1" si="23"/>
        <v>1.3195238602599985E-2</v>
      </c>
      <c r="Q163" s="3">
        <f t="shared" ca="1" si="23"/>
        <v>1.2331065080661074E-2</v>
      </c>
      <c r="R163" s="3">
        <f t="shared" ca="1" si="23"/>
        <v>1.3783858889919823E-2</v>
      </c>
      <c r="S163" s="3">
        <f t="shared" ca="1" si="23"/>
        <v>1.9600002061220874E-2</v>
      </c>
      <c r="T163" s="3">
        <f t="shared" ca="1" si="23"/>
        <v>2.3987553687048666E-2</v>
      </c>
      <c r="U163" s="3">
        <f t="shared" ca="1" si="23"/>
        <v>1.6104463860732835E-2</v>
      </c>
      <c r="V163" s="3">
        <f t="shared" ca="1" si="23"/>
        <v>1.2531344099544777E-2</v>
      </c>
      <c r="W163" s="3">
        <f t="shared" ca="1" si="23"/>
        <v>1.7099004646416949E-2</v>
      </c>
    </row>
    <row r="164" spans="2:23">
      <c r="C164" s="1" t="s">
        <v>198</v>
      </c>
      <c r="D164" s="3">
        <f ca="1">STDEV(D135:D158)/SQRT(COUNT(D135:D158))</f>
        <v>5.8727560150492665E-2</v>
      </c>
      <c r="E164" s="3">
        <f t="shared" ref="E164:W164" ca="1" si="24">STDEV(E135:E158)/SQRT(COUNT(E135:E158))</f>
        <v>4.6145755949590937E-2</v>
      </c>
      <c r="F164" s="3">
        <f t="shared" ca="1" si="24"/>
        <v>3.8472422631690588E-2</v>
      </c>
      <c r="G164" s="3">
        <f t="shared" ca="1" si="24"/>
        <v>3.7293975902282853E-2</v>
      </c>
      <c r="H164" s="3">
        <f t="shared" ca="1" si="24"/>
        <v>3.138796768628789E-2</v>
      </c>
      <c r="I164" s="3">
        <f t="shared" ca="1" si="24"/>
        <v>3.5382267534506052E-2</v>
      </c>
      <c r="J164" s="3">
        <f t="shared" ca="1" si="24"/>
        <v>3.7024712542095321E-2</v>
      </c>
      <c r="K164" s="3">
        <f t="shared" ca="1" si="24"/>
        <v>4.8849418952130699E-2</v>
      </c>
      <c r="L164" s="3">
        <f t="shared" ca="1" si="24"/>
        <v>5.49914065109951E-2</v>
      </c>
      <c r="M164" s="3">
        <f t="shared" ca="1" si="24"/>
        <v>4.7491618122229413E-2</v>
      </c>
      <c r="N164" s="3">
        <f t="shared" ca="1" si="24"/>
        <v>3.3419094786973948E-2</v>
      </c>
      <c r="O164" s="3">
        <f t="shared" ca="1" si="24"/>
        <v>4.7483326999133782E-2</v>
      </c>
      <c r="P164" s="3">
        <f t="shared" ca="1" si="24"/>
        <v>4.8754770802193918E-2</v>
      </c>
      <c r="Q164" s="3">
        <f t="shared" ca="1" si="24"/>
        <v>4.9164544560305827E-2</v>
      </c>
      <c r="R164" s="3">
        <f t="shared" ca="1" si="24"/>
        <v>6.0176764289872578E-2</v>
      </c>
      <c r="S164" s="3">
        <f t="shared" ca="1" si="24"/>
        <v>5.6119514876494865E-2</v>
      </c>
      <c r="T164" s="3">
        <f t="shared" ca="1" si="24"/>
        <v>4.4778373235416134E-2</v>
      </c>
      <c r="U164" s="3">
        <f t="shared" ca="1" si="24"/>
        <v>4.5479598674593565E-2</v>
      </c>
      <c r="V164" s="3">
        <f t="shared" ca="1" si="24"/>
        <v>4.7355217162353067E-2</v>
      </c>
      <c r="W164" s="3">
        <f t="shared" ca="1" si="24"/>
        <v>5.6492507547735424E-2</v>
      </c>
    </row>
    <row r="165" spans="2:23">
      <c r="C165" s="1" t="s">
        <v>110</v>
      </c>
      <c r="D165" s="2">
        <f ca="1">D160-D161</f>
        <v>-0.26777769460397255</v>
      </c>
      <c r="E165" s="2">
        <f t="shared" ref="E165:W165" ca="1" si="25">E160-E161</f>
        <v>-0.2274793108318755</v>
      </c>
      <c r="F165" s="2">
        <f t="shared" ca="1" si="25"/>
        <v>-0.28321966767260914</v>
      </c>
      <c r="G165" s="2">
        <f t="shared" ca="1" si="25"/>
        <v>-0.23991673371841873</v>
      </c>
      <c r="H165" s="2">
        <f t="shared" ca="1" si="25"/>
        <v>-1.7796277380655701E-2</v>
      </c>
      <c r="I165" s="2">
        <f t="shared" ca="1" si="25"/>
        <v>0.1593143437889572</v>
      </c>
      <c r="J165" s="2">
        <f t="shared" ca="1" si="25"/>
        <v>4.5724132436050113E-2</v>
      </c>
      <c r="K165" s="2">
        <f t="shared" ca="1" si="25"/>
        <v>-0.23646097613232209</v>
      </c>
      <c r="L165" s="2">
        <f t="shared" ca="1" si="25"/>
        <v>-0.3175757629999314</v>
      </c>
      <c r="M165" s="2">
        <f t="shared" ca="1" si="25"/>
        <v>-0.20037042534500207</v>
      </c>
      <c r="N165" s="2">
        <f t="shared" ca="1" si="25"/>
        <v>1.2914331812604207E-2</v>
      </c>
      <c r="O165" s="2">
        <f t="shared" ca="1" si="25"/>
        <v>8.3688168584760136E-2</v>
      </c>
      <c r="P165" s="2">
        <f t="shared" ca="1" si="25"/>
        <v>-9.0582452913962608E-2</v>
      </c>
      <c r="Q165" s="2">
        <f t="shared" ca="1" si="25"/>
        <v>-0.16387081057351643</v>
      </c>
      <c r="R165" s="2">
        <f t="shared" ca="1" si="25"/>
        <v>-7.3203279623253847E-2</v>
      </c>
      <c r="S165" s="2">
        <f t="shared" ca="1" si="25"/>
        <v>-0.12292894594164194</v>
      </c>
      <c r="T165" s="2">
        <f t="shared" ca="1" si="25"/>
        <v>-0.11060519680948372</v>
      </c>
      <c r="U165" s="2">
        <f t="shared" ca="1" si="25"/>
        <v>-1.7769495262196844E-2</v>
      </c>
      <c r="V165" s="2">
        <f t="shared" ca="1" si="25"/>
        <v>8.9615224019881534E-2</v>
      </c>
      <c r="W165" s="2">
        <f t="shared" ca="1" si="25"/>
        <v>-1.3571395260393304E-3</v>
      </c>
    </row>
    <row r="167" spans="2:23">
      <c r="B167" s="1" t="s">
        <v>200</v>
      </c>
      <c r="D167" s="1">
        <f ca="1">COVAR(D111:D158,$C111:$C158)/VAR($C111:$C158)</f>
        <v>-0.13109949631652826</v>
      </c>
      <c r="E167" s="1">
        <f t="shared" ref="E167:W167" ca="1" si="26">COVAR(E111:E158,$C111:$C158)/VAR($C111:$C158)</f>
        <v>-0.11137007926143908</v>
      </c>
      <c r="F167" s="1">
        <f t="shared" ca="1" si="26"/>
        <v>-0.13865962896471495</v>
      </c>
      <c r="G167" s="1">
        <f t="shared" ca="1" si="26"/>
        <v>-0.11745923421630913</v>
      </c>
      <c r="H167" s="1">
        <f t="shared" ca="1" si="26"/>
        <v>-8.7127608009459605E-3</v>
      </c>
      <c r="I167" s="1">
        <f t="shared" ca="1" si="26"/>
        <v>7.7997647480010313E-2</v>
      </c>
      <c r="J167" s="1">
        <f t="shared" ca="1" si="26"/>
        <v>2.2385773171816177E-2</v>
      </c>
      <c r="K167" s="1">
        <f t="shared" ca="1" si="26"/>
        <v>-0.11576735289811602</v>
      </c>
      <c r="L167" s="1">
        <f t="shared" ca="1" si="26"/>
        <v>-0.15547980063538316</v>
      </c>
      <c r="M167" s="1">
        <f t="shared" ca="1" si="26"/>
        <v>-9.8098020741823888E-2</v>
      </c>
      <c r="N167" s="1">
        <f t="shared" ca="1" si="26"/>
        <v>6.3226416165875132E-3</v>
      </c>
      <c r="O167" s="1">
        <f t="shared" ca="1" si="26"/>
        <v>4.0972332536288784E-2</v>
      </c>
      <c r="P167" s="1">
        <f t="shared" ca="1" si="26"/>
        <v>-4.4347659239127452E-2</v>
      </c>
      <c r="Q167" s="1">
        <f t="shared" ca="1" si="26"/>
        <v>-8.0228417676617383E-2</v>
      </c>
      <c r="R167" s="1">
        <f t="shared" ca="1" si="26"/>
        <v>-3.5839105648884678E-2</v>
      </c>
      <c r="S167" s="1">
        <f t="shared" ca="1" si="26"/>
        <v>-6.0183963117262214E-2</v>
      </c>
      <c r="T167" s="1">
        <f t="shared" ca="1" si="26"/>
        <v>-5.4150460937976388E-2</v>
      </c>
      <c r="U167" s="1">
        <f t="shared" ca="1" si="26"/>
        <v>-8.6996487221172869E-3</v>
      </c>
      <c r="V167" s="1">
        <f t="shared" ca="1" si="26"/>
        <v>4.3874120093066953E-2</v>
      </c>
      <c r="W167" s="1">
        <f t="shared" ca="1" si="26"/>
        <v>-6.6443289295676795E-4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8.7999999999999995E-2</v>
      </c>
      <c r="E1">
        <v>2.9000000000000001E-2</v>
      </c>
      <c r="F1">
        <v>0.82299999999999995</v>
      </c>
      <c r="G1">
        <v>3.0000000000000001E-3</v>
      </c>
      <c r="H1">
        <v>0.86099999999999999</v>
      </c>
      <c r="I1">
        <v>0.64</v>
      </c>
      <c r="J1">
        <v>4.4999999999999998E-2</v>
      </c>
      <c r="K1">
        <v>4.2999999999999997E-2</v>
      </c>
      <c r="L1">
        <v>0.93600000000000005</v>
      </c>
      <c r="M1">
        <v>0.23</v>
      </c>
      <c r="N1">
        <v>8.2000000000000003E-2</v>
      </c>
      <c r="O1">
        <v>7.1999999999999995E-2</v>
      </c>
      <c r="P1">
        <v>0.08</v>
      </c>
      <c r="Q1">
        <v>4.2000000000000003E-2</v>
      </c>
      <c r="R1">
        <v>0.23200000000000001</v>
      </c>
      <c r="S1">
        <v>0.184</v>
      </c>
      <c r="T1">
        <v>3.5999999999999997E-2</v>
      </c>
      <c r="U1">
        <v>3.2000000000000001E-2</v>
      </c>
      <c r="V1">
        <v>3.5000000000000003E-2</v>
      </c>
      <c r="W1">
        <v>5.3999999999999999E-2</v>
      </c>
      <c r="Z1" s="1">
        <f>AVERAGE(D1:M1)</f>
        <v>0.36980000000000002</v>
      </c>
      <c r="AA1" s="1">
        <f>AVERAGE(N1:W1)</f>
        <v>8.4900000000000003E-2</v>
      </c>
    </row>
    <row r="2" spans="1:27">
      <c r="A2">
        <v>1</v>
      </c>
      <c r="B2" t="s">
        <v>149</v>
      </c>
      <c r="C2">
        <v>30</v>
      </c>
      <c r="D2">
        <v>0.157</v>
      </c>
      <c r="E2">
        <v>3.6999999999999998E-2</v>
      </c>
      <c r="F2">
        <v>0.75600000000000001</v>
      </c>
      <c r="G2">
        <v>3.0000000000000001E-3</v>
      </c>
      <c r="H2">
        <v>0.80800000000000005</v>
      </c>
      <c r="I2">
        <v>0.61499999999999999</v>
      </c>
      <c r="J2">
        <v>4.3999999999999997E-2</v>
      </c>
      <c r="K2">
        <v>7.1999999999999995E-2</v>
      </c>
      <c r="L2">
        <v>0.91400000000000003</v>
      </c>
      <c r="M2">
        <v>0.19500000000000001</v>
      </c>
      <c r="N2">
        <v>0.11</v>
      </c>
      <c r="O2">
        <v>0.13700000000000001</v>
      </c>
      <c r="P2">
        <v>4.9000000000000002E-2</v>
      </c>
      <c r="Q2">
        <v>4.2000000000000003E-2</v>
      </c>
      <c r="R2">
        <v>0.34799999999999998</v>
      </c>
      <c r="S2">
        <v>0.14599999999999999</v>
      </c>
      <c r="T2">
        <v>3.5000000000000003E-2</v>
      </c>
      <c r="U2">
        <v>3.1E-2</v>
      </c>
      <c r="V2">
        <v>3.4000000000000002E-2</v>
      </c>
      <c r="W2">
        <v>5.8000000000000003E-2</v>
      </c>
      <c r="Z2" s="1">
        <f t="shared" ref="Z2:Z48" si="0">AVERAGE(D2:M2)</f>
        <v>0.36010000000000003</v>
      </c>
      <c r="AA2" s="1">
        <f t="shared" ref="AA2:AA48" si="1">AVERAGE(N2:W2)</f>
        <v>9.9000000000000005E-2</v>
      </c>
    </row>
    <row r="3" spans="1:27">
      <c r="A3">
        <v>2</v>
      </c>
      <c r="B3" t="s">
        <v>150</v>
      </c>
      <c r="C3">
        <v>30</v>
      </c>
      <c r="D3">
        <v>0.106</v>
      </c>
      <c r="E3">
        <v>2.5999999999999999E-2</v>
      </c>
      <c r="F3">
        <v>0.81</v>
      </c>
      <c r="G3">
        <v>3.0000000000000001E-3</v>
      </c>
      <c r="H3">
        <v>0.85099999999999998</v>
      </c>
      <c r="I3">
        <v>0.67</v>
      </c>
      <c r="J3">
        <v>4.4999999999999998E-2</v>
      </c>
      <c r="K3">
        <v>0.06</v>
      </c>
      <c r="L3">
        <v>0.93700000000000006</v>
      </c>
      <c r="M3">
        <v>0.19700000000000001</v>
      </c>
      <c r="N3">
        <v>0.10100000000000001</v>
      </c>
      <c r="O3">
        <v>6.6000000000000003E-2</v>
      </c>
      <c r="P3">
        <v>5.8999999999999997E-2</v>
      </c>
      <c r="Q3">
        <v>4.2000000000000003E-2</v>
      </c>
      <c r="R3">
        <v>0.222</v>
      </c>
      <c r="S3">
        <v>0.20399999999999999</v>
      </c>
      <c r="T3">
        <v>3.5000000000000003E-2</v>
      </c>
      <c r="U3">
        <v>3.3000000000000002E-2</v>
      </c>
      <c r="V3">
        <v>3.4000000000000002E-2</v>
      </c>
      <c r="W3">
        <v>4.4999999999999998E-2</v>
      </c>
      <c r="Z3" s="1">
        <f t="shared" si="0"/>
        <v>0.3705</v>
      </c>
      <c r="AA3" s="1">
        <f t="shared" si="1"/>
        <v>8.4100000000000008E-2</v>
      </c>
    </row>
    <row r="4" spans="1:27">
      <c r="A4">
        <v>3</v>
      </c>
      <c r="B4" t="s">
        <v>151</v>
      </c>
      <c r="C4">
        <v>30</v>
      </c>
      <c r="D4">
        <v>0.111</v>
      </c>
      <c r="E4">
        <v>2.5999999999999999E-2</v>
      </c>
      <c r="F4">
        <v>0.81100000000000005</v>
      </c>
      <c r="G4">
        <v>2E-3</v>
      </c>
      <c r="H4">
        <v>0.85399999999999998</v>
      </c>
      <c r="I4">
        <v>0.68700000000000006</v>
      </c>
      <c r="J4">
        <v>4.4999999999999998E-2</v>
      </c>
      <c r="K4">
        <v>6.2E-2</v>
      </c>
      <c r="L4">
        <v>0.94399999999999995</v>
      </c>
      <c r="M4">
        <v>0.2</v>
      </c>
      <c r="N4">
        <v>9.9000000000000005E-2</v>
      </c>
      <c r="O4">
        <v>6.7000000000000004E-2</v>
      </c>
      <c r="P4">
        <v>0.06</v>
      </c>
      <c r="Q4">
        <v>4.2000000000000003E-2</v>
      </c>
      <c r="R4">
        <v>0.222</v>
      </c>
      <c r="S4">
        <v>0.20399999999999999</v>
      </c>
      <c r="T4">
        <v>3.5000000000000003E-2</v>
      </c>
      <c r="U4">
        <v>3.2000000000000001E-2</v>
      </c>
      <c r="V4">
        <v>3.4000000000000002E-2</v>
      </c>
      <c r="W4">
        <v>4.5999999999999999E-2</v>
      </c>
      <c r="Z4" s="1">
        <f t="shared" si="0"/>
        <v>0.37419999999999998</v>
      </c>
      <c r="AA4" s="1">
        <f t="shared" si="1"/>
        <v>8.4100000000000008E-2</v>
      </c>
    </row>
    <row r="5" spans="1:27">
      <c r="A5">
        <v>4</v>
      </c>
      <c r="B5" t="s">
        <v>152</v>
      </c>
      <c r="C5">
        <v>30</v>
      </c>
      <c r="D5">
        <v>0.10199999999999999</v>
      </c>
      <c r="E5">
        <v>3.5000000000000003E-2</v>
      </c>
      <c r="F5">
        <v>0.80100000000000005</v>
      </c>
      <c r="G5">
        <v>3.0000000000000001E-3</v>
      </c>
      <c r="H5">
        <v>0.83499999999999996</v>
      </c>
      <c r="I5">
        <v>0.74</v>
      </c>
      <c r="J5">
        <v>4.3999999999999997E-2</v>
      </c>
      <c r="K5">
        <v>7.0000000000000007E-2</v>
      </c>
      <c r="L5">
        <v>0.91200000000000003</v>
      </c>
      <c r="M5">
        <v>0.13200000000000001</v>
      </c>
      <c r="N5">
        <v>8.6999999999999994E-2</v>
      </c>
      <c r="O5">
        <v>6.2E-2</v>
      </c>
      <c r="P5">
        <v>4.1000000000000002E-2</v>
      </c>
      <c r="Q5">
        <v>4.2000000000000003E-2</v>
      </c>
      <c r="R5">
        <v>0.184</v>
      </c>
      <c r="S5">
        <v>0.314</v>
      </c>
      <c r="T5">
        <v>3.7999999999999999E-2</v>
      </c>
      <c r="U5">
        <v>3.2000000000000001E-2</v>
      </c>
      <c r="V5">
        <v>3.7999999999999999E-2</v>
      </c>
      <c r="W5">
        <v>3.5000000000000003E-2</v>
      </c>
      <c r="Z5" s="1">
        <f t="shared" si="0"/>
        <v>0.3674</v>
      </c>
      <c r="AA5" s="1">
        <f t="shared" si="1"/>
        <v>8.7300000000000016E-2</v>
      </c>
    </row>
    <row r="6" spans="1:27">
      <c r="A6">
        <v>5</v>
      </c>
      <c r="B6" t="s">
        <v>153</v>
      </c>
      <c r="C6">
        <v>30</v>
      </c>
      <c r="D6">
        <v>0.113</v>
      </c>
      <c r="E6">
        <v>3.4000000000000002E-2</v>
      </c>
      <c r="F6">
        <v>0.73299999999999998</v>
      </c>
      <c r="G6">
        <v>3.0000000000000001E-3</v>
      </c>
      <c r="H6">
        <v>0.79300000000000004</v>
      </c>
      <c r="I6">
        <v>0.621</v>
      </c>
      <c r="J6">
        <v>4.4999999999999998E-2</v>
      </c>
      <c r="K6">
        <v>6.9000000000000006E-2</v>
      </c>
      <c r="L6">
        <v>0.89700000000000002</v>
      </c>
      <c r="M6">
        <v>0.16500000000000001</v>
      </c>
      <c r="N6">
        <v>9.5000000000000001E-2</v>
      </c>
      <c r="O6">
        <v>0.09</v>
      </c>
      <c r="P6">
        <v>5.2999999999999999E-2</v>
      </c>
      <c r="Q6">
        <v>4.2999999999999997E-2</v>
      </c>
      <c r="R6">
        <v>0.191</v>
      </c>
      <c r="S6">
        <v>0.19600000000000001</v>
      </c>
      <c r="T6">
        <v>3.5000000000000003E-2</v>
      </c>
      <c r="U6">
        <v>3.3000000000000002E-2</v>
      </c>
      <c r="V6">
        <v>3.5000000000000003E-2</v>
      </c>
      <c r="W6">
        <v>5.0999999999999997E-2</v>
      </c>
      <c r="Z6" s="1">
        <f t="shared" si="0"/>
        <v>0.3473</v>
      </c>
      <c r="AA6" s="1">
        <f t="shared" si="1"/>
        <v>8.2200000000000009E-2</v>
      </c>
    </row>
    <row r="7" spans="1:27">
      <c r="A7">
        <v>6</v>
      </c>
      <c r="B7" t="s">
        <v>154</v>
      </c>
      <c r="C7">
        <v>30</v>
      </c>
      <c r="D7">
        <v>0.1</v>
      </c>
      <c r="E7">
        <v>2.5999999999999999E-2</v>
      </c>
      <c r="F7">
        <v>0.82499999999999996</v>
      </c>
      <c r="G7">
        <v>3.0000000000000001E-3</v>
      </c>
      <c r="H7">
        <v>0.85199999999999998</v>
      </c>
      <c r="I7">
        <v>0.68100000000000005</v>
      </c>
      <c r="J7">
        <v>4.4999999999999998E-2</v>
      </c>
      <c r="K7">
        <v>5.8000000000000003E-2</v>
      </c>
      <c r="L7">
        <v>0.94199999999999995</v>
      </c>
      <c r="M7">
        <v>0.192</v>
      </c>
      <c r="N7">
        <v>9.9000000000000005E-2</v>
      </c>
      <c r="O7">
        <v>5.7000000000000002E-2</v>
      </c>
      <c r="P7">
        <v>0.06</v>
      </c>
      <c r="Q7">
        <v>4.2000000000000003E-2</v>
      </c>
      <c r="R7">
        <v>0.219</v>
      </c>
      <c r="S7">
        <v>0.215</v>
      </c>
      <c r="T7">
        <v>3.5000000000000003E-2</v>
      </c>
      <c r="U7">
        <v>3.3000000000000002E-2</v>
      </c>
      <c r="V7">
        <v>3.4000000000000002E-2</v>
      </c>
      <c r="W7">
        <v>4.2000000000000003E-2</v>
      </c>
      <c r="Z7" s="1">
        <f t="shared" si="0"/>
        <v>0.37240000000000001</v>
      </c>
      <c r="AA7" s="1">
        <f t="shared" si="1"/>
        <v>8.3600000000000008E-2</v>
      </c>
    </row>
    <row r="8" spans="1:27">
      <c r="A8">
        <v>7</v>
      </c>
      <c r="B8" t="s">
        <v>155</v>
      </c>
      <c r="C8">
        <v>30</v>
      </c>
      <c r="D8">
        <v>0.10199999999999999</v>
      </c>
      <c r="E8">
        <v>1.7000000000000001E-2</v>
      </c>
      <c r="F8">
        <v>0.78400000000000003</v>
      </c>
      <c r="G8">
        <v>3.0000000000000001E-3</v>
      </c>
      <c r="H8">
        <v>0.89300000000000002</v>
      </c>
      <c r="I8">
        <v>0.77700000000000002</v>
      </c>
      <c r="J8">
        <v>4.5999999999999999E-2</v>
      </c>
      <c r="K8">
        <v>5.8999999999999997E-2</v>
      </c>
      <c r="L8">
        <v>0.96099999999999997</v>
      </c>
      <c r="M8">
        <v>0.33</v>
      </c>
      <c r="N8">
        <v>8.6999999999999994E-2</v>
      </c>
      <c r="O8">
        <v>0.109</v>
      </c>
      <c r="P8">
        <v>7.6999999999999999E-2</v>
      </c>
      <c r="Q8">
        <v>4.2000000000000003E-2</v>
      </c>
      <c r="R8">
        <v>0.153</v>
      </c>
      <c r="S8">
        <v>0.23400000000000001</v>
      </c>
      <c r="T8">
        <v>3.6999999999999998E-2</v>
      </c>
      <c r="U8">
        <v>3.5999999999999997E-2</v>
      </c>
      <c r="V8">
        <v>3.5999999999999997E-2</v>
      </c>
      <c r="W8">
        <v>5.1999999999999998E-2</v>
      </c>
      <c r="Z8" s="1">
        <f t="shared" si="0"/>
        <v>0.3972</v>
      </c>
      <c r="AA8" s="1">
        <f t="shared" si="1"/>
        <v>8.6300000000000016E-2</v>
      </c>
    </row>
    <row r="9" spans="1:27">
      <c r="A9">
        <v>8</v>
      </c>
      <c r="B9" t="s">
        <v>156</v>
      </c>
      <c r="C9">
        <v>30</v>
      </c>
      <c r="D9">
        <v>0.10199999999999999</v>
      </c>
      <c r="E9">
        <v>2.5999999999999999E-2</v>
      </c>
      <c r="F9">
        <v>0.82199999999999995</v>
      </c>
      <c r="G9">
        <v>3.0000000000000001E-3</v>
      </c>
      <c r="H9">
        <v>0.85199999999999998</v>
      </c>
      <c r="I9">
        <v>0.68200000000000005</v>
      </c>
      <c r="J9">
        <v>4.4999999999999998E-2</v>
      </c>
      <c r="K9">
        <v>5.5E-2</v>
      </c>
      <c r="L9">
        <v>0.94399999999999995</v>
      </c>
      <c r="M9">
        <v>0.19600000000000001</v>
      </c>
      <c r="N9">
        <v>9.9000000000000005E-2</v>
      </c>
      <c r="O9">
        <v>5.8000000000000003E-2</v>
      </c>
      <c r="P9">
        <v>6.0999999999999999E-2</v>
      </c>
      <c r="Q9">
        <v>4.2000000000000003E-2</v>
      </c>
      <c r="R9">
        <v>0.23</v>
      </c>
      <c r="S9">
        <v>0.20899999999999999</v>
      </c>
      <c r="T9">
        <v>3.5000000000000003E-2</v>
      </c>
      <c r="U9">
        <v>3.2000000000000001E-2</v>
      </c>
      <c r="V9">
        <v>3.4000000000000002E-2</v>
      </c>
      <c r="W9">
        <v>4.3999999999999997E-2</v>
      </c>
      <c r="Z9" s="1">
        <f t="shared" si="0"/>
        <v>0.37270000000000003</v>
      </c>
      <c r="AA9" s="1">
        <f t="shared" si="1"/>
        <v>8.4400000000000003E-2</v>
      </c>
    </row>
    <row r="10" spans="1:27">
      <c r="A10">
        <v>9</v>
      </c>
      <c r="B10" t="s">
        <v>157</v>
      </c>
      <c r="C10">
        <v>30</v>
      </c>
      <c r="D10">
        <v>0.104</v>
      </c>
      <c r="E10">
        <v>3.2000000000000001E-2</v>
      </c>
      <c r="F10">
        <v>0.80300000000000005</v>
      </c>
      <c r="G10">
        <v>3.0000000000000001E-3</v>
      </c>
      <c r="H10">
        <v>0.83099999999999996</v>
      </c>
      <c r="I10">
        <v>0.67800000000000005</v>
      </c>
      <c r="J10">
        <v>4.3999999999999997E-2</v>
      </c>
      <c r="K10">
        <v>4.5999999999999999E-2</v>
      </c>
      <c r="L10">
        <v>0.93600000000000005</v>
      </c>
      <c r="M10">
        <v>0.17799999999999999</v>
      </c>
      <c r="N10">
        <v>0.09</v>
      </c>
      <c r="O10">
        <v>0.06</v>
      </c>
      <c r="P10">
        <v>7.1999999999999995E-2</v>
      </c>
      <c r="Q10">
        <v>4.2000000000000003E-2</v>
      </c>
      <c r="R10">
        <v>0.20599999999999999</v>
      </c>
      <c r="S10">
        <v>0.20899999999999999</v>
      </c>
      <c r="T10">
        <v>3.5000000000000003E-2</v>
      </c>
      <c r="U10">
        <v>3.1E-2</v>
      </c>
      <c r="V10">
        <v>3.4000000000000002E-2</v>
      </c>
      <c r="W10">
        <v>5.6000000000000001E-2</v>
      </c>
      <c r="Z10" s="1">
        <f t="shared" si="0"/>
        <v>0.36549999999999999</v>
      </c>
      <c r="AA10" s="1">
        <f t="shared" si="1"/>
        <v>8.3500000000000005E-2</v>
      </c>
    </row>
    <row r="11" spans="1:27">
      <c r="A11">
        <v>10</v>
      </c>
      <c r="B11" t="s">
        <v>158</v>
      </c>
      <c r="C11">
        <v>30</v>
      </c>
      <c r="D11">
        <v>0.109</v>
      </c>
      <c r="E11">
        <v>2.5000000000000001E-2</v>
      </c>
      <c r="F11">
        <v>0.81200000000000006</v>
      </c>
      <c r="G11">
        <v>2E-3</v>
      </c>
      <c r="H11">
        <v>0.84799999999999998</v>
      </c>
      <c r="I11">
        <v>0.69599999999999995</v>
      </c>
      <c r="J11">
        <v>4.4999999999999998E-2</v>
      </c>
      <c r="K11">
        <v>5.3999999999999999E-2</v>
      </c>
      <c r="L11">
        <v>0.94899999999999995</v>
      </c>
      <c r="M11">
        <v>0.2</v>
      </c>
      <c r="N11">
        <v>9.7000000000000003E-2</v>
      </c>
      <c r="O11">
        <v>5.6000000000000001E-2</v>
      </c>
      <c r="P11">
        <v>6.5000000000000002E-2</v>
      </c>
      <c r="Q11">
        <v>4.2000000000000003E-2</v>
      </c>
      <c r="R11">
        <v>0.221</v>
      </c>
      <c r="S11">
        <v>0.20599999999999999</v>
      </c>
      <c r="T11">
        <v>3.5000000000000003E-2</v>
      </c>
      <c r="U11">
        <v>3.2000000000000001E-2</v>
      </c>
      <c r="V11">
        <v>3.4000000000000002E-2</v>
      </c>
      <c r="W11">
        <v>4.5999999999999999E-2</v>
      </c>
      <c r="Z11" s="1">
        <f t="shared" si="0"/>
        <v>0.374</v>
      </c>
      <c r="AA11" s="1">
        <f t="shared" si="1"/>
        <v>8.3400000000000002E-2</v>
      </c>
    </row>
    <row r="12" spans="1:27">
      <c r="A12">
        <v>11</v>
      </c>
      <c r="B12" t="s">
        <v>159</v>
      </c>
      <c r="C12">
        <v>30</v>
      </c>
      <c r="D12">
        <v>9.9000000000000005E-2</v>
      </c>
      <c r="E12">
        <v>2.4E-2</v>
      </c>
      <c r="F12">
        <v>0.81200000000000006</v>
      </c>
      <c r="G12">
        <v>3.0000000000000001E-3</v>
      </c>
      <c r="H12">
        <v>0.86799999999999999</v>
      </c>
      <c r="I12">
        <v>0.72699999999999998</v>
      </c>
      <c r="J12">
        <v>4.4999999999999998E-2</v>
      </c>
      <c r="K12">
        <v>5.5E-2</v>
      </c>
      <c r="L12">
        <v>0.94699999999999995</v>
      </c>
      <c r="M12">
        <v>0.22500000000000001</v>
      </c>
      <c r="N12">
        <v>8.8999999999999996E-2</v>
      </c>
      <c r="O12">
        <v>7.1999999999999995E-2</v>
      </c>
      <c r="P12">
        <v>6.4000000000000001E-2</v>
      </c>
      <c r="Q12">
        <v>4.2000000000000003E-2</v>
      </c>
      <c r="R12">
        <v>0.19400000000000001</v>
      </c>
      <c r="S12">
        <v>0.23300000000000001</v>
      </c>
      <c r="T12">
        <v>3.5999999999999997E-2</v>
      </c>
      <c r="U12">
        <v>3.3000000000000002E-2</v>
      </c>
      <c r="V12">
        <v>3.5999999999999997E-2</v>
      </c>
      <c r="W12">
        <v>4.5999999999999999E-2</v>
      </c>
      <c r="Z12" s="1">
        <f t="shared" si="0"/>
        <v>0.3805</v>
      </c>
      <c r="AA12" s="1">
        <f t="shared" si="1"/>
        <v>8.4500000000000006E-2</v>
      </c>
    </row>
    <row r="13" spans="1:27">
      <c r="A13">
        <v>12</v>
      </c>
      <c r="B13" t="s">
        <v>160</v>
      </c>
      <c r="C13">
        <v>30</v>
      </c>
      <c r="D13">
        <v>0.107</v>
      </c>
      <c r="E13">
        <v>2.5999999999999999E-2</v>
      </c>
      <c r="F13">
        <v>0.79100000000000004</v>
      </c>
      <c r="G13">
        <v>3.0000000000000001E-3</v>
      </c>
      <c r="H13">
        <v>0.83099999999999996</v>
      </c>
      <c r="I13">
        <v>0.65700000000000003</v>
      </c>
      <c r="J13">
        <v>4.4999999999999998E-2</v>
      </c>
      <c r="K13">
        <v>4.8000000000000001E-2</v>
      </c>
      <c r="L13">
        <v>0.94</v>
      </c>
      <c r="M13">
        <v>0.20200000000000001</v>
      </c>
      <c r="N13">
        <v>9.6000000000000002E-2</v>
      </c>
      <c r="O13">
        <v>5.8000000000000003E-2</v>
      </c>
      <c r="P13">
        <v>6.9000000000000006E-2</v>
      </c>
      <c r="Q13">
        <v>4.2000000000000003E-2</v>
      </c>
      <c r="R13">
        <v>0.22700000000000001</v>
      </c>
      <c r="S13">
        <v>0.186</v>
      </c>
      <c r="T13">
        <v>3.5000000000000003E-2</v>
      </c>
      <c r="U13">
        <v>3.2000000000000001E-2</v>
      </c>
      <c r="V13">
        <v>3.4000000000000002E-2</v>
      </c>
      <c r="W13">
        <v>0.05</v>
      </c>
      <c r="Z13" s="1">
        <f t="shared" si="0"/>
        <v>0.36499999999999999</v>
      </c>
      <c r="AA13" s="1">
        <f t="shared" si="1"/>
        <v>8.2900000000000001E-2</v>
      </c>
    </row>
    <row r="14" spans="1:27">
      <c r="A14">
        <v>13</v>
      </c>
      <c r="B14" t="s">
        <v>161</v>
      </c>
      <c r="C14">
        <v>30</v>
      </c>
      <c r="D14">
        <v>0.41099999999999998</v>
      </c>
      <c r="E14">
        <v>4.2000000000000003E-2</v>
      </c>
      <c r="F14">
        <v>0.54</v>
      </c>
      <c r="G14">
        <v>3.0000000000000001E-3</v>
      </c>
      <c r="H14">
        <v>0.67200000000000004</v>
      </c>
      <c r="I14">
        <v>0.64200000000000002</v>
      </c>
      <c r="J14">
        <v>4.3999999999999997E-2</v>
      </c>
      <c r="K14">
        <v>7.6999999999999999E-2</v>
      </c>
      <c r="L14">
        <v>0.92</v>
      </c>
      <c r="M14">
        <v>0.254</v>
      </c>
      <c r="N14">
        <v>0.109</v>
      </c>
      <c r="O14">
        <v>0.20699999999999999</v>
      </c>
      <c r="P14">
        <v>6.2E-2</v>
      </c>
      <c r="Q14">
        <v>4.2000000000000003E-2</v>
      </c>
      <c r="R14">
        <v>0.55700000000000005</v>
      </c>
      <c r="S14">
        <v>8.3000000000000004E-2</v>
      </c>
      <c r="T14">
        <v>3.5999999999999997E-2</v>
      </c>
      <c r="U14">
        <v>2.9000000000000001E-2</v>
      </c>
      <c r="V14">
        <v>3.5999999999999997E-2</v>
      </c>
      <c r="W14">
        <v>9.2999999999999999E-2</v>
      </c>
      <c r="Z14" s="1">
        <f t="shared" si="0"/>
        <v>0.36049999999999999</v>
      </c>
      <c r="AA14" s="1">
        <f t="shared" si="1"/>
        <v>0.12540000000000001</v>
      </c>
    </row>
    <row r="15" spans="1:27">
      <c r="A15">
        <v>14</v>
      </c>
      <c r="B15" t="s">
        <v>162</v>
      </c>
      <c r="C15">
        <v>30</v>
      </c>
      <c r="D15">
        <v>7.1999999999999995E-2</v>
      </c>
      <c r="E15">
        <v>3.1E-2</v>
      </c>
      <c r="F15">
        <v>0.86099999999999999</v>
      </c>
      <c r="G15">
        <v>4.0000000000000001E-3</v>
      </c>
      <c r="H15">
        <v>0.89200000000000002</v>
      </c>
      <c r="I15">
        <v>0.6</v>
      </c>
      <c r="J15">
        <v>4.3999999999999997E-2</v>
      </c>
      <c r="K15">
        <v>2.4E-2</v>
      </c>
      <c r="L15">
        <v>0.93400000000000005</v>
      </c>
      <c r="M15">
        <v>0.30499999999999999</v>
      </c>
      <c r="N15">
        <v>7.4999999999999997E-2</v>
      </c>
      <c r="O15">
        <v>0.10199999999999999</v>
      </c>
      <c r="P15">
        <v>0.104</v>
      </c>
      <c r="Q15">
        <v>4.2000000000000003E-2</v>
      </c>
      <c r="R15">
        <v>0.314</v>
      </c>
      <c r="S15">
        <v>0.155</v>
      </c>
      <c r="T15">
        <v>3.5999999999999997E-2</v>
      </c>
      <c r="U15">
        <v>3.2000000000000001E-2</v>
      </c>
      <c r="V15">
        <v>3.5000000000000003E-2</v>
      </c>
      <c r="W15">
        <v>7.3999999999999996E-2</v>
      </c>
      <c r="Z15" s="1">
        <f t="shared" si="0"/>
        <v>0.37670000000000003</v>
      </c>
      <c r="AA15" s="1">
        <f t="shared" si="1"/>
        <v>9.6900000000000014E-2</v>
      </c>
    </row>
    <row r="16" spans="1:27">
      <c r="A16">
        <v>15</v>
      </c>
      <c r="B16" t="s">
        <v>163</v>
      </c>
      <c r="C16">
        <v>30</v>
      </c>
      <c r="D16">
        <v>0.23899999999999999</v>
      </c>
      <c r="E16">
        <v>3.2000000000000001E-2</v>
      </c>
      <c r="F16">
        <v>0.60399999999999998</v>
      </c>
      <c r="G16">
        <v>3.0000000000000001E-3</v>
      </c>
      <c r="H16">
        <v>0.70199999999999996</v>
      </c>
      <c r="I16">
        <v>0.69799999999999995</v>
      </c>
      <c r="J16">
        <v>4.3999999999999997E-2</v>
      </c>
      <c r="K16">
        <v>4.8000000000000001E-2</v>
      </c>
      <c r="L16">
        <v>0.93700000000000006</v>
      </c>
      <c r="M16">
        <v>0.20100000000000001</v>
      </c>
      <c r="N16">
        <v>8.3000000000000004E-2</v>
      </c>
      <c r="O16">
        <v>5.8999999999999997E-2</v>
      </c>
      <c r="P16">
        <v>0.10299999999999999</v>
      </c>
      <c r="Q16">
        <v>4.2000000000000003E-2</v>
      </c>
      <c r="R16">
        <v>0.245</v>
      </c>
      <c r="S16">
        <v>0.14599999999999999</v>
      </c>
      <c r="T16">
        <v>3.5999999999999997E-2</v>
      </c>
      <c r="U16">
        <v>0.03</v>
      </c>
      <c r="V16">
        <v>3.5000000000000003E-2</v>
      </c>
      <c r="W16">
        <v>8.1000000000000003E-2</v>
      </c>
      <c r="Z16" s="1">
        <f t="shared" si="0"/>
        <v>0.35080000000000006</v>
      </c>
      <c r="AA16" s="1">
        <f t="shared" si="1"/>
        <v>8.6000000000000007E-2</v>
      </c>
    </row>
    <row r="17" spans="1:27">
      <c r="A17">
        <v>16</v>
      </c>
      <c r="B17" t="s">
        <v>164</v>
      </c>
      <c r="C17">
        <v>30</v>
      </c>
      <c r="D17">
        <v>0.154</v>
      </c>
      <c r="E17">
        <v>2.7E-2</v>
      </c>
      <c r="F17">
        <v>0.73399999999999999</v>
      </c>
      <c r="G17">
        <v>3.0000000000000001E-3</v>
      </c>
      <c r="H17">
        <v>0.83199999999999996</v>
      </c>
      <c r="I17">
        <v>0.69599999999999995</v>
      </c>
      <c r="J17">
        <v>4.4999999999999998E-2</v>
      </c>
      <c r="K17">
        <v>6.0999999999999999E-2</v>
      </c>
      <c r="L17">
        <v>0.94099999999999995</v>
      </c>
      <c r="M17">
        <v>0.254</v>
      </c>
      <c r="N17">
        <v>9.5000000000000001E-2</v>
      </c>
      <c r="O17">
        <v>0.113</v>
      </c>
      <c r="P17">
        <v>6.7000000000000004E-2</v>
      </c>
      <c r="Q17">
        <v>4.2000000000000003E-2</v>
      </c>
      <c r="R17">
        <v>0.26500000000000001</v>
      </c>
      <c r="S17">
        <v>0.16400000000000001</v>
      </c>
      <c r="T17">
        <v>3.5999999999999997E-2</v>
      </c>
      <c r="U17">
        <v>3.2000000000000001E-2</v>
      </c>
      <c r="V17">
        <v>3.5000000000000003E-2</v>
      </c>
      <c r="W17">
        <v>6.0999999999999999E-2</v>
      </c>
      <c r="Z17" s="1">
        <f t="shared" si="0"/>
        <v>0.37469999999999992</v>
      </c>
      <c r="AA17" s="1">
        <f t="shared" si="1"/>
        <v>9.1000000000000011E-2</v>
      </c>
    </row>
    <row r="18" spans="1:27">
      <c r="A18">
        <v>17</v>
      </c>
      <c r="B18" t="s">
        <v>165</v>
      </c>
      <c r="C18">
        <v>30</v>
      </c>
      <c r="D18">
        <v>0.126</v>
      </c>
      <c r="E18">
        <v>2.5999999999999999E-2</v>
      </c>
      <c r="F18">
        <v>0.79600000000000004</v>
      </c>
      <c r="G18">
        <v>2E-3</v>
      </c>
      <c r="H18">
        <v>0.84099999999999997</v>
      </c>
      <c r="I18">
        <v>0.67400000000000004</v>
      </c>
      <c r="J18">
        <v>4.4999999999999998E-2</v>
      </c>
      <c r="K18">
        <v>5.7000000000000002E-2</v>
      </c>
      <c r="L18">
        <v>0.94399999999999995</v>
      </c>
      <c r="M18">
        <v>0.20599999999999999</v>
      </c>
      <c r="N18">
        <v>0.105</v>
      </c>
      <c r="O18">
        <v>6.9000000000000006E-2</v>
      </c>
      <c r="P18">
        <v>5.8999999999999997E-2</v>
      </c>
      <c r="Q18">
        <v>4.2000000000000003E-2</v>
      </c>
      <c r="R18">
        <v>0.26300000000000001</v>
      </c>
      <c r="S18">
        <v>0.18</v>
      </c>
      <c r="T18">
        <v>3.4000000000000002E-2</v>
      </c>
      <c r="U18">
        <v>3.1E-2</v>
      </c>
      <c r="V18">
        <v>3.4000000000000002E-2</v>
      </c>
      <c r="W18">
        <v>4.9000000000000002E-2</v>
      </c>
      <c r="Z18" s="1">
        <f t="shared" si="0"/>
        <v>0.37169999999999997</v>
      </c>
      <c r="AA18" s="1">
        <f t="shared" si="1"/>
        <v>8.660000000000001E-2</v>
      </c>
    </row>
    <row r="19" spans="1:27">
      <c r="A19">
        <v>18</v>
      </c>
      <c r="B19" t="s">
        <v>166</v>
      </c>
      <c r="C19">
        <v>30</v>
      </c>
      <c r="D19">
        <v>9.4E-2</v>
      </c>
      <c r="E19">
        <v>2.9000000000000001E-2</v>
      </c>
      <c r="F19">
        <v>0.86299999999999999</v>
      </c>
      <c r="G19">
        <v>4.0000000000000001E-3</v>
      </c>
      <c r="H19">
        <v>0.878</v>
      </c>
      <c r="I19">
        <v>0.63200000000000001</v>
      </c>
      <c r="J19">
        <v>4.4999999999999998E-2</v>
      </c>
      <c r="K19">
        <v>6.6000000000000003E-2</v>
      </c>
      <c r="L19">
        <v>0.95699999999999996</v>
      </c>
      <c r="M19">
        <v>0.316</v>
      </c>
      <c r="N19">
        <v>6.4000000000000001E-2</v>
      </c>
      <c r="O19">
        <v>8.7999999999999995E-2</v>
      </c>
      <c r="P19">
        <v>0.13</v>
      </c>
      <c r="Q19">
        <v>4.2999999999999997E-2</v>
      </c>
      <c r="R19">
        <v>0.23100000000000001</v>
      </c>
      <c r="S19">
        <v>0.14499999999999999</v>
      </c>
      <c r="T19">
        <v>3.7999999999999999E-2</v>
      </c>
      <c r="U19">
        <v>3.2000000000000001E-2</v>
      </c>
      <c r="V19">
        <v>3.7999999999999999E-2</v>
      </c>
      <c r="W19">
        <v>0.06</v>
      </c>
      <c r="Z19" s="1">
        <f t="shared" si="0"/>
        <v>0.38839999999999997</v>
      </c>
      <c r="AA19" s="1">
        <f t="shared" si="1"/>
        <v>8.6900000000000019E-2</v>
      </c>
    </row>
    <row r="20" spans="1:27">
      <c r="A20">
        <v>19</v>
      </c>
      <c r="B20" t="s">
        <v>167</v>
      </c>
      <c r="C20">
        <v>30</v>
      </c>
      <c r="D20">
        <v>0.126</v>
      </c>
      <c r="E20">
        <v>2.4E-2</v>
      </c>
      <c r="F20">
        <v>0.81200000000000006</v>
      </c>
      <c r="G20">
        <v>4.0000000000000001E-3</v>
      </c>
      <c r="H20">
        <v>0.86799999999999999</v>
      </c>
      <c r="I20">
        <v>0.73399999999999999</v>
      </c>
      <c r="J20">
        <v>4.4999999999999998E-2</v>
      </c>
      <c r="K20">
        <v>9.2999999999999999E-2</v>
      </c>
      <c r="L20">
        <v>0.96199999999999997</v>
      </c>
      <c r="M20">
        <v>0.33600000000000002</v>
      </c>
      <c r="N20">
        <v>7.0000000000000007E-2</v>
      </c>
      <c r="O20">
        <v>9.7000000000000003E-2</v>
      </c>
      <c r="P20">
        <v>0.111</v>
      </c>
      <c r="Q20">
        <v>4.2999999999999997E-2</v>
      </c>
      <c r="R20">
        <v>0.182</v>
      </c>
      <c r="S20">
        <v>0.183</v>
      </c>
      <c r="T20">
        <v>0.04</v>
      </c>
      <c r="U20">
        <v>3.5000000000000003E-2</v>
      </c>
      <c r="V20">
        <v>3.9E-2</v>
      </c>
      <c r="W20">
        <v>5.3999999999999999E-2</v>
      </c>
      <c r="Z20" s="1">
        <f t="shared" si="0"/>
        <v>0.40040000000000003</v>
      </c>
      <c r="AA20" s="1">
        <f t="shared" si="1"/>
        <v>8.5400000000000004E-2</v>
      </c>
    </row>
    <row r="21" spans="1:27">
      <c r="A21">
        <v>20</v>
      </c>
      <c r="B21" t="s">
        <v>168</v>
      </c>
      <c r="C21">
        <v>30</v>
      </c>
      <c r="D21">
        <v>0.104</v>
      </c>
      <c r="E21">
        <v>2.8000000000000001E-2</v>
      </c>
      <c r="F21">
        <v>0.82199999999999995</v>
      </c>
      <c r="G21">
        <v>3.0000000000000001E-3</v>
      </c>
      <c r="H21">
        <v>0.84099999999999997</v>
      </c>
      <c r="I21">
        <v>0.64100000000000001</v>
      </c>
      <c r="J21">
        <v>4.4999999999999998E-2</v>
      </c>
      <c r="K21">
        <v>5.7000000000000002E-2</v>
      </c>
      <c r="L21">
        <v>0.94499999999999995</v>
      </c>
      <c r="M21">
        <v>0.21299999999999999</v>
      </c>
      <c r="N21">
        <v>8.7999999999999995E-2</v>
      </c>
      <c r="O21">
        <v>5.8999999999999997E-2</v>
      </c>
      <c r="P21">
        <v>8.2000000000000003E-2</v>
      </c>
      <c r="Q21">
        <v>4.2999999999999997E-2</v>
      </c>
      <c r="R21">
        <v>0.219</v>
      </c>
      <c r="S21">
        <v>0.17399999999999999</v>
      </c>
      <c r="T21">
        <v>3.5000000000000003E-2</v>
      </c>
      <c r="U21">
        <v>3.2000000000000001E-2</v>
      </c>
      <c r="V21">
        <v>3.4000000000000002E-2</v>
      </c>
      <c r="W21">
        <v>5.1999999999999998E-2</v>
      </c>
      <c r="Z21" s="1">
        <f t="shared" si="0"/>
        <v>0.36990000000000001</v>
      </c>
      <c r="AA21" s="1">
        <f t="shared" si="1"/>
        <v>8.1800000000000012E-2</v>
      </c>
    </row>
    <row r="22" spans="1:27">
      <c r="A22">
        <v>21</v>
      </c>
      <c r="B22" t="s">
        <v>169</v>
      </c>
      <c r="C22">
        <v>30</v>
      </c>
      <c r="D22">
        <v>0.127</v>
      </c>
      <c r="E22">
        <v>0.03</v>
      </c>
      <c r="F22">
        <v>0.82499999999999996</v>
      </c>
      <c r="G22">
        <v>6.0000000000000001E-3</v>
      </c>
      <c r="H22">
        <v>0.86299999999999999</v>
      </c>
      <c r="I22">
        <v>0.69</v>
      </c>
      <c r="J22">
        <v>4.4999999999999998E-2</v>
      </c>
      <c r="K22">
        <v>7.4999999999999997E-2</v>
      </c>
      <c r="L22">
        <v>0.96399999999999997</v>
      </c>
      <c r="M22">
        <v>0.39200000000000002</v>
      </c>
      <c r="N22">
        <v>5.1999999999999998E-2</v>
      </c>
      <c r="O22">
        <v>0.1</v>
      </c>
      <c r="P22">
        <v>0.18099999999999999</v>
      </c>
      <c r="Q22">
        <v>4.2999999999999997E-2</v>
      </c>
      <c r="R22">
        <v>0.224</v>
      </c>
      <c r="S22">
        <v>0.13700000000000001</v>
      </c>
      <c r="T22">
        <v>4.1000000000000002E-2</v>
      </c>
      <c r="U22">
        <v>3.3000000000000002E-2</v>
      </c>
      <c r="V22">
        <v>0.04</v>
      </c>
      <c r="W22">
        <v>7.0999999999999994E-2</v>
      </c>
      <c r="Z22" s="1">
        <f t="shared" si="0"/>
        <v>0.40170000000000006</v>
      </c>
      <c r="AA22" s="1">
        <f t="shared" si="1"/>
        <v>9.2200000000000004E-2</v>
      </c>
    </row>
    <row r="23" spans="1:27">
      <c r="A23">
        <v>22</v>
      </c>
      <c r="B23" t="s">
        <v>170</v>
      </c>
      <c r="C23">
        <v>30</v>
      </c>
      <c r="D23">
        <v>0.107</v>
      </c>
      <c r="E23">
        <v>2.5999999999999999E-2</v>
      </c>
      <c r="F23">
        <v>0.82699999999999996</v>
      </c>
      <c r="G23">
        <v>3.0000000000000001E-3</v>
      </c>
      <c r="H23">
        <v>0.85199999999999998</v>
      </c>
      <c r="I23">
        <v>0.67100000000000004</v>
      </c>
      <c r="J23">
        <v>4.4999999999999998E-2</v>
      </c>
      <c r="K23">
        <v>5.1999999999999998E-2</v>
      </c>
      <c r="L23">
        <v>0.95099999999999996</v>
      </c>
      <c r="M23">
        <v>0.222</v>
      </c>
      <c r="N23">
        <v>9.4E-2</v>
      </c>
      <c r="O23">
        <v>5.7000000000000002E-2</v>
      </c>
      <c r="P23">
        <v>7.5999999999999998E-2</v>
      </c>
      <c r="Q23">
        <v>4.2000000000000003E-2</v>
      </c>
      <c r="R23">
        <v>0.24099999999999999</v>
      </c>
      <c r="S23">
        <v>0.184</v>
      </c>
      <c r="T23">
        <v>3.5000000000000003E-2</v>
      </c>
      <c r="U23">
        <v>3.2000000000000001E-2</v>
      </c>
      <c r="V23">
        <v>3.4000000000000002E-2</v>
      </c>
      <c r="W23">
        <v>0.05</v>
      </c>
      <c r="Z23" s="1">
        <f t="shared" si="0"/>
        <v>0.37559999999999999</v>
      </c>
      <c r="AA23" s="1">
        <f t="shared" si="1"/>
        <v>8.4500000000000006E-2</v>
      </c>
    </row>
    <row r="24" spans="1:27">
      <c r="A24">
        <v>23</v>
      </c>
      <c r="B24" t="s">
        <v>171</v>
      </c>
      <c r="C24">
        <v>30</v>
      </c>
      <c r="D24">
        <v>0.108</v>
      </c>
      <c r="E24">
        <v>2.8000000000000001E-2</v>
      </c>
      <c r="F24">
        <v>0.83899999999999997</v>
      </c>
      <c r="G24">
        <v>4.0000000000000001E-3</v>
      </c>
      <c r="H24">
        <v>0.85299999999999998</v>
      </c>
      <c r="I24">
        <v>0.66500000000000004</v>
      </c>
      <c r="J24">
        <v>4.4999999999999998E-2</v>
      </c>
      <c r="K24">
        <v>8.1000000000000003E-2</v>
      </c>
      <c r="L24">
        <v>0.95799999999999996</v>
      </c>
      <c r="M24">
        <v>0.27200000000000002</v>
      </c>
      <c r="N24">
        <v>7.0999999999999994E-2</v>
      </c>
      <c r="O24">
        <v>6.9000000000000006E-2</v>
      </c>
      <c r="P24">
        <v>0.111</v>
      </c>
      <c r="Q24">
        <v>4.2999999999999997E-2</v>
      </c>
      <c r="R24">
        <v>0.20899999999999999</v>
      </c>
      <c r="S24">
        <v>0.16400000000000001</v>
      </c>
      <c r="T24">
        <v>3.7999999999999999E-2</v>
      </c>
      <c r="U24">
        <v>3.3000000000000002E-2</v>
      </c>
      <c r="V24">
        <v>3.6999999999999998E-2</v>
      </c>
      <c r="W24">
        <v>5.0999999999999997E-2</v>
      </c>
      <c r="Z24" s="1">
        <f t="shared" si="0"/>
        <v>0.38529999999999998</v>
      </c>
      <c r="AA24" s="1">
        <f t="shared" si="1"/>
        <v>8.2600000000000021E-2</v>
      </c>
    </row>
    <row r="25" spans="1:27">
      <c r="A25">
        <v>24</v>
      </c>
      <c r="B25" t="s">
        <v>172</v>
      </c>
      <c r="C25">
        <v>30</v>
      </c>
      <c r="D25">
        <v>0.99199999999999999</v>
      </c>
      <c r="E25">
        <v>0.86199999999999999</v>
      </c>
      <c r="F25">
        <v>0.01</v>
      </c>
      <c r="G25">
        <v>0.996</v>
      </c>
      <c r="H25">
        <v>1E-3</v>
      </c>
      <c r="I25">
        <v>0.57199999999999995</v>
      </c>
      <c r="J25">
        <v>1.9E-2</v>
      </c>
      <c r="K25">
        <v>2.5999999999999999E-2</v>
      </c>
      <c r="L25">
        <v>1.2999999999999999E-2</v>
      </c>
      <c r="M25">
        <v>0.52200000000000002</v>
      </c>
      <c r="N25">
        <v>2.5999999999999999E-2</v>
      </c>
      <c r="O25">
        <v>3.0000000000000001E-3</v>
      </c>
      <c r="P25">
        <v>0.98699999999999999</v>
      </c>
      <c r="Q25">
        <v>2.3E-2</v>
      </c>
      <c r="R25">
        <v>0.99</v>
      </c>
      <c r="S25">
        <v>0.75600000000000001</v>
      </c>
      <c r="T25">
        <v>0.89300000000000002</v>
      </c>
      <c r="U25">
        <v>0.24199999999999999</v>
      </c>
      <c r="V25">
        <v>0.94699999999999995</v>
      </c>
      <c r="W25">
        <v>4.5999999999999999E-2</v>
      </c>
      <c r="Z25" s="1">
        <f t="shared" si="0"/>
        <v>0.40129999999999999</v>
      </c>
      <c r="AA25" s="1">
        <f t="shared" si="1"/>
        <v>0.49130000000000001</v>
      </c>
    </row>
    <row r="26" spans="1:27">
      <c r="A26">
        <v>25</v>
      </c>
      <c r="B26" t="s">
        <v>173</v>
      </c>
      <c r="C26">
        <v>30</v>
      </c>
      <c r="D26">
        <v>0.99299999999999999</v>
      </c>
      <c r="E26">
        <v>0.46</v>
      </c>
      <c r="F26">
        <v>5.0000000000000001E-3</v>
      </c>
      <c r="G26">
        <v>0.64300000000000002</v>
      </c>
      <c r="H26">
        <v>8.9999999999999993E-3</v>
      </c>
      <c r="I26">
        <v>0.67800000000000005</v>
      </c>
      <c r="J26">
        <v>0.03</v>
      </c>
      <c r="K26">
        <v>1.2999999999999999E-2</v>
      </c>
      <c r="L26">
        <v>0.63800000000000001</v>
      </c>
      <c r="M26">
        <v>0.70099999999999996</v>
      </c>
      <c r="N26">
        <v>0.98199999999999998</v>
      </c>
      <c r="O26">
        <v>0.97799999999999998</v>
      </c>
      <c r="P26">
        <v>4.7E-2</v>
      </c>
      <c r="Q26">
        <v>0.03</v>
      </c>
      <c r="R26">
        <v>0.99199999999999999</v>
      </c>
      <c r="S26">
        <v>2E-3</v>
      </c>
      <c r="T26">
        <v>0.20300000000000001</v>
      </c>
      <c r="U26">
        <v>0.13800000000000001</v>
      </c>
      <c r="V26">
        <v>0.23799999999999999</v>
      </c>
      <c r="W26">
        <v>0.80600000000000005</v>
      </c>
      <c r="Z26" s="1">
        <f t="shared" si="0"/>
        <v>0.41699999999999993</v>
      </c>
      <c r="AA26" s="1">
        <f t="shared" si="1"/>
        <v>0.44159999999999994</v>
      </c>
    </row>
    <row r="27" spans="1:27">
      <c r="A27">
        <v>26</v>
      </c>
      <c r="B27" t="s">
        <v>174</v>
      </c>
      <c r="C27">
        <v>30</v>
      </c>
      <c r="D27">
        <v>0.99</v>
      </c>
      <c r="E27">
        <v>0.73799999999999999</v>
      </c>
      <c r="F27">
        <v>2E-3</v>
      </c>
      <c r="G27">
        <v>0.81399999999999995</v>
      </c>
      <c r="H27">
        <v>7.2999999999999995E-2</v>
      </c>
      <c r="I27">
        <v>0.99</v>
      </c>
      <c r="J27">
        <v>3.3000000000000002E-2</v>
      </c>
      <c r="K27">
        <v>0.39900000000000002</v>
      </c>
      <c r="L27">
        <v>8.0000000000000002E-3</v>
      </c>
      <c r="M27">
        <v>1E-3</v>
      </c>
      <c r="N27">
        <v>6.8000000000000005E-2</v>
      </c>
      <c r="O27">
        <v>3.0000000000000001E-3</v>
      </c>
      <c r="P27">
        <v>0.01</v>
      </c>
      <c r="Q27">
        <v>3.5999999999999997E-2</v>
      </c>
      <c r="R27">
        <v>8.0000000000000002E-3</v>
      </c>
      <c r="S27">
        <v>0.99199999999999999</v>
      </c>
      <c r="T27">
        <v>0.48199999999999998</v>
      </c>
      <c r="U27">
        <v>1.4E-2</v>
      </c>
      <c r="V27">
        <v>0.67900000000000005</v>
      </c>
      <c r="W27">
        <v>1.4999999999999999E-2</v>
      </c>
      <c r="Z27" s="1">
        <f t="shared" si="0"/>
        <v>0.40479999999999999</v>
      </c>
      <c r="AA27" s="1">
        <f t="shared" si="1"/>
        <v>0.23069999999999999</v>
      </c>
    </row>
    <row r="28" spans="1:27">
      <c r="A28">
        <v>27</v>
      </c>
      <c r="B28" t="s">
        <v>175</v>
      </c>
      <c r="C28">
        <v>30</v>
      </c>
      <c r="D28">
        <v>0.99399999999999999</v>
      </c>
      <c r="E28">
        <v>0.94399999999999995</v>
      </c>
      <c r="F28">
        <v>0.127</v>
      </c>
      <c r="G28">
        <v>0.996</v>
      </c>
      <c r="H28">
        <v>1E-3</v>
      </c>
      <c r="I28">
        <v>1.7999999999999999E-2</v>
      </c>
      <c r="J28">
        <v>1.9E-2</v>
      </c>
      <c r="K28">
        <v>0.98599999999999999</v>
      </c>
      <c r="L28">
        <v>1E-3</v>
      </c>
      <c r="M28">
        <v>0.11</v>
      </c>
      <c r="N28">
        <v>0.92700000000000005</v>
      </c>
      <c r="O28">
        <v>3.2000000000000001E-2</v>
      </c>
      <c r="P28">
        <v>0.20599999999999999</v>
      </c>
      <c r="Q28">
        <v>2.1999999999999999E-2</v>
      </c>
      <c r="R28">
        <v>0.99099999999999999</v>
      </c>
      <c r="S28">
        <v>0.28799999999999998</v>
      </c>
      <c r="T28">
        <v>0.93899999999999995</v>
      </c>
      <c r="U28">
        <v>0.86399999999999999</v>
      </c>
      <c r="V28">
        <v>0.96099999999999997</v>
      </c>
      <c r="W28">
        <v>4.0000000000000001E-3</v>
      </c>
      <c r="Z28" s="1">
        <f t="shared" si="0"/>
        <v>0.41960000000000008</v>
      </c>
      <c r="AA28" s="1">
        <f t="shared" si="1"/>
        <v>0.52339999999999998</v>
      </c>
    </row>
    <row r="29" spans="1:27">
      <c r="A29">
        <v>28</v>
      </c>
      <c r="B29" t="s">
        <v>176</v>
      </c>
      <c r="C29">
        <v>30</v>
      </c>
      <c r="D29">
        <v>0.98499999999999999</v>
      </c>
      <c r="E29">
        <v>7.5999999999999998E-2</v>
      </c>
      <c r="F29">
        <v>0.57299999999999995</v>
      </c>
      <c r="G29">
        <v>0.57999999999999996</v>
      </c>
      <c r="H29">
        <v>0.25900000000000001</v>
      </c>
      <c r="I29">
        <v>0.98</v>
      </c>
      <c r="J29">
        <v>2.8000000000000001E-2</v>
      </c>
      <c r="K29">
        <v>8.0000000000000002E-3</v>
      </c>
      <c r="L29">
        <v>0.98599999999999999</v>
      </c>
      <c r="M29">
        <v>0.89800000000000002</v>
      </c>
      <c r="N29">
        <v>3.5999999999999997E-2</v>
      </c>
      <c r="O29">
        <v>2.4E-2</v>
      </c>
      <c r="P29">
        <v>0.98599999999999999</v>
      </c>
      <c r="Q29">
        <v>2.8000000000000001E-2</v>
      </c>
      <c r="R29">
        <v>0.94099999999999995</v>
      </c>
      <c r="S29">
        <v>0.10299999999999999</v>
      </c>
      <c r="T29">
        <v>9.5000000000000001E-2</v>
      </c>
      <c r="U29">
        <v>2.3E-2</v>
      </c>
      <c r="V29">
        <v>0.153</v>
      </c>
      <c r="W29">
        <v>0.36099999999999999</v>
      </c>
      <c r="Z29" s="1">
        <f t="shared" si="0"/>
        <v>0.53729999999999989</v>
      </c>
      <c r="AA29" s="1">
        <f t="shared" si="1"/>
        <v>0.27500000000000008</v>
      </c>
    </row>
    <row r="30" spans="1:27">
      <c r="A30">
        <v>29</v>
      </c>
      <c r="B30" t="s">
        <v>177</v>
      </c>
      <c r="C30">
        <v>30</v>
      </c>
      <c r="D30">
        <v>0.99299999999999999</v>
      </c>
      <c r="E30">
        <v>0.23100000000000001</v>
      </c>
      <c r="F30">
        <v>0.17899999999999999</v>
      </c>
      <c r="G30">
        <v>3.9E-2</v>
      </c>
      <c r="H30">
        <v>3.2000000000000001E-2</v>
      </c>
      <c r="I30">
        <v>0.98299999999999998</v>
      </c>
      <c r="J30">
        <v>3.3000000000000002E-2</v>
      </c>
      <c r="K30">
        <v>0.83699999999999997</v>
      </c>
      <c r="L30">
        <v>0.94699999999999995</v>
      </c>
      <c r="M30">
        <v>7.0000000000000007E-2</v>
      </c>
      <c r="N30">
        <v>0.66300000000000003</v>
      </c>
      <c r="O30">
        <v>1.0999999999999999E-2</v>
      </c>
      <c r="P30">
        <v>0.09</v>
      </c>
      <c r="Q30">
        <v>3.2000000000000001E-2</v>
      </c>
      <c r="R30">
        <v>0.69099999999999995</v>
      </c>
      <c r="S30">
        <v>0.23499999999999999</v>
      </c>
      <c r="T30">
        <v>0.109</v>
      </c>
      <c r="U30">
        <v>0.02</v>
      </c>
      <c r="V30">
        <v>0.154</v>
      </c>
      <c r="W30">
        <v>3.2000000000000001E-2</v>
      </c>
      <c r="Z30" s="1">
        <f t="shared" si="0"/>
        <v>0.43440000000000001</v>
      </c>
      <c r="AA30" s="1">
        <f t="shared" si="1"/>
        <v>0.20369999999999999</v>
      </c>
    </row>
    <row r="31" spans="1:27">
      <c r="A31">
        <v>30</v>
      </c>
      <c r="B31" t="s">
        <v>178</v>
      </c>
      <c r="C31">
        <v>30</v>
      </c>
      <c r="D31">
        <v>0.96399999999999997</v>
      </c>
      <c r="E31">
        <v>0.45500000000000002</v>
      </c>
      <c r="F31">
        <v>0.623</v>
      </c>
      <c r="G31">
        <v>0.99099999999999999</v>
      </c>
      <c r="H31">
        <v>0.01</v>
      </c>
      <c r="I31">
        <v>4.0000000000000001E-3</v>
      </c>
      <c r="J31">
        <v>2.5000000000000001E-2</v>
      </c>
      <c r="K31">
        <v>0.98399999999999999</v>
      </c>
      <c r="L31">
        <v>8.3000000000000004E-2</v>
      </c>
      <c r="M31">
        <v>0.93700000000000006</v>
      </c>
      <c r="N31">
        <v>0.98499999999999999</v>
      </c>
      <c r="O31">
        <v>0.86199999999999999</v>
      </c>
      <c r="P31">
        <v>0.153</v>
      </c>
      <c r="Q31">
        <v>2.4E-2</v>
      </c>
      <c r="R31">
        <v>0.99399999999999999</v>
      </c>
      <c r="S31">
        <v>1E-3</v>
      </c>
      <c r="T31">
        <v>0.47</v>
      </c>
      <c r="U31">
        <v>0.91300000000000003</v>
      </c>
      <c r="V31">
        <v>0.47499999999999998</v>
      </c>
      <c r="W31">
        <v>7.0000000000000001E-3</v>
      </c>
      <c r="Z31" s="1">
        <f t="shared" si="0"/>
        <v>0.50759999999999994</v>
      </c>
      <c r="AA31" s="1">
        <f t="shared" si="1"/>
        <v>0.48839999999999995</v>
      </c>
    </row>
    <row r="32" spans="1:27">
      <c r="A32">
        <v>31</v>
      </c>
      <c r="B32" t="s">
        <v>179</v>
      </c>
      <c r="C32">
        <v>30</v>
      </c>
      <c r="D32">
        <v>8.9999999999999993E-3</v>
      </c>
      <c r="E32">
        <v>0.97899999999999998</v>
      </c>
      <c r="F32">
        <v>0.99199999999999999</v>
      </c>
      <c r="G32">
        <v>0.99199999999999999</v>
      </c>
      <c r="H32">
        <v>7.0000000000000001E-3</v>
      </c>
      <c r="I32">
        <v>4.0000000000000001E-3</v>
      </c>
      <c r="J32">
        <v>2.4E-2</v>
      </c>
      <c r="K32">
        <v>0.99199999999999999</v>
      </c>
      <c r="L32">
        <v>2E-3</v>
      </c>
      <c r="M32">
        <v>2E-3</v>
      </c>
      <c r="N32">
        <v>1.2999999999999999E-2</v>
      </c>
      <c r="O32">
        <v>4.0000000000000001E-3</v>
      </c>
      <c r="P32">
        <v>0.98799999999999999</v>
      </c>
      <c r="Q32">
        <v>2.5999999999999999E-2</v>
      </c>
      <c r="R32">
        <v>3.0000000000000001E-3</v>
      </c>
      <c r="S32">
        <v>0.99199999999999999</v>
      </c>
      <c r="T32">
        <v>0.38700000000000001</v>
      </c>
      <c r="U32">
        <v>0.27400000000000002</v>
      </c>
      <c r="V32">
        <v>0.52200000000000002</v>
      </c>
      <c r="W32">
        <v>0.123</v>
      </c>
      <c r="Z32" s="1">
        <f t="shared" si="0"/>
        <v>0.40029999999999999</v>
      </c>
      <c r="AA32" s="1">
        <f t="shared" si="1"/>
        <v>0.3332</v>
      </c>
    </row>
    <row r="33" spans="1:27">
      <c r="A33">
        <v>32</v>
      </c>
      <c r="B33" t="s">
        <v>180</v>
      </c>
      <c r="C33">
        <v>30</v>
      </c>
      <c r="D33">
        <v>0.82</v>
      </c>
      <c r="E33">
        <v>0.192</v>
      </c>
      <c r="F33">
        <v>0.91900000000000004</v>
      </c>
      <c r="G33">
        <v>9.7000000000000003E-2</v>
      </c>
      <c r="H33">
        <v>0.59</v>
      </c>
      <c r="I33">
        <v>0.26800000000000002</v>
      </c>
      <c r="J33">
        <v>3.1E-2</v>
      </c>
      <c r="K33">
        <v>0.193</v>
      </c>
      <c r="L33">
        <v>0.104</v>
      </c>
      <c r="M33">
        <v>0.27700000000000002</v>
      </c>
      <c r="N33">
        <v>0.89100000000000001</v>
      </c>
      <c r="O33">
        <v>0.96499999999999997</v>
      </c>
      <c r="P33">
        <v>0.27600000000000002</v>
      </c>
      <c r="Q33">
        <v>0.03</v>
      </c>
      <c r="R33">
        <v>0.97799999999999998</v>
      </c>
      <c r="S33">
        <v>2.9000000000000001E-2</v>
      </c>
      <c r="T33">
        <v>0.23499999999999999</v>
      </c>
      <c r="U33">
        <v>0.214</v>
      </c>
      <c r="V33">
        <v>0.26500000000000001</v>
      </c>
      <c r="W33">
        <v>5.1999999999999998E-2</v>
      </c>
      <c r="Z33" s="1">
        <f t="shared" si="0"/>
        <v>0.34910000000000008</v>
      </c>
      <c r="AA33" s="1">
        <f t="shared" si="1"/>
        <v>0.39349999999999996</v>
      </c>
    </row>
    <row r="34" spans="1:27">
      <c r="A34">
        <v>33</v>
      </c>
      <c r="B34" t="s">
        <v>181</v>
      </c>
      <c r="C34">
        <v>30</v>
      </c>
      <c r="D34">
        <v>0.57899999999999996</v>
      </c>
      <c r="E34">
        <v>0.99399999999999999</v>
      </c>
      <c r="F34">
        <v>0.77200000000000002</v>
      </c>
      <c r="G34">
        <v>0.997</v>
      </c>
      <c r="H34">
        <v>1E-3</v>
      </c>
      <c r="I34">
        <v>1E-3</v>
      </c>
      <c r="J34">
        <v>0.02</v>
      </c>
      <c r="K34">
        <v>0.99099999999999999</v>
      </c>
      <c r="L34">
        <v>0</v>
      </c>
      <c r="M34">
        <v>3.0000000000000001E-3</v>
      </c>
      <c r="N34">
        <v>0.19</v>
      </c>
      <c r="O34">
        <v>0.64600000000000002</v>
      </c>
      <c r="P34">
        <v>0.22800000000000001</v>
      </c>
      <c r="Q34">
        <v>2.4E-2</v>
      </c>
      <c r="R34">
        <v>0.98499999999999999</v>
      </c>
      <c r="S34">
        <v>0.93100000000000005</v>
      </c>
      <c r="T34">
        <v>0.86099999999999999</v>
      </c>
      <c r="U34">
        <v>0.90200000000000002</v>
      </c>
      <c r="V34">
        <v>0.878</v>
      </c>
      <c r="W34">
        <v>2.7E-2</v>
      </c>
      <c r="Z34" s="1">
        <f t="shared" si="0"/>
        <v>0.43579999999999997</v>
      </c>
      <c r="AA34" s="1">
        <f t="shared" si="1"/>
        <v>0.56720000000000004</v>
      </c>
    </row>
    <row r="35" spans="1:27">
      <c r="A35">
        <v>34</v>
      </c>
      <c r="B35" t="s">
        <v>182</v>
      </c>
      <c r="C35">
        <v>30</v>
      </c>
      <c r="D35">
        <v>8.0000000000000002E-3</v>
      </c>
      <c r="E35">
        <v>0.39700000000000002</v>
      </c>
      <c r="F35">
        <v>0.99199999999999999</v>
      </c>
      <c r="G35">
        <v>0.56799999999999995</v>
      </c>
      <c r="H35">
        <v>0.96199999999999997</v>
      </c>
      <c r="I35">
        <v>4.2999999999999997E-2</v>
      </c>
      <c r="J35">
        <v>3.5000000000000003E-2</v>
      </c>
      <c r="K35">
        <v>0.98499999999999999</v>
      </c>
      <c r="L35">
        <v>0.61399999999999999</v>
      </c>
      <c r="M35">
        <v>0.627</v>
      </c>
      <c r="N35">
        <v>0.315</v>
      </c>
      <c r="O35">
        <v>0.71899999999999997</v>
      </c>
      <c r="P35">
        <v>0.39600000000000002</v>
      </c>
      <c r="Q35">
        <v>0.03</v>
      </c>
      <c r="R35">
        <v>7.3999999999999996E-2</v>
      </c>
      <c r="S35">
        <v>0.35199999999999998</v>
      </c>
      <c r="T35">
        <v>4.7E-2</v>
      </c>
      <c r="U35">
        <v>0.55900000000000005</v>
      </c>
      <c r="V35">
        <v>3.5999999999999997E-2</v>
      </c>
      <c r="W35">
        <v>8.9999999999999993E-3</v>
      </c>
      <c r="Z35" s="1">
        <f t="shared" si="0"/>
        <v>0.52310000000000001</v>
      </c>
      <c r="AA35" s="1">
        <f t="shared" si="1"/>
        <v>0.25369999999999998</v>
      </c>
    </row>
    <row r="36" spans="1:27">
      <c r="A36">
        <v>35</v>
      </c>
      <c r="B36" t="s">
        <v>183</v>
      </c>
      <c r="C36">
        <v>30</v>
      </c>
      <c r="D36">
        <v>0.61899999999999999</v>
      </c>
      <c r="E36">
        <v>0.99399999999999999</v>
      </c>
      <c r="F36">
        <v>0.83399999999999996</v>
      </c>
      <c r="G36">
        <v>0.997</v>
      </c>
      <c r="H36">
        <v>6.0000000000000001E-3</v>
      </c>
      <c r="I36">
        <v>2.3E-2</v>
      </c>
      <c r="J36">
        <v>0.02</v>
      </c>
      <c r="K36">
        <v>0.99299999999999999</v>
      </c>
      <c r="L36">
        <v>0</v>
      </c>
      <c r="M36">
        <v>6.0000000000000001E-3</v>
      </c>
      <c r="N36">
        <v>0.64800000000000002</v>
      </c>
      <c r="O36">
        <v>0.99199999999999999</v>
      </c>
      <c r="P36">
        <v>2.5000000000000001E-2</v>
      </c>
      <c r="Q36">
        <v>2.1999999999999999E-2</v>
      </c>
      <c r="R36">
        <v>0.86699999999999999</v>
      </c>
      <c r="S36">
        <v>0.98299999999999998</v>
      </c>
      <c r="T36">
        <v>0.66600000000000004</v>
      </c>
      <c r="U36">
        <v>0.82099999999999995</v>
      </c>
      <c r="V36">
        <v>0.69699999999999995</v>
      </c>
      <c r="W36">
        <v>0.10100000000000001</v>
      </c>
      <c r="Z36" s="1">
        <f t="shared" si="0"/>
        <v>0.44919999999999999</v>
      </c>
      <c r="AA36" s="1">
        <f t="shared" si="1"/>
        <v>0.58220000000000005</v>
      </c>
    </row>
    <row r="37" spans="1:27">
      <c r="A37">
        <v>36</v>
      </c>
      <c r="B37" t="s">
        <v>184</v>
      </c>
      <c r="C37">
        <v>30</v>
      </c>
      <c r="D37">
        <v>1.9E-2</v>
      </c>
      <c r="E37">
        <v>0.154</v>
      </c>
      <c r="F37">
        <v>0.72699999999999998</v>
      </c>
      <c r="G37">
        <v>0.80700000000000005</v>
      </c>
      <c r="H37">
        <v>0.99</v>
      </c>
      <c r="I37">
        <v>0.98499999999999999</v>
      </c>
      <c r="J37">
        <v>0.03</v>
      </c>
      <c r="K37">
        <v>2.5999999999999999E-2</v>
      </c>
      <c r="L37">
        <v>2.7E-2</v>
      </c>
      <c r="M37">
        <v>9.0999999999999998E-2</v>
      </c>
      <c r="N37">
        <v>8.3000000000000004E-2</v>
      </c>
      <c r="O37">
        <v>0.96899999999999997</v>
      </c>
      <c r="P37">
        <v>2.5999999999999999E-2</v>
      </c>
      <c r="Q37">
        <v>2.5999999999999999E-2</v>
      </c>
      <c r="R37">
        <v>2E-3</v>
      </c>
      <c r="S37">
        <v>0.99399999999999999</v>
      </c>
      <c r="T37">
        <v>0.221</v>
      </c>
      <c r="U37">
        <v>5.2999999999999999E-2</v>
      </c>
      <c r="V37">
        <v>0.32600000000000001</v>
      </c>
      <c r="W37">
        <v>6.7000000000000004E-2</v>
      </c>
      <c r="Z37" s="1">
        <f t="shared" si="0"/>
        <v>0.3856</v>
      </c>
      <c r="AA37" s="1">
        <f t="shared" si="1"/>
        <v>0.27670000000000006</v>
      </c>
    </row>
    <row r="38" spans="1:27">
      <c r="A38">
        <v>37</v>
      </c>
      <c r="B38" t="s">
        <v>185</v>
      </c>
      <c r="C38">
        <v>30</v>
      </c>
      <c r="D38">
        <v>0.11899999999999999</v>
      </c>
      <c r="E38">
        <v>3.3000000000000002E-2</v>
      </c>
      <c r="F38">
        <v>0.317</v>
      </c>
      <c r="G38">
        <v>0.96399999999999997</v>
      </c>
      <c r="H38">
        <v>0.99299999999999999</v>
      </c>
      <c r="I38">
        <v>0.96599999999999997</v>
      </c>
      <c r="J38">
        <v>4.1000000000000002E-2</v>
      </c>
      <c r="K38">
        <v>0.25600000000000001</v>
      </c>
      <c r="L38">
        <v>4.3999999999999997E-2</v>
      </c>
      <c r="M38">
        <v>0.97099999999999997</v>
      </c>
      <c r="N38">
        <v>0.71299999999999997</v>
      </c>
      <c r="O38">
        <v>0.995</v>
      </c>
      <c r="P38">
        <v>3.4000000000000002E-2</v>
      </c>
      <c r="Q38">
        <v>3.1E-2</v>
      </c>
      <c r="R38">
        <v>6.0000000000000001E-3</v>
      </c>
      <c r="S38">
        <v>0.78400000000000003</v>
      </c>
      <c r="T38">
        <v>2.7E-2</v>
      </c>
      <c r="U38">
        <v>4.8000000000000001E-2</v>
      </c>
      <c r="V38">
        <v>3.1E-2</v>
      </c>
      <c r="W38">
        <v>0.74099999999999999</v>
      </c>
      <c r="Z38" s="1">
        <f t="shared" si="0"/>
        <v>0.47039999999999987</v>
      </c>
      <c r="AA38" s="1">
        <f t="shared" si="1"/>
        <v>0.34100000000000003</v>
      </c>
    </row>
    <row r="39" spans="1:27">
      <c r="A39">
        <v>38</v>
      </c>
      <c r="B39" t="s">
        <v>186</v>
      </c>
      <c r="C39">
        <v>30</v>
      </c>
      <c r="D39">
        <v>0.99199999999999999</v>
      </c>
      <c r="E39">
        <v>0.99399999999999999</v>
      </c>
      <c r="F39">
        <v>6.3E-2</v>
      </c>
      <c r="G39">
        <v>0.997</v>
      </c>
      <c r="H39">
        <v>4.3999999999999997E-2</v>
      </c>
      <c r="I39">
        <v>0.52700000000000002</v>
      </c>
      <c r="J39">
        <v>1.9E-2</v>
      </c>
      <c r="K39">
        <v>0.99099999999999999</v>
      </c>
      <c r="L39">
        <v>1E-3</v>
      </c>
      <c r="M39">
        <v>0.14799999999999999</v>
      </c>
      <c r="N39">
        <v>0.98199999999999998</v>
      </c>
      <c r="O39">
        <v>0.995</v>
      </c>
      <c r="P39">
        <v>0.84599999999999997</v>
      </c>
      <c r="Q39">
        <v>0.02</v>
      </c>
      <c r="R39">
        <v>0.187</v>
      </c>
      <c r="S39">
        <v>0.98799999999999999</v>
      </c>
      <c r="T39">
        <v>0.57499999999999996</v>
      </c>
      <c r="U39">
        <v>3.2000000000000001E-2</v>
      </c>
      <c r="V39">
        <v>0.76300000000000001</v>
      </c>
      <c r="W39">
        <v>0.99</v>
      </c>
      <c r="Z39" s="1">
        <f t="shared" si="0"/>
        <v>0.47759999999999997</v>
      </c>
      <c r="AA39" s="1">
        <f t="shared" si="1"/>
        <v>0.63780000000000003</v>
      </c>
    </row>
    <row r="40" spans="1:27">
      <c r="A40">
        <v>39</v>
      </c>
      <c r="B40" t="s">
        <v>187</v>
      </c>
      <c r="C40">
        <v>30</v>
      </c>
      <c r="D40">
        <v>0.88100000000000001</v>
      </c>
      <c r="E40">
        <v>0.99299999999999999</v>
      </c>
      <c r="F40">
        <v>3.6999999999999998E-2</v>
      </c>
      <c r="G40">
        <v>0.997</v>
      </c>
      <c r="H40">
        <v>5.0000000000000001E-3</v>
      </c>
      <c r="I40">
        <v>3.5999999999999997E-2</v>
      </c>
      <c r="J40">
        <v>1.7000000000000001E-2</v>
      </c>
      <c r="K40">
        <v>1.4E-2</v>
      </c>
      <c r="L40">
        <v>5.0000000000000001E-3</v>
      </c>
      <c r="M40">
        <v>0.64400000000000002</v>
      </c>
      <c r="N40">
        <v>0.26400000000000001</v>
      </c>
      <c r="O40">
        <v>0.99299999999999999</v>
      </c>
      <c r="P40">
        <v>0.98699999999999999</v>
      </c>
      <c r="Q40">
        <v>0.02</v>
      </c>
      <c r="R40">
        <v>0.98299999999999998</v>
      </c>
      <c r="S40">
        <v>0.96699999999999997</v>
      </c>
      <c r="T40">
        <v>0.65600000000000003</v>
      </c>
      <c r="U40">
        <v>0.10100000000000001</v>
      </c>
      <c r="V40">
        <v>0.79300000000000004</v>
      </c>
      <c r="W40">
        <v>0.99399999999999999</v>
      </c>
      <c r="Z40" s="1">
        <f t="shared" si="0"/>
        <v>0.36289999999999994</v>
      </c>
      <c r="AA40" s="1">
        <f t="shared" si="1"/>
        <v>0.67579999999999996</v>
      </c>
    </row>
    <row r="41" spans="1:27">
      <c r="A41">
        <v>40</v>
      </c>
      <c r="B41" t="s">
        <v>188</v>
      </c>
      <c r="C41">
        <v>30</v>
      </c>
      <c r="D41">
        <v>0.217</v>
      </c>
      <c r="E41">
        <v>1.0999999999999999E-2</v>
      </c>
      <c r="F41">
        <v>4.5999999999999999E-2</v>
      </c>
      <c r="G41">
        <v>0.13400000000000001</v>
      </c>
      <c r="H41">
        <v>0.99299999999999999</v>
      </c>
      <c r="I41">
        <v>0.99199999999999999</v>
      </c>
      <c r="J41">
        <v>4.9000000000000002E-2</v>
      </c>
      <c r="K41">
        <v>0.215</v>
      </c>
      <c r="L41">
        <v>0.85599999999999998</v>
      </c>
      <c r="M41">
        <v>0.89900000000000002</v>
      </c>
      <c r="N41">
        <v>0.44500000000000001</v>
      </c>
      <c r="O41">
        <v>0.99399999999999999</v>
      </c>
      <c r="P41">
        <v>5.0000000000000001E-3</v>
      </c>
      <c r="Q41">
        <v>3.6999999999999998E-2</v>
      </c>
      <c r="R41">
        <v>1E-3</v>
      </c>
      <c r="S41">
        <v>0.97399999999999998</v>
      </c>
      <c r="T41">
        <v>2.5999999999999999E-2</v>
      </c>
      <c r="U41">
        <v>3.4000000000000002E-2</v>
      </c>
      <c r="V41">
        <v>2.8000000000000001E-2</v>
      </c>
      <c r="W41">
        <v>0.377</v>
      </c>
      <c r="Z41" s="1">
        <f t="shared" si="0"/>
        <v>0.44119999999999993</v>
      </c>
      <c r="AA41" s="1">
        <f t="shared" si="1"/>
        <v>0.29209999999999992</v>
      </c>
    </row>
    <row r="42" spans="1:27">
      <c r="A42">
        <v>41</v>
      </c>
      <c r="B42" t="s">
        <v>189</v>
      </c>
      <c r="C42">
        <v>30</v>
      </c>
      <c r="D42">
        <v>0.45500000000000002</v>
      </c>
      <c r="E42">
        <v>8.0000000000000002E-3</v>
      </c>
      <c r="F42">
        <v>0.106</v>
      </c>
      <c r="G42">
        <v>0.88400000000000001</v>
      </c>
      <c r="H42">
        <v>0.99299999999999999</v>
      </c>
      <c r="I42">
        <v>0.433</v>
      </c>
      <c r="J42">
        <v>4.1000000000000002E-2</v>
      </c>
      <c r="K42">
        <v>0.96699999999999997</v>
      </c>
      <c r="L42">
        <v>0.01</v>
      </c>
      <c r="M42">
        <v>0.98399999999999999</v>
      </c>
      <c r="N42">
        <v>0.98099999999999998</v>
      </c>
      <c r="O42">
        <v>0.996</v>
      </c>
      <c r="P42">
        <v>6.0000000000000001E-3</v>
      </c>
      <c r="Q42">
        <v>0.03</v>
      </c>
      <c r="R42">
        <v>0.34300000000000003</v>
      </c>
      <c r="S42">
        <v>0.20100000000000001</v>
      </c>
      <c r="T42">
        <v>0.44800000000000001</v>
      </c>
      <c r="U42">
        <v>0.93</v>
      </c>
      <c r="V42">
        <v>0.44500000000000001</v>
      </c>
      <c r="W42">
        <v>1.7999999999999999E-2</v>
      </c>
      <c r="Z42" s="1">
        <f t="shared" si="0"/>
        <v>0.48810000000000003</v>
      </c>
      <c r="AA42" s="1">
        <f t="shared" si="1"/>
        <v>0.43979999999999997</v>
      </c>
    </row>
    <row r="43" spans="1:27">
      <c r="A43">
        <v>42</v>
      </c>
      <c r="B43" t="s">
        <v>190</v>
      </c>
      <c r="C43">
        <v>30</v>
      </c>
      <c r="D43">
        <v>9.7000000000000003E-2</v>
      </c>
      <c r="E43">
        <v>0.36499999999999999</v>
      </c>
      <c r="F43">
        <v>0.96399999999999997</v>
      </c>
      <c r="G43">
        <v>0.995</v>
      </c>
      <c r="H43">
        <v>0.28599999999999998</v>
      </c>
      <c r="I43">
        <v>0.53</v>
      </c>
      <c r="J43">
        <v>2.3E-2</v>
      </c>
      <c r="K43">
        <v>0.254</v>
      </c>
      <c r="L43">
        <v>0.98699999999999999</v>
      </c>
      <c r="M43">
        <v>0.99099999999999999</v>
      </c>
      <c r="N43">
        <v>8.0000000000000002E-3</v>
      </c>
      <c r="O43">
        <v>1.4E-2</v>
      </c>
      <c r="P43">
        <v>0.98899999999999999</v>
      </c>
      <c r="Q43">
        <v>2.3E-2</v>
      </c>
      <c r="R43">
        <v>0.99099999999999999</v>
      </c>
      <c r="S43">
        <v>0.13400000000000001</v>
      </c>
      <c r="T43">
        <v>0.16600000000000001</v>
      </c>
      <c r="U43">
        <v>0.626</v>
      </c>
      <c r="V43">
        <v>0.17699999999999999</v>
      </c>
      <c r="W43">
        <v>1.6E-2</v>
      </c>
      <c r="Z43" s="1">
        <f t="shared" si="0"/>
        <v>0.54920000000000002</v>
      </c>
      <c r="AA43" s="1">
        <f t="shared" si="1"/>
        <v>0.31439999999999996</v>
      </c>
    </row>
    <row r="44" spans="1:27">
      <c r="A44">
        <v>43</v>
      </c>
      <c r="B44" t="s">
        <v>191</v>
      </c>
      <c r="C44">
        <v>30</v>
      </c>
      <c r="D44">
        <v>2.7E-2</v>
      </c>
      <c r="E44">
        <v>0.99</v>
      </c>
      <c r="F44">
        <v>0.96099999999999997</v>
      </c>
      <c r="G44">
        <v>0.996</v>
      </c>
      <c r="H44">
        <v>8.0000000000000002E-3</v>
      </c>
      <c r="I44">
        <v>5.1999999999999998E-2</v>
      </c>
      <c r="J44">
        <v>0.02</v>
      </c>
      <c r="K44">
        <v>4.2000000000000003E-2</v>
      </c>
      <c r="L44">
        <v>0.93600000000000005</v>
      </c>
      <c r="M44">
        <v>0.71699999999999997</v>
      </c>
      <c r="N44">
        <v>3.0000000000000001E-3</v>
      </c>
      <c r="O44">
        <v>0.02</v>
      </c>
      <c r="P44">
        <v>0.995</v>
      </c>
      <c r="Q44">
        <v>2.1999999999999999E-2</v>
      </c>
      <c r="R44">
        <v>0.90900000000000003</v>
      </c>
      <c r="S44">
        <v>0.98799999999999999</v>
      </c>
      <c r="T44">
        <v>0.13700000000000001</v>
      </c>
      <c r="U44">
        <v>2.3E-2</v>
      </c>
      <c r="V44">
        <v>0.2</v>
      </c>
      <c r="W44">
        <v>0.99199999999999999</v>
      </c>
      <c r="Z44" s="1">
        <f t="shared" si="0"/>
        <v>0.47489999999999999</v>
      </c>
      <c r="AA44" s="1">
        <f t="shared" si="1"/>
        <v>0.42890000000000006</v>
      </c>
    </row>
    <row r="45" spans="1:27">
      <c r="A45">
        <v>44</v>
      </c>
      <c r="B45" t="s">
        <v>192</v>
      </c>
      <c r="C45">
        <v>30</v>
      </c>
      <c r="D45">
        <v>9.2999999999999999E-2</v>
      </c>
      <c r="E45">
        <v>0.35299999999999998</v>
      </c>
      <c r="F45">
        <v>0.98699999999999999</v>
      </c>
      <c r="G45">
        <v>0.995</v>
      </c>
      <c r="H45">
        <v>0.86699999999999999</v>
      </c>
      <c r="I45">
        <v>5.0000000000000001E-3</v>
      </c>
      <c r="J45">
        <v>2.3E-2</v>
      </c>
      <c r="K45">
        <v>0.48</v>
      </c>
      <c r="L45">
        <v>3.7999999999999999E-2</v>
      </c>
      <c r="M45">
        <v>0.99199999999999999</v>
      </c>
      <c r="N45">
        <v>0.20100000000000001</v>
      </c>
      <c r="O45">
        <v>0.99299999999999999</v>
      </c>
      <c r="P45">
        <v>0.98099999999999998</v>
      </c>
      <c r="Q45">
        <v>2.1999999999999999E-2</v>
      </c>
      <c r="R45">
        <v>0.99299999999999999</v>
      </c>
      <c r="S45">
        <v>5.0000000000000001E-3</v>
      </c>
      <c r="T45">
        <v>0.47799999999999998</v>
      </c>
      <c r="U45">
        <v>0.89900000000000002</v>
      </c>
      <c r="V45">
        <v>0.50800000000000001</v>
      </c>
      <c r="W45">
        <v>1.4E-2</v>
      </c>
      <c r="Z45" s="1">
        <f t="shared" si="0"/>
        <v>0.48330000000000001</v>
      </c>
      <c r="AA45" s="1">
        <f t="shared" si="1"/>
        <v>0.50939999999999996</v>
      </c>
    </row>
    <row r="46" spans="1:27">
      <c r="A46">
        <v>45</v>
      </c>
      <c r="B46" t="s">
        <v>193</v>
      </c>
      <c r="C46">
        <v>30</v>
      </c>
      <c r="D46">
        <v>1E-3</v>
      </c>
      <c r="E46">
        <v>0.98599999999999999</v>
      </c>
      <c r="F46">
        <v>0.99299999999999999</v>
      </c>
      <c r="G46">
        <v>0.997</v>
      </c>
      <c r="H46">
        <v>0.53800000000000003</v>
      </c>
      <c r="I46">
        <v>3.0000000000000001E-3</v>
      </c>
      <c r="J46">
        <v>2.3E-2</v>
      </c>
      <c r="K46">
        <v>0.126</v>
      </c>
      <c r="L46">
        <v>4.9000000000000002E-2</v>
      </c>
      <c r="M46">
        <v>0.55100000000000005</v>
      </c>
      <c r="N46">
        <v>4.0000000000000001E-3</v>
      </c>
      <c r="O46">
        <v>0.92</v>
      </c>
      <c r="P46">
        <v>0.99399999999999999</v>
      </c>
      <c r="Q46">
        <v>2.5000000000000001E-2</v>
      </c>
      <c r="R46">
        <v>1.7000000000000001E-2</v>
      </c>
      <c r="S46">
        <v>0.99099999999999999</v>
      </c>
      <c r="T46">
        <v>6.2E-2</v>
      </c>
      <c r="U46">
        <v>2.3E-2</v>
      </c>
      <c r="V46">
        <v>8.5999999999999993E-2</v>
      </c>
      <c r="W46">
        <v>0.99</v>
      </c>
      <c r="Z46" s="1">
        <f t="shared" si="0"/>
        <v>0.42669999999999997</v>
      </c>
      <c r="AA46" s="1">
        <f t="shared" si="1"/>
        <v>0.41120000000000001</v>
      </c>
    </row>
    <row r="47" spans="1:27">
      <c r="A47">
        <v>46</v>
      </c>
      <c r="B47" t="s">
        <v>194</v>
      </c>
      <c r="C47">
        <v>30</v>
      </c>
      <c r="D47">
        <v>0.92200000000000004</v>
      </c>
      <c r="E47">
        <v>0.99099999999999999</v>
      </c>
      <c r="F47">
        <v>0.36099999999999999</v>
      </c>
      <c r="G47">
        <v>0.996</v>
      </c>
      <c r="H47">
        <v>2E-3</v>
      </c>
      <c r="I47">
        <v>0.63</v>
      </c>
      <c r="J47">
        <v>2.1999999999999999E-2</v>
      </c>
      <c r="K47">
        <v>2E-3</v>
      </c>
      <c r="L47">
        <v>0.629</v>
      </c>
      <c r="M47">
        <v>2.7E-2</v>
      </c>
      <c r="N47">
        <v>2.1000000000000001E-2</v>
      </c>
      <c r="O47">
        <v>7.9000000000000001E-2</v>
      </c>
      <c r="P47">
        <v>0.995</v>
      </c>
      <c r="Q47">
        <v>2.5000000000000001E-2</v>
      </c>
      <c r="R47">
        <v>4.5999999999999999E-2</v>
      </c>
      <c r="S47">
        <v>0.98899999999999999</v>
      </c>
      <c r="T47">
        <v>0.154</v>
      </c>
      <c r="U47">
        <v>6.0000000000000001E-3</v>
      </c>
      <c r="V47">
        <v>0.28899999999999998</v>
      </c>
      <c r="W47">
        <v>0.995</v>
      </c>
      <c r="Z47" s="1">
        <f t="shared" si="0"/>
        <v>0.4582</v>
      </c>
      <c r="AA47" s="1">
        <f t="shared" si="1"/>
        <v>0.3599</v>
      </c>
    </row>
    <row r="48" spans="1:27">
      <c r="A48">
        <v>47</v>
      </c>
      <c r="B48" t="s">
        <v>195</v>
      </c>
      <c r="C48">
        <v>30</v>
      </c>
      <c r="D48">
        <v>0.61399999999999999</v>
      </c>
      <c r="E48">
        <v>0.33</v>
      </c>
      <c r="F48">
        <v>0.45300000000000001</v>
      </c>
      <c r="G48">
        <v>0.99299999999999999</v>
      </c>
      <c r="H48">
        <v>0.127</v>
      </c>
      <c r="I48">
        <v>6.5000000000000002E-2</v>
      </c>
      <c r="J48">
        <v>2.5000000000000001E-2</v>
      </c>
      <c r="K48">
        <v>1E-3</v>
      </c>
      <c r="L48">
        <v>0.97199999999999998</v>
      </c>
      <c r="M48">
        <v>0.99099999999999999</v>
      </c>
      <c r="N48">
        <v>0.45500000000000002</v>
      </c>
      <c r="O48">
        <v>0.89</v>
      </c>
      <c r="P48">
        <v>0.99199999999999999</v>
      </c>
      <c r="Q48">
        <v>2.5999999999999999E-2</v>
      </c>
      <c r="R48">
        <v>0.99199999999999999</v>
      </c>
      <c r="S48">
        <v>1.7999999999999999E-2</v>
      </c>
      <c r="T48">
        <v>0.27200000000000002</v>
      </c>
      <c r="U48">
        <v>0.13500000000000001</v>
      </c>
      <c r="V48">
        <v>0.35099999999999998</v>
      </c>
      <c r="W48">
        <v>0.99099999999999999</v>
      </c>
      <c r="Z48" s="1">
        <f t="shared" si="0"/>
        <v>0.45709999999999995</v>
      </c>
      <c r="AA48" s="1">
        <f t="shared" si="1"/>
        <v>0.51219999999999988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0.12783333333333333</v>
      </c>
      <c r="E50" s="2">
        <f t="shared" ref="E50:W50" si="2">AVERAGE(E1:E24)</f>
        <v>2.8583333333333346E-2</v>
      </c>
      <c r="F50" s="2">
        <f t="shared" si="2"/>
        <v>0.78774999999999962</v>
      </c>
      <c r="G50" s="2">
        <f t="shared" si="2"/>
        <v>3.1666666666666683E-3</v>
      </c>
      <c r="H50" s="2">
        <f t="shared" si="2"/>
        <v>0.83629166666666677</v>
      </c>
      <c r="I50" s="2">
        <f t="shared" si="2"/>
        <v>0.67558333333333331</v>
      </c>
      <c r="J50" s="2">
        <f t="shared" si="2"/>
        <v>4.4791666666666674E-2</v>
      </c>
      <c r="K50" s="2">
        <f t="shared" si="2"/>
        <v>6.0083333333333343E-2</v>
      </c>
      <c r="L50" s="2">
        <f t="shared" si="2"/>
        <v>0.94049999999999978</v>
      </c>
      <c r="M50" s="2">
        <f t="shared" si="2"/>
        <v>0.23387500000000008</v>
      </c>
      <c r="N50" s="2">
        <f t="shared" si="2"/>
        <v>8.9041666666666672E-2</v>
      </c>
      <c r="O50" s="2">
        <f t="shared" si="2"/>
        <v>8.2666666666666666E-2</v>
      </c>
      <c r="P50" s="2">
        <f t="shared" si="2"/>
        <v>7.9000000000000001E-2</v>
      </c>
      <c r="Q50" s="2">
        <f t="shared" si="2"/>
        <v>4.225000000000001E-2</v>
      </c>
      <c r="R50" s="2">
        <f t="shared" si="2"/>
        <v>0.24162500000000001</v>
      </c>
      <c r="S50" s="2">
        <f t="shared" si="2"/>
        <v>0.18562499999999996</v>
      </c>
      <c r="T50" s="2">
        <f t="shared" si="2"/>
        <v>3.6125000000000011E-2</v>
      </c>
      <c r="U50" s="2">
        <f t="shared" si="2"/>
        <v>3.2208333333333353E-2</v>
      </c>
      <c r="V50" s="2">
        <f t="shared" si="2"/>
        <v>3.5375000000000011E-2</v>
      </c>
      <c r="W50" s="2">
        <f t="shared" si="2"/>
        <v>5.5041666666666662E-2</v>
      </c>
      <c r="Y50" s="1" t="s">
        <v>0</v>
      </c>
      <c r="Z50" s="2">
        <f>AVERAGE(Z1:Z24)</f>
        <v>0.37384583333333338</v>
      </c>
      <c r="AA50" s="2">
        <f>AVERAGE(AA1:AA24)</f>
        <v>8.789583333333334E-2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0.55762500000000004</v>
      </c>
      <c r="E51" s="2">
        <f t="shared" ref="E51:W51" si="3">AVERAGE(E25:E48)</f>
        <v>0.56374999999999997</v>
      </c>
      <c r="F51" s="2">
        <f t="shared" si="3"/>
        <v>0.50179166666666675</v>
      </c>
      <c r="G51" s="2">
        <f t="shared" si="3"/>
        <v>0.81104166666666655</v>
      </c>
      <c r="H51" s="2">
        <f t="shared" si="3"/>
        <v>0.32487499999999997</v>
      </c>
      <c r="I51" s="2">
        <f t="shared" si="3"/>
        <v>0.40783333333333333</v>
      </c>
      <c r="J51" s="2">
        <f t="shared" si="3"/>
        <v>2.7083333333333345E-2</v>
      </c>
      <c r="K51" s="2">
        <f t="shared" si="3"/>
        <v>0.44920833333333327</v>
      </c>
      <c r="L51" s="2">
        <f t="shared" si="3"/>
        <v>0.33124999999999999</v>
      </c>
      <c r="M51" s="2">
        <f t="shared" si="3"/>
        <v>0.50666666666666671</v>
      </c>
      <c r="N51" s="2">
        <f t="shared" si="3"/>
        <v>0.41266666666666668</v>
      </c>
      <c r="O51" s="2">
        <f t="shared" si="3"/>
        <v>0.58737500000000009</v>
      </c>
      <c r="P51" s="2">
        <f t="shared" si="3"/>
        <v>0.51008333333333322</v>
      </c>
      <c r="Q51" s="2">
        <f t="shared" si="3"/>
        <v>2.6416666666666675E-2</v>
      </c>
      <c r="R51" s="2">
        <f t="shared" si="3"/>
        <v>0.58266666666666656</v>
      </c>
      <c r="S51" s="2">
        <f t="shared" si="3"/>
        <v>0.57070833333333348</v>
      </c>
      <c r="T51" s="2">
        <f t="shared" si="3"/>
        <v>0.35870833333333335</v>
      </c>
      <c r="U51" s="2">
        <f t="shared" si="3"/>
        <v>0.32891666666666663</v>
      </c>
      <c r="V51" s="2">
        <f t="shared" si="3"/>
        <v>0.41674999999999979</v>
      </c>
      <c r="W51" s="2">
        <f t="shared" si="3"/>
        <v>0.36533333333333334</v>
      </c>
      <c r="Y51" s="1" t="s">
        <v>1</v>
      </c>
      <c r="Z51" s="2">
        <f>AVERAGE(Z25:Z48)</f>
        <v>0.44811250000000008</v>
      </c>
      <c r="AA51" s="2">
        <f>AVERAGE(AA25:AA48)</f>
        <v>0.41596250000000001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9.8399267423065694E-6</v>
      </c>
      <c r="E52" s="3">
        <f t="shared" ref="E52:W52" si="4">TTEST(E1:E24,E25:E48,2,2)</f>
        <v>2.0835645045058912E-8</v>
      </c>
      <c r="F52" s="3">
        <f t="shared" si="4"/>
        <v>1.1425053862901052E-3</v>
      </c>
      <c r="G52" s="3">
        <f t="shared" si="4"/>
        <v>9.9251233437547046E-17</v>
      </c>
      <c r="H52" s="3">
        <f t="shared" si="4"/>
        <v>2.5023069532144484E-7</v>
      </c>
      <c r="I52" s="3">
        <f t="shared" si="4"/>
        <v>2.4652579618022739E-3</v>
      </c>
      <c r="J52" s="3">
        <f t="shared" si="4"/>
        <v>9.5204746916891899E-14</v>
      </c>
      <c r="K52" s="3">
        <f t="shared" si="4"/>
        <v>5.8387846088249791E-5</v>
      </c>
      <c r="L52" s="3">
        <f t="shared" si="4"/>
        <v>4.8869575681982563E-9</v>
      </c>
      <c r="M52" s="3">
        <f t="shared" si="4"/>
        <v>1.9246431572083758E-3</v>
      </c>
      <c r="N52" s="3">
        <f t="shared" si="4"/>
        <v>1.745095404288807E-4</v>
      </c>
      <c r="O52" s="3">
        <f t="shared" si="4"/>
        <v>2.2387274483980075E-6</v>
      </c>
      <c r="P52" s="3">
        <f t="shared" si="4"/>
        <v>2.3986370873682199E-5</v>
      </c>
      <c r="Q52" s="3">
        <f t="shared" si="4"/>
        <v>7.6124005962323055E-21</v>
      </c>
      <c r="R52" s="3">
        <f t="shared" si="4"/>
        <v>7.1155164096229023E-4</v>
      </c>
      <c r="S52" s="3">
        <f t="shared" si="4"/>
        <v>7.550505190696087E-5</v>
      </c>
      <c r="T52" s="3">
        <f t="shared" si="4"/>
        <v>1.5203097470517922E-6</v>
      </c>
      <c r="U52" s="3">
        <f t="shared" si="4"/>
        <v>2.5121244454623696E-4</v>
      </c>
      <c r="V52" s="3">
        <f t="shared" si="4"/>
        <v>1.5676645785894779E-7</v>
      </c>
      <c r="W52" s="3">
        <f t="shared" si="4"/>
        <v>8.9743902342595517E-4</v>
      </c>
      <c r="Y52" s="1" t="s">
        <v>16</v>
      </c>
      <c r="Z52" s="3">
        <f>TTEST(Z1:Z24,Z25:Z48,2,2)</f>
        <v>2.1026843805423797E-8</v>
      </c>
      <c r="AA52" s="3">
        <f>TTEST(AA1:AA24,AA25:AA48,2,2)</f>
        <v>4.7627101683642338E-16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1.3940435746140451E-2</v>
      </c>
      <c r="E53" s="3">
        <f t="shared" ref="E53:W53" si="5">STDEV(E1:E24)/SQRT(COUNT(E1:E24))</f>
        <v>1.0354524787496492E-3</v>
      </c>
      <c r="F53" s="3">
        <f t="shared" si="5"/>
        <v>1.5162077263902198E-2</v>
      </c>
      <c r="G53" s="3">
        <f t="shared" si="5"/>
        <v>1.6666666666666669E-4</v>
      </c>
      <c r="H53" s="3">
        <f t="shared" si="5"/>
        <v>1.0503705206622816E-2</v>
      </c>
      <c r="I53" s="3">
        <f t="shared" si="5"/>
        <v>8.5767879926308098E-3</v>
      </c>
      <c r="J53" s="3">
        <f t="shared" si="5"/>
        <v>1.038945721662296E-4</v>
      </c>
      <c r="K53" s="3">
        <f t="shared" si="5"/>
        <v>2.9029699101983338E-3</v>
      </c>
      <c r="L53" s="3">
        <f t="shared" si="5"/>
        <v>3.3600379569974693E-3</v>
      </c>
      <c r="M53" s="3">
        <f t="shared" si="5"/>
        <v>1.268933600266006E-2</v>
      </c>
      <c r="N53" s="3">
        <f t="shared" si="5"/>
        <v>2.9244590523363916E-3</v>
      </c>
      <c r="O53" s="3">
        <f t="shared" si="5"/>
        <v>7.0476295394695616E-3</v>
      </c>
      <c r="P53" s="3">
        <f t="shared" si="5"/>
        <v>6.3340007276121513E-3</v>
      </c>
      <c r="Q53" s="3">
        <f t="shared" si="5"/>
        <v>9.0289389814326355E-5</v>
      </c>
      <c r="R53" s="3">
        <f t="shared" si="5"/>
        <v>1.6039445545460627E-2</v>
      </c>
      <c r="S53" s="3">
        <f t="shared" si="5"/>
        <v>8.9237536173512339E-3</v>
      </c>
      <c r="T53" s="3">
        <f t="shared" si="5"/>
        <v>3.5259133876757787E-4</v>
      </c>
      <c r="U53" s="3">
        <f t="shared" si="5"/>
        <v>2.8854436442520568E-4</v>
      </c>
      <c r="V53" s="3">
        <f t="shared" si="5"/>
        <v>3.6521038209285018E-4</v>
      </c>
      <c r="W53" s="3">
        <f t="shared" si="5"/>
        <v>2.6848198915833451E-3</v>
      </c>
      <c r="Z53" s="3">
        <f>STDEV(Z1:Z24)/SQRT(COUNT(Z1:Z24))</f>
        <v>2.7810303270463794E-3</v>
      </c>
      <c r="AA53" s="3">
        <f>STDEV(AA1:AA24)/SQRT(COUNT(AA1:AA24))</f>
        <v>1.8592549462927374E-3</v>
      </c>
      <c r="AC53" s="3"/>
      <c r="AD53" s="3"/>
    </row>
    <row r="54" spans="1:30">
      <c r="C54" s="1" t="s">
        <v>1</v>
      </c>
      <c r="D54" s="3">
        <f>STDEV(D25:D48)/SQRT(COUNT(D25:D48))</f>
        <v>8.541034396888969E-2</v>
      </c>
      <c r="E54" s="3">
        <f t="shared" ref="E54:W54" si="6">STDEV(E25:E48)/SQRT(COUNT(E25:E48))</f>
        <v>7.9151072071987322E-2</v>
      </c>
      <c r="F54" s="3">
        <f t="shared" si="6"/>
        <v>8.1005702500258486E-2</v>
      </c>
      <c r="G54" s="3">
        <f t="shared" si="6"/>
        <v>6.3265356707281187E-2</v>
      </c>
      <c r="H54" s="3">
        <f t="shared" si="6"/>
        <v>8.3985102899609351E-2</v>
      </c>
      <c r="I54" s="3">
        <f t="shared" si="6"/>
        <v>8.3134530981691934E-2</v>
      </c>
      <c r="J54" s="3">
        <f t="shared" si="6"/>
        <v>1.6896066203116468E-3</v>
      </c>
      <c r="K54" s="3">
        <f t="shared" si="6"/>
        <v>8.7851240766576841E-2</v>
      </c>
      <c r="L54" s="3">
        <f t="shared" si="6"/>
        <v>8.4780326753014057E-2</v>
      </c>
      <c r="M54" s="3">
        <f t="shared" si="6"/>
        <v>8.1926125848952244E-2</v>
      </c>
      <c r="N54" s="3">
        <f t="shared" si="6"/>
        <v>7.9170190615695801E-2</v>
      </c>
      <c r="O54" s="3">
        <f t="shared" si="6"/>
        <v>9.3125301526600632E-2</v>
      </c>
      <c r="P54" s="3">
        <f t="shared" si="6"/>
        <v>9.1528227147335814E-2</v>
      </c>
      <c r="Q54" s="3">
        <f t="shared" si="6"/>
        <v>9.6104688288923287E-4</v>
      </c>
      <c r="R54" s="3">
        <f t="shared" si="6"/>
        <v>9.2597454864283377E-2</v>
      </c>
      <c r="S54" s="3">
        <f t="shared" si="6"/>
        <v>8.812564069387134E-2</v>
      </c>
      <c r="T54" s="3">
        <f t="shared" si="6"/>
        <v>5.8463616803395797E-2</v>
      </c>
      <c r="U54" s="3">
        <f t="shared" si="6"/>
        <v>7.4759491585521157E-2</v>
      </c>
      <c r="V54" s="3">
        <f t="shared" si="6"/>
        <v>6.1733774198663764E-2</v>
      </c>
      <c r="W54" s="3">
        <f t="shared" si="6"/>
        <v>8.7330263249500481E-2</v>
      </c>
      <c r="Z54" s="3">
        <f>STDEV(Z25:Z48)/SQRT(COUNT(Z25:Z48))</f>
        <v>1.0631543701052517E-2</v>
      </c>
      <c r="AA54" s="3">
        <f>STDEV(AA25:AA48)/SQRT(COUNT(AA25:AA48))</f>
        <v>2.6779196996124494E-2</v>
      </c>
      <c r="AC54" s="3"/>
      <c r="AD54" s="3"/>
    </row>
    <row r="55" spans="1:30">
      <c r="D55" s="2">
        <f>D50-D51</f>
        <v>-0.42979166666666668</v>
      </c>
      <c r="E55" s="2">
        <f t="shared" ref="E55:W55" si="7">E50-E51</f>
        <v>-0.53516666666666668</v>
      </c>
      <c r="F55" s="2">
        <f t="shared" si="7"/>
        <v>0.28595833333333287</v>
      </c>
      <c r="G55" s="2">
        <f t="shared" si="7"/>
        <v>-0.8078749999999999</v>
      </c>
      <c r="H55" s="2">
        <f t="shared" si="7"/>
        <v>0.51141666666666685</v>
      </c>
      <c r="I55" s="2">
        <f t="shared" si="7"/>
        <v>0.26774999999999999</v>
      </c>
      <c r="J55" s="2">
        <f t="shared" si="7"/>
        <v>1.7708333333333329E-2</v>
      </c>
      <c r="K55" s="2">
        <f t="shared" si="7"/>
        <v>-0.38912499999999994</v>
      </c>
      <c r="L55" s="2">
        <f t="shared" si="7"/>
        <v>0.60924999999999985</v>
      </c>
      <c r="M55" s="2">
        <f t="shared" si="7"/>
        <v>-0.27279166666666665</v>
      </c>
      <c r="N55" s="2">
        <f t="shared" si="7"/>
        <v>-0.323625</v>
      </c>
      <c r="O55" s="2">
        <f t="shared" si="7"/>
        <v>-0.50470833333333343</v>
      </c>
      <c r="P55" s="2">
        <f t="shared" si="7"/>
        <v>-0.43108333333333321</v>
      </c>
      <c r="Q55" s="2">
        <f t="shared" si="7"/>
        <v>1.5833333333333335E-2</v>
      </c>
      <c r="R55" s="2">
        <f t="shared" si="7"/>
        <v>-0.34104166666666658</v>
      </c>
      <c r="S55" s="2">
        <f t="shared" si="7"/>
        <v>-0.38508333333333356</v>
      </c>
      <c r="T55" s="2">
        <f t="shared" si="7"/>
        <v>-0.32258333333333333</v>
      </c>
      <c r="U55" s="2">
        <f t="shared" si="7"/>
        <v>-0.2967083333333333</v>
      </c>
      <c r="V55" s="2">
        <f t="shared" si="7"/>
        <v>-0.3813749999999998</v>
      </c>
      <c r="W55" s="2">
        <f t="shared" si="7"/>
        <v>-0.31029166666666669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0.15036904761904757</v>
      </c>
      <c r="E58" s="1">
        <f>(E50+0.6*(F50+D50)+0.15*G50)/(1+2*0.6+0.15)</f>
        <v>0.24613120567375874</v>
      </c>
      <c r="F58" s="1">
        <f t="shared" ref="F58:U59" si="9">(F50+0.6*(G50+E50)+0.15*(D50+H50))/(1+2*0.6+2*0.15)</f>
        <v>0.38056749999999984</v>
      </c>
      <c r="G58" s="1">
        <f t="shared" si="9"/>
        <v>0.4332866666666666</v>
      </c>
      <c r="H58" s="1">
        <f t="shared" si="9"/>
        <v>0.54736916666666668</v>
      </c>
      <c r="I58" s="1">
        <f t="shared" si="9"/>
        <v>0.48548833333333336</v>
      </c>
      <c r="J58" s="1">
        <f t="shared" si="9"/>
        <v>0.30108416666666671</v>
      </c>
      <c r="K58" s="1">
        <f t="shared" si="9"/>
        <v>0.3150708333333333</v>
      </c>
      <c r="L58" s="1">
        <f t="shared" si="9"/>
        <v>0.45477999999999996</v>
      </c>
      <c r="M58" s="1">
        <f t="shared" si="9"/>
        <v>0.34920499999999988</v>
      </c>
      <c r="N58" s="1">
        <f t="shared" si="9"/>
        <v>0.17275666666666667</v>
      </c>
      <c r="O58" s="1">
        <f t="shared" si="9"/>
        <v>8.9964166666666665E-2</v>
      </c>
      <c r="P58" s="1">
        <f t="shared" si="9"/>
        <v>8.1420000000000006E-2</v>
      </c>
      <c r="Q58" s="1">
        <f t="shared" si="9"/>
        <v>0.1099475</v>
      </c>
      <c r="R58" s="1">
        <f t="shared" si="9"/>
        <v>0.15824749999999999</v>
      </c>
      <c r="S58" s="1">
        <f t="shared" si="9"/>
        <v>0.14537749999999999</v>
      </c>
      <c r="T58" s="1">
        <f t="shared" si="9"/>
        <v>8.3350000000000007E-2</v>
      </c>
      <c r="U58" s="1">
        <f t="shared" si="9"/>
        <v>4.448333333333334E-2</v>
      </c>
      <c r="V58" s="1">
        <f>(V50+0.6*(W50+U50)+0.15*T50)/(1+2*0.6+0.15)</f>
        <v>3.9635638297872353E-2</v>
      </c>
      <c r="W58" s="1">
        <f>(W50+0.6*(V50)+0.15*U58)/(1+0.6+0.15)</f>
        <v>4.7393809523809519E-2</v>
      </c>
    </row>
    <row r="59" spans="1:30">
      <c r="C59" s="1" t="s">
        <v>1</v>
      </c>
      <c r="D59" s="1">
        <f>(D51+0.6*(E51)+0.15*F51)/(1+0.6+0.15)</f>
        <v>0.55493928571428575</v>
      </c>
      <c r="E59" s="1">
        <f>(E51+0.6*(F51+D51)+0.15*G51)/(1+2*0.6+0.15)</f>
        <v>0.56215159574468099</v>
      </c>
      <c r="F59" s="1">
        <f t="shared" si="9"/>
        <v>0.58361666666666667</v>
      </c>
      <c r="G59" s="1">
        <f t="shared" si="9"/>
        <v>0.58111166666666669</v>
      </c>
      <c r="H59" s="1">
        <f t="shared" si="9"/>
        <v>0.45421249999999996</v>
      </c>
      <c r="I59" s="1">
        <f t="shared" si="9"/>
        <v>0.32321833333333327</v>
      </c>
      <c r="J59" s="1">
        <f t="shared" si="9"/>
        <v>0.25589083333333329</v>
      </c>
      <c r="K59" s="1">
        <f t="shared" si="9"/>
        <v>0.32055333333333336</v>
      </c>
      <c r="L59" s="1">
        <f t="shared" si="9"/>
        <v>0.38829499999999995</v>
      </c>
      <c r="M59" s="1">
        <f t="shared" si="9"/>
        <v>0.44340166666666664</v>
      </c>
      <c r="N59" s="1">
        <f t="shared" si="9"/>
        <v>0.47811666666666675</v>
      </c>
      <c r="O59" s="1">
        <f t="shared" si="9"/>
        <v>0.48839499999999997</v>
      </c>
      <c r="P59" s="1">
        <f t="shared" si="9"/>
        <v>0.41106333333333323</v>
      </c>
      <c r="Q59" s="1">
        <f t="shared" si="9"/>
        <v>0.34231166666666657</v>
      </c>
      <c r="R59" s="1">
        <f t="shared" si="9"/>
        <v>0.42850416666666663</v>
      </c>
      <c r="S59" s="1">
        <f t="shared" si="9"/>
        <v>0.47553333333333336</v>
      </c>
      <c r="T59" s="1">
        <f t="shared" si="9"/>
        <v>0.41935833333333328</v>
      </c>
      <c r="U59" s="1">
        <f t="shared" si="9"/>
        <v>0.37383916666666661</v>
      </c>
      <c r="V59" s="1">
        <f>(V51+0.6*(W51+U51)+0.15*T51)/(1+2*0.6+0.15)</f>
        <v>0.37749202127659565</v>
      </c>
      <c r="W59" s="1">
        <f>(W51+0.6*(V51)+0.15*U59)/(1+0.6+0.15)</f>
        <v>0.3836909761904761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0.14012420822955152</v>
      </c>
      <c r="E61" s="1">
        <f ca="1">E1+NORMINV(RAND(),0,'Total-Smoothed'!$AG$2)</f>
        <v>7.8694810203538149E-2</v>
      </c>
      <c r="F61" s="1">
        <f ca="1">F1+NORMINV(RAND(),0,'Total-Smoothed'!$AG$2)</f>
        <v>0.75772457817985206</v>
      </c>
      <c r="G61" s="1">
        <f ca="1">G1+NORMINV(RAND(),0,'Total-Smoothed'!$AG$2)</f>
        <v>8.5520799660043181E-2</v>
      </c>
      <c r="H61" s="1">
        <f ca="1">H1+NORMINV(RAND(),0,'Total-Smoothed'!$AG$2)</f>
        <v>0.86555367784725212</v>
      </c>
      <c r="I61" s="1">
        <f ca="1">I1+NORMINV(RAND(),0,'Total-Smoothed'!$AG$2)</f>
        <v>0.77318930821955445</v>
      </c>
      <c r="J61" s="1">
        <f ca="1">J1+NORMINV(RAND(),0,'Total-Smoothed'!$AG$2)</f>
        <v>4.7625747184425193E-2</v>
      </c>
      <c r="K61" s="1">
        <f ca="1">K1+NORMINV(RAND(),0,'Total-Smoothed'!$AG$2)</f>
        <v>6.7648148459337296E-2</v>
      </c>
      <c r="L61" s="1">
        <f ca="1">L1+NORMINV(RAND(),0,'Total-Smoothed'!$AG$2)</f>
        <v>0.87291941942929385</v>
      </c>
      <c r="M61" s="1">
        <f ca="1">M1+NORMINV(RAND(),0,'Total-Smoothed'!$AG$2)</f>
        <v>0.17116906665886814</v>
      </c>
      <c r="N61" s="1">
        <f ca="1">N1+NORMINV(RAND(),0,'Total-Smoothed'!$AG$2)</f>
        <v>0.13497308495771082</v>
      </c>
      <c r="O61" s="1">
        <f ca="1">O1+NORMINV(RAND(),0,'Total-Smoothed'!$AG$2)</f>
        <v>1.3430812518476345E-2</v>
      </c>
      <c r="P61" s="1">
        <f ca="1">P1+NORMINV(RAND(),0,'Total-Smoothed'!$AG$2)</f>
        <v>0.17053106675993551</v>
      </c>
      <c r="Q61" s="1">
        <f ca="1">Q1+NORMINV(RAND(),0,'Total-Smoothed'!$AG$2)</f>
        <v>0.22624512345233269</v>
      </c>
      <c r="R61" s="1">
        <f ca="1">R1+NORMINV(RAND(),0,'Total-Smoothed'!$AG$2)</f>
        <v>0.30371422920571028</v>
      </c>
      <c r="S61" s="1">
        <f ca="1">S1+NORMINV(RAND(),0,'Total-Smoothed'!$AG$2)</f>
        <v>2.6538662399314294E-2</v>
      </c>
      <c r="T61" s="1">
        <f ca="1">T1+NORMINV(RAND(),0,'Total-Smoothed'!$AG$2)</f>
        <v>9.9504714930779281E-2</v>
      </c>
      <c r="U61" s="1">
        <f ca="1">U1+NORMINV(RAND(),0,'Total-Smoothed'!$AG$2)</f>
        <v>4.7233152657250685E-2</v>
      </c>
      <c r="V61" s="1">
        <f ca="1">V1+NORMINV(RAND(),0,'Total-Smoothed'!$AG$2)</f>
        <v>1.6404288757072352E-3</v>
      </c>
      <c r="W61" s="1">
        <f ca="1">W1+NORMINV(RAND(),0,'Total-Smoothed'!$AG$2)</f>
        <v>4.5535167827515391E-2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0.19817752548746348</v>
      </c>
      <c r="E62" s="1">
        <f ca="1">E2+NORMINV(RAND(),0,'Total-Smoothed'!$AG$2)</f>
        <v>0.1359161662134645</v>
      </c>
      <c r="F62" s="1">
        <f ca="1">F2+NORMINV(RAND(),0,'Total-Smoothed'!$AG$2)</f>
        <v>0.81133127063828647</v>
      </c>
      <c r="G62" s="1">
        <f ca="1">G2+NORMINV(RAND(),0,'Total-Smoothed'!$AG$2)</f>
        <v>3.7580753757449181E-2</v>
      </c>
      <c r="H62" s="1">
        <f ca="1">H2+NORMINV(RAND(),0,'Total-Smoothed'!$AG$2)</f>
        <v>0.76941199744480815</v>
      </c>
      <c r="I62" s="1">
        <f ca="1">I2+NORMINV(RAND(),0,'Total-Smoothed'!$AG$2)</f>
        <v>0.75063168432417637</v>
      </c>
      <c r="J62" s="1">
        <f ca="1">J2+NORMINV(RAND(),0,'Total-Smoothed'!$AG$2)</f>
        <v>5.8851934944975627E-2</v>
      </c>
      <c r="K62" s="1">
        <f ca="1">K2+NORMINV(RAND(),0,'Total-Smoothed'!$AG$2)</f>
        <v>0.1585328409960064</v>
      </c>
      <c r="L62" s="1">
        <f ca="1">L2+NORMINV(RAND(),0,'Total-Smoothed'!$AG$2)</f>
        <v>0.88872823479139951</v>
      </c>
      <c r="M62" s="1">
        <f ca="1">M2+NORMINV(RAND(),0,'Total-Smoothed'!$AG$2)</f>
        <v>3.6297914739899073E-2</v>
      </c>
      <c r="N62" s="1">
        <f ca="1">N2+NORMINV(RAND(),0,'Total-Smoothed'!$AG$2)</f>
        <v>0.2357190798798115</v>
      </c>
      <c r="O62" s="1">
        <f ca="1">O2+NORMINV(RAND(),0,'Total-Smoothed'!$AG$2)</f>
        <v>0.18334724902117969</v>
      </c>
      <c r="P62" s="1">
        <f ca="1">P2+NORMINV(RAND(),0,'Total-Smoothed'!$AG$2)</f>
        <v>-3.7945385440119259E-3</v>
      </c>
      <c r="Q62" s="1">
        <f ca="1">Q2+NORMINV(RAND(),0,'Total-Smoothed'!$AG$2)</f>
        <v>0.3161563214195679</v>
      </c>
      <c r="R62" s="1">
        <f ca="1">R2+NORMINV(RAND(),0,'Total-Smoothed'!$AG$2)</f>
        <v>0.24189136636028336</v>
      </c>
      <c r="S62" s="1">
        <f ca="1">S2+NORMINV(RAND(),0,'Total-Smoothed'!$AG$2)</f>
        <v>0.17690980709646426</v>
      </c>
      <c r="T62" s="1">
        <f ca="1">T2+NORMINV(RAND(),0,'Total-Smoothed'!$AG$2)</f>
        <v>1.4616167452570508E-2</v>
      </c>
      <c r="U62" s="1">
        <f ca="1">U2+NORMINV(RAND(),0,'Total-Smoothed'!$AG$2)</f>
        <v>-6.3582721916928764E-2</v>
      </c>
      <c r="V62" s="1">
        <f ca="1">V2+NORMINV(RAND(),0,'Total-Smoothed'!$AG$2)</f>
        <v>0.15838954812275713</v>
      </c>
      <c r="W62" s="1">
        <f ca="1">W2+NORMINV(RAND(),0,'Total-Smoothed'!$AG$2)</f>
        <v>7.469232263626982E-2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0.16518399772722892</v>
      </c>
      <c r="E63" s="1">
        <f ca="1">E3+NORMINV(RAND(),0,'Total-Smoothed'!$AG$2)</f>
        <v>0.22560557281849677</v>
      </c>
      <c r="F63" s="1">
        <f ca="1">F3+NORMINV(RAND(),0,'Total-Smoothed'!$AG$2)</f>
        <v>0.81731368489710865</v>
      </c>
      <c r="G63" s="1">
        <f ca="1">G3+NORMINV(RAND(),0,'Total-Smoothed'!$AG$2)</f>
        <v>-5.4689831216443864E-2</v>
      </c>
      <c r="H63" s="1">
        <f ca="1">H3+NORMINV(RAND(),0,'Total-Smoothed'!$AG$2)</f>
        <v>1.0721615800930604</v>
      </c>
      <c r="I63" s="1">
        <f ca="1">I3+NORMINV(RAND(),0,'Total-Smoothed'!$AG$2)</f>
        <v>0.60096486421893769</v>
      </c>
      <c r="J63" s="1">
        <f ca="1">J3+NORMINV(RAND(),0,'Total-Smoothed'!$AG$2)</f>
        <v>3.960787667606832E-2</v>
      </c>
      <c r="K63" s="1">
        <f ca="1">K3+NORMINV(RAND(),0,'Total-Smoothed'!$AG$2)</f>
        <v>5.5682404717500654E-2</v>
      </c>
      <c r="L63" s="1">
        <f ca="1">L3+NORMINV(RAND(),0,'Total-Smoothed'!$AG$2)</f>
        <v>0.86885968848866668</v>
      </c>
      <c r="M63" s="1">
        <f ca="1">M3+NORMINV(RAND(),0,'Total-Smoothed'!$AG$2)</f>
        <v>0.24504431872044508</v>
      </c>
      <c r="N63" s="1">
        <f ca="1">N3+NORMINV(RAND(),0,'Total-Smoothed'!$AG$2)</f>
        <v>6.5860223938879928E-2</v>
      </c>
      <c r="O63" s="1">
        <f ca="1">O3+NORMINV(RAND(),0,'Total-Smoothed'!$AG$2)</f>
        <v>0.20175037843766636</v>
      </c>
      <c r="P63" s="1">
        <f ca="1">P3+NORMINV(RAND(),0,'Total-Smoothed'!$AG$2)</f>
        <v>2.4885139870617877E-2</v>
      </c>
      <c r="Q63" s="1">
        <f ca="1">Q3+NORMINV(RAND(),0,'Total-Smoothed'!$AG$2)</f>
        <v>-5.6704890622922E-3</v>
      </c>
      <c r="R63" s="1">
        <f ca="1">R3+NORMINV(RAND(),0,'Total-Smoothed'!$AG$2)</f>
        <v>0.23455603701845718</v>
      </c>
      <c r="S63" s="1">
        <f ca="1">S3+NORMINV(RAND(),0,'Total-Smoothed'!$AG$2)</f>
        <v>0.23493811425520447</v>
      </c>
      <c r="T63" s="1">
        <f ca="1">T3+NORMINV(RAND(),0,'Total-Smoothed'!$AG$2)</f>
        <v>8.646775977194647E-3</v>
      </c>
      <c r="U63" s="1">
        <f ca="1">U3+NORMINV(RAND(),0,'Total-Smoothed'!$AG$2)</f>
        <v>0.10888943740501307</v>
      </c>
      <c r="V63" s="1">
        <f ca="1">V3+NORMINV(RAND(),0,'Total-Smoothed'!$AG$2)</f>
        <v>-0.12470988955828005</v>
      </c>
      <c r="W63" s="1">
        <f ca="1">W3+NORMINV(RAND(),0,'Total-Smoothed'!$AG$2)</f>
        <v>-2.3442448361953153E-2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8.1695031513991614E-2</v>
      </c>
      <c r="E64" s="1">
        <f ca="1">E4+NORMINV(RAND(),0,'Total-Smoothed'!$AG$2)</f>
        <v>9.0613748402159286E-3</v>
      </c>
      <c r="F64" s="1">
        <f ca="1">F4+NORMINV(RAND(),0,'Total-Smoothed'!$AG$2)</f>
        <v>0.8430509850529837</v>
      </c>
      <c r="G64" s="1">
        <f ca="1">G4+NORMINV(RAND(),0,'Total-Smoothed'!$AG$2)</f>
        <v>5.1065108293822964E-2</v>
      </c>
      <c r="H64" s="1">
        <f ca="1">H4+NORMINV(RAND(),0,'Total-Smoothed'!$AG$2)</f>
        <v>0.65123012531695157</v>
      </c>
      <c r="I64" s="1">
        <f ca="1">I4+NORMINV(RAND(),0,'Total-Smoothed'!$AG$2)</f>
        <v>0.81236100749389717</v>
      </c>
      <c r="J64" s="1">
        <f ca="1">J4+NORMINV(RAND(),0,'Total-Smoothed'!$AG$2)</f>
        <v>0.16327859763540969</v>
      </c>
      <c r="K64" s="1">
        <f ca="1">K4+NORMINV(RAND(),0,'Total-Smoothed'!$AG$2)</f>
        <v>5.3637201992772776E-3</v>
      </c>
      <c r="L64" s="1">
        <f ca="1">L4+NORMINV(RAND(),0,'Total-Smoothed'!$AG$2)</f>
        <v>1.006202583155934</v>
      </c>
      <c r="M64" s="1">
        <f ca="1">M4+NORMINV(RAND(),0,'Total-Smoothed'!$AG$2)</f>
        <v>0.20774913677777582</v>
      </c>
      <c r="N64" s="1">
        <f ca="1">N4+NORMINV(RAND(),0,'Total-Smoothed'!$AG$2)</f>
        <v>2.5653321292762835E-2</v>
      </c>
      <c r="O64" s="1">
        <f ca="1">O4+NORMINV(RAND(),0,'Total-Smoothed'!$AG$2)</f>
        <v>0.20523653562451216</v>
      </c>
      <c r="P64" s="1">
        <f ca="1">P4+NORMINV(RAND(),0,'Total-Smoothed'!$AG$2)</f>
        <v>-0.16628834093733172</v>
      </c>
      <c r="Q64" s="1">
        <f ca="1">Q4+NORMINV(RAND(),0,'Total-Smoothed'!$AG$2)</f>
        <v>3.2401929565833709E-3</v>
      </c>
      <c r="R64" s="1">
        <f ca="1">R4+NORMINV(RAND(),0,'Total-Smoothed'!$AG$2)</f>
        <v>0.22473310729585746</v>
      </c>
      <c r="S64" s="1">
        <f ca="1">S4+NORMINV(RAND(),0,'Total-Smoothed'!$AG$2)</f>
        <v>0.15903185164775535</v>
      </c>
      <c r="T64" s="1">
        <f ca="1">T4+NORMINV(RAND(),0,'Total-Smoothed'!$AG$2)</f>
        <v>4.1247639449392123E-2</v>
      </c>
      <c r="U64" s="1">
        <f ca="1">U4+NORMINV(RAND(),0,'Total-Smoothed'!$AG$2)</f>
        <v>-1.7302974763844736E-2</v>
      </c>
      <c r="V64" s="1">
        <f ca="1">V4+NORMINV(RAND(),0,'Total-Smoothed'!$AG$2)</f>
        <v>5.1777935391808749E-2</v>
      </c>
      <c r="W64" s="1">
        <f ca="1">W4+NORMINV(RAND(),0,'Total-Smoothed'!$AG$2)</f>
        <v>-3.2737380947946898E-2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-0.11972264328818703</v>
      </c>
      <c r="E65" s="1">
        <f ca="1">E5+NORMINV(RAND(),0,'Total-Smoothed'!$AG$2)</f>
        <v>3.2453731837821034E-2</v>
      </c>
      <c r="F65" s="1">
        <f ca="1">F5+NORMINV(RAND(),0,'Total-Smoothed'!$AG$2)</f>
        <v>0.80971595954051545</v>
      </c>
      <c r="G65" s="1">
        <f ca="1">G5+NORMINV(RAND(),0,'Total-Smoothed'!$AG$2)</f>
        <v>-4.5237490693791099E-2</v>
      </c>
      <c r="H65" s="1">
        <f ca="1">H5+NORMINV(RAND(),0,'Total-Smoothed'!$AG$2)</f>
        <v>0.91643000295669386</v>
      </c>
      <c r="I65" s="1">
        <f ca="1">I5+NORMINV(RAND(),0,'Total-Smoothed'!$AG$2)</f>
        <v>0.69010445558250078</v>
      </c>
      <c r="J65" s="1">
        <f ca="1">J5+NORMINV(RAND(),0,'Total-Smoothed'!$AG$2)</f>
        <v>2.6405360286064942E-2</v>
      </c>
      <c r="K65" s="1">
        <f ca="1">K5+NORMINV(RAND(),0,'Total-Smoothed'!$AG$2)</f>
        <v>-7.1912170948873616E-3</v>
      </c>
      <c r="L65" s="1">
        <f ca="1">L5+NORMINV(RAND(),0,'Total-Smoothed'!$AG$2)</f>
        <v>1.0109491459030238</v>
      </c>
      <c r="M65" s="1">
        <f ca="1">M5+NORMINV(RAND(),0,'Total-Smoothed'!$AG$2)</f>
        <v>0.19342196921464064</v>
      </c>
      <c r="N65" s="1">
        <f ca="1">N5+NORMINV(RAND(),0,'Total-Smoothed'!$AG$2)</f>
        <v>0.19173746653927692</v>
      </c>
      <c r="O65" s="1">
        <f ca="1">O5+NORMINV(RAND(),0,'Total-Smoothed'!$AG$2)</f>
        <v>0.16704564697377461</v>
      </c>
      <c r="P65" s="1">
        <f ca="1">P5+NORMINV(RAND(),0,'Total-Smoothed'!$AG$2)</f>
        <v>-3.0526859649562275E-2</v>
      </c>
      <c r="Q65" s="1">
        <f ca="1">Q5+NORMINV(RAND(),0,'Total-Smoothed'!$AG$2)</f>
        <v>2.5010764425480978E-2</v>
      </c>
      <c r="R65" s="1">
        <f ca="1">R5+NORMINV(RAND(),0,'Total-Smoothed'!$AG$2)</f>
        <v>0.32031120915412714</v>
      </c>
      <c r="S65" s="1">
        <f ca="1">S5+NORMINV(RAND(),0,'Total-Smoothed'!$AG$2)</f>
        <v>0.48520259140238109</v>
      </c>
      <c r="T65" s="1">
        <f ca="1">T5+NORMINV(RAND(),0,'Total-Smoothed'!$AG$2)</f>
        <v>-3.3349363604438957E-2</v>
      </c>
      <c r="U65" s="1">
        <f ca="1">U5+NORMINV(RAND(),0,'Total-Smoothed'!$AG$2)</f>
        <v>-3.9304556655534839E-2</v>
      </c>
      <c r="V65" s="1">
        <f ca="1">V5+NORMINV(RAND(),0,'Total-Smoothed'!$AG$2)</f>
        <v>-4.8628176260249352E-2</v>
      </c>
      <c r="W65" s="1">
        <f ca="1">W5+NORMINV(RAND(),0,'Total-Smoothed'!$AG$2)</f>
        <v>0.11747672069671951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0.20797705630599855</v>
      </c>
      <c r="E66" s="1">
        <f ca="1">E6+NORMINV(RAND(),0,'Total-Smoothed'!$AG$2)</f>
        <v>1.495585510952924E-2</v>
      </c>
      <c r="F66" s="1">
        <f ca="1">F6+NORMINV(RAND(),0,'Total-Smoothed'!$AG$2)</f>
        <v>0.8266318991349868</v>
      </c>
      <c r="G66" s="1">
        <f ca="1">G6+NORMINV(RAND(),0,'Total-Smoothed'!$AG$2)</f>
        <v>-3.0779227506336933E-2</v>
      </c>
      <c r="H66" s="1">
        <f ca="1">H6+NORMINV(RAND(),0,'Total-Smoothed'!$AG$2)</f>
        <v>0.89963139608552278</v>
      </c>
      <c r="I66" s="1">
        <f ca="1">I6+NORMINV(RAND(),0,'Total-Smoothed'!$AG$2)</f>
        <v>0.60087076428994968</v>
      </c>
      <c r="J66" s="1">
        <f ca="1">J6+NORMINV(RAND(),0,'Total-Smoothed'!$AG$2)</f>
        <v>-8.8974332421982619E-2</v>
      </c>
      <c r="K66" s="1">
        <f ca="1">K6+NORMINV(RAND(),0,'Total-Smoothed'!$AG$2)</f>
        <v>-6.4845232304973688E-2</v>
      </c>
      <c r="L66" s="1">
        <f ca="1">L6+NORMINV(RAND(),0,'Total-Smoothed'!$AG$2)</f>
        <v>0.90679617710894789</v>
      </c>
      <c r="M66" s="1">
        <f ca="1">M6+NORMINV(RAND(),0,'Total-Smoothed'!$AG$2)</f>
        <v>0.10899819395763567</v>
      </c>
      <c r="N66" s="1">
        <f ca="1">N6+NORMINV(RAND(),0,'Total-Smoothed'!$AG$2)</f>
        <v>0.15699163554383336</v>
      </c>
      <c r="O66" s="1">
        <f ca="1">O6+NORMINV(RAND(),0,'Total-Smoothed'!$AG$2)</f>
        <v>5.0480043783445963E-2</v>
      </c>
      <c r="P66" s="1">
        <f ca="1">P6+NORMINV(RAND(),0,'Total-Smoothed'!$AG$2)</f>
        <v>1.4937471814219921E-2</v>
      </c>
      <c r="Q66" s="1">
        <f ca="1">Q6+NORMINV(RAND(),0,'Total-Smoothed'!$AG$2)</f>
        <v>3.2499336138200191E-2</v>
      </c>
      <c r="R66" s="1">
        <f ca="1">R6+NORMINV(RAND(),0,'Total-Smoothed'!$AG$2)</f>
        <v>-4.5280148091153272E-3</v>
      </c>
      <c r="S66" s="1">
        <f ca="1">S6+NORMINV(RAND(),0,'Total-Smoothed'!$AG$2)</f>
        <v>0.17464007708563561</v>
      </c>
      <c r="T66" s="1">
        <f ca="1">T6+NORMINV(RAND(),0,'Total-Smoothed'!$AG$2)</f>
        <v>-4.5463592274380446E-2</v>
      </c>
      <c r="U66" s="1">
        <f ca="1">U6+NORMINV(RAND(),0,'Total-Smoothed'!$AG$2)</f>
        <v>-9.228079237189199E-2</v>
      </c>
      <c r="V66" s="1">
        <f ca="1">V6+NORMINV(RAND(),0,'Total-Smoothed'!$AG$2)</f>
        <v>5.5824056301714303E-2</v>
      </c>
      <c r="W66" s="1">
        <f ca="1">W6+NORMINV(RAND(),0,'Total-Smoothed'!$AG$2)</f>
        <v>0.16258621735107551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4.548934092190713E-2</v>
      </c>
      <c r="E67" s="1">
        <f ca="1">E7+NORMINV(RAND(),0,'Total-Smoothed'!$AG$2)</f>
        <v>0.10175743184864447</v>
      </c>
      <c r="F67" s="1">
        <f ca="1">F7+NORMINV(RAND(),0,'Total-Smoothed'!$AG$2)</f>
        <v>1.0478646062918213</v>
      </c>
      <c r="G67" s="1">
        <f ca="1">G7+NORMINV(RAND(),0,'Total-Smoothed'!$AG$2)</f>
        <v>-3.0964160230300058E-2</v>
      </c>
      <c r="H67" s="1">
        <f ca="1">H7+NORMINV(RAND(),0,'Total-Smoothed'!$AG$2)</f>
        <v>0.65677052883178944</v>
      </c>
      <c r="I67" s="1">
        <f ca="1">I7+NORMINV(RAND(),0,'Total-Smoothed'!$AG$2)</f>
        <v>0.65570559948857809</v>
      </c>
      <c r="J67" s="1">
        <f ca="1">J7+NORMINV(RAND(),0,'Total-Smoothed'!$AG$2)</f>
        <v>-4.9005436483207723E-2</v>
      </c>
      <c r="K67" s="1">
        <f ca="1">K7+NORMINV(RAND(),0,'Total-Smoothed'!$AG$2)</f>
        <v>0.23866718528799077</v>
      </c>
      <c r="L67" s="1">
        <f ca="1">L7+NORMINV(RAND(),0,'Total-Smoothed'!$AG$2)</f>
        <v>0.84114539175757064</v>
      </c>
      <c r="M67" s="1">
        <f ca="1">M7+NORMINV(RAND(),0,'Total-Smoothed'!$AG$2)</f>
        <v>0.39375350190383251</v>
      </c>
      <c r="N67" s="1">
        <f ca="1">N7+NORMINV(RAND(),0,'Total-Smoothed'!$AG$2)</f>
        <v>0.15413744020161557</v>
      </c>
      <c r="O67" s="1">
        <f ca="1">O7+NORMINV(RAND(),0,'Total-Smoothed'!$AG$2)</f>
        <v>-0.2544186632088915</v>
      </c>
      <c r="P67" s="1">
        <f ca="1">P7+NORMINV(RAND(),0,'Total-Smoothed'!$AG$2)</f>
        <v>0.10583546958982312</v>
      </c>
      <c r="Q67" s="1">
        <f ca="1">Q7+NORMINV(RAND(),0,'Total-Smoothed'!$AG$2)</f>
        <v>-0.14614747786735233</v>
      </c>
      <c r="R67" s="1">
        <f ca="1">R7+NORMINV(RAND(),0,'Total-Smoothed'!$AG$2)</f>
        <v>0.36934393133141796</v>
      </c>
      <c r="S67" s="1">
        <f ca="1">S7+NORMINV(RAND(),0,'Total-Smoothed'!$AG$2)</f>
        <v>0.18300169450649914</v>
      </c>
      <c r="T67" s="1">
        <f ca="1">T7+NORMINV(RAND(),0,'Total-Smoothed'!$AG$2)</f>
        <v>0.10760398317729203</v>
      </c>
      <c r="U67" s="1">
        <f ca="1">U7+NORMINV(RAND(),0,'Total-Smoothed'!$AG$2)</f>
        <v>0.16979176188435224</v>
      </c>
      <c r="V67" s="1">
        <f ca="1">V7+NORMINV(RAND(),0,'Total-Smoothed'!$AG$2)</f>
        <v>0.15919241035886625</v>
      </c>
      <c r="W67" s="1">
        <f ca="1">W7+NORMINV(RAND(),0,'Total-Smoothed'!$AG$2)</f>
        <v>7.3008953510176292E-2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0.1454426159477509</v>
      </c>
      <c r="E68" s="1">
        <f ca="1">E8+NORMINV(RAND(),0,'Total-Smoothed'!$AG$2)</f>
        <v>4.0526714490936491E-2</v>
      </c>
      <c r="F68" s="1">
        <f ca="1">F8+NORMINV(RAND(),0,'Total-Smoothed'!$AG$2)</f>
        <v>0.69630785889182867</v>
      </c>
      <c r="G68" s="1">
        <f ca="1">G8+NORMINV(RAND(),0,'Total-Smoothed'!$AG$2)</f>
        <v>-0.147436488812281</v>
      </c>
      <c r="H68" s="1">
        <f ca="1">H8+NORMINV(RAND(),0,'Total-Smoothed'!$AG$2)</f>
        <v>0.8368929325169272</v>
      </c>
      <c r="I68" s="1">
        <f ca="1">I8+NORMINV(RAND(),0,'Total-Smoothed'!$AG$2)</f>
        <v>0.79628169153618955</v>
      </c>
      <c r="J68" s="1">
        <f ca="1">J8+NORMINV(RAND(),0,'Total-Smoothed'!$AG$2)</f>
        <v>8.2202285377044604E-2</v>
      </c>
      <c r="K68" s="1">
        <f ca="1">K8+NORMINV(RAND(),0,'Total-Smoothed'!$AG$2)</f>
        <v>9.9033019268833178E-2</v>
      </c>
      <c r="L68" s="1">
        <f ca="1">L8+NORMINV(RAND(),0,'Total-Smoothed'!$AG$2)</f>
        <v>1.1174105912162764</v>
      </c>
      <c r="M68" s="1">
        <f ca="1">M8+NORMINV(RAND(),0,'Total-Smoothed'!$AG$2)</f>
        <v>0.37213688344923962</v>
      </c>
      <c r="N68" s="1">
        <f ca="1">N8+NORMINV(RAND(),0,'Total-Smoothed'!$AG$2)</f>
        <v>1.6004819232683098E-3</v>
      </c>
      <c r="O68" s="1">
        <f ca="1">O8+NORMINV(RAND(),0,'Total-Smoothed'!$AG$2)</f>
        <v>8.1039351410223531E-2</v>
      </c>
      <c r="P68" s="1">
        <f ca="1">P8+NORMINV(RAND(),0,'Total-Smoothed'!$AG$2)</f>
        <v>9.4264925091913129E-2</v>
      </c>
      <c r="Q68" s="1">
        <f ca="1">Q8+NORMINV(RAND(),0,'Total-Smoothed'!$AG$2)</f>
        <v>7.8293140341313863E-2</v>
      </c>
      <c r="R68" s="1">
        <f ca="1">R8+NORMINV(RAND(),0,'Total-Smoothed'!$AG$2)</f>
        <v>9.4670889739888187E-2</v>
      </c>
      <c r="S68" s="1">
        <f ca="1">S8+NORMINV(RAND(),0,'Total-Smoothed'!$AG$2)</f>
        <v>5.6375613921317208E-2</v>
      </c>
      <c r="T68" s="1">
        <f ca="1">T8+NORMINV(RAND(),0,'Total-Smoothed'!$AG$2)</f>
        <v>0.14553540041866161</v>
      </c>
      <c r="U68" s="1">
        <f ca="1">U8+NORMINV(RAND(),0,'Total-Smoothed'!$AG$2)</f>
        <v>0.11053559844737162</v>
      </c>
      <c r="V68" s="1">
        <f ca="1">V8+NORMINV(RAND(),0,'Total-Smoothed'!$AG$2)</f>
        <v>0.118177004658057</v>
      </c>
      <c r="W68" s="1">
        <f ca="1">W8+NORMINV(RAND(),0,'Total-Smoothed'!$AG$2)</f>
        <v>-1.654345461967438E-3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6.446017623641484E-3</v>
      </c>
      <c r="E69" s="1">
        <f ca="1">E9+NORMINV(RAND(),0,'Total-Smoothed'!$AG$2)</f>
        <v>0.17315540511463692</v>
      </c>
      <c r="F69" s="1">
        <f ca="1">F9+NORMINV(RAND(),0,'Total-Smoothed'!$AG$2)</f>
        <v>0.77430093094524122</v>
      </c>
      <c r="G69" s="1">
        <f ca="1">G9+NORMINV(RAND(),0,'Total-Smoothed'!$AG$2)</f>
        <v>-0.11725947318660179</v>
      </c>
      <c r="H69" s="1">
        <f ca="1">H9+NORMINV(RAND(),0,'Total-Smoothed'!$AG$2)</f>
        <v>0.76642532820412068</v>
      </c>
      <c r="I69" s="1">
        <f ca="1">I9+NORMINV(RAND(),0,'Total-Smoothed'!$AG$2)</f>
        <v>0.60065677415079921</v>
      </c>
      <c r="J69" s="1">
        <f ca="1">J9+NORMINV(RAND(),0,'Total-Smoothed'!$AG$2)</f>
        <v>-2.8298977208849024E-2</v>
      </c>
      <c r="K69" s="1">
        <f ca="1">K9+NORMINV(RAND(),0,'Total-Smoothed'!$AG$2)</f>
        <v>0.23152779912769578</v>
      </c>
      <c r="L69" s="1">
        <f ca="1">L9+NORMINV(RAND(),0,'Total-Smoothed'!$AG$2)</f>
        <v>0.72221012102643001</v>
      </c>
      <c r="M69" s="1">
        <f ca="1">M9+NORMINV(RAND(),0,'Total-Smoothed'!$AG$2)</f>
        <v>0.19353844424350844</v>
      </c>
      <c r="N69" s="1">
        <f ca="1">N9+NORMINV(RAND(),0,'Total-Smoothed'!$AG$2)</f>
        <v>0.1554532861653907</v>
      </c>
      <c r="O69" s="1">
        <f ca="1">O9+NORMINV(RAND(),0,'Total-Smoothed'!$AG$2)</f>
        <v>-1.8003081290739874E-2</v>
      </c>
      <c r="P69" s="1">
        <f ca="1">P9+NORMINV(RAND(),0,'Total-Smoothed'!$AG$2)</f>
        <v>-6.7392556500920714E-2</v>
      </c>
      <c r="Q69" s="1">
        <f ca="1">Q9+NORMINV(RAND(),0,'Total-Smoothed'!$AG$2)</f>
        <v>5.5836839430373514E-2</v>
      </c>
      <c r="R69" s="1">
        <f ca="1">R9+NORMINV(RAND(),0,'Total-Smoothed'!$AG$2)</f>
        <v>9.6768576230664427E-2</v>
      </c>
      <c r="S69" s="1">
        <f ca="1">S9+NORMINV(RAND(),0,'Total-Smoothed'!$AG$2)</f>
        <v>0.21476464361111539</v>
      </c>
      <c r="T69" s="1">
        <f ca="1">T9+NORMINV(RAND(),0,'Total-Smoothed'!$AG$2)</f>
        <v>0.10969792415455308</v>
      </c>
      <c r="U69" s="1">
        <f ca="1">U9+NORMINV(RAND(),0,'Total-Smoothed'!$AG$2)</f>
        <v>6.02426533467776E-2</v>
      </c>
      <c r="V69" s="1">
        <f ca="1">V9+NORMINV(RAND(),0,'Total-Smoothed'!$AG$2)</f>
        <v>-2.5239931983450592E-2</v>
      </c>
      <c r="W69" s="1">
        <f ca="1">W9+NORMINV(RAND(),0,'Total-Smoothed'!$AG$2)</f>
        <v>9.4617704414909756E-2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0.21701783220091242</v>
      </c>
      <c r="E70" s="1">
        <f ca="1">E10+NORMINV(RAND(),0,'Total-Smoothed'!$AG$2)</f>
        <v>2.6946874484005765E-2</v>
      </c>
      <c r="F70" s="1">
        <f ca="1">F10+NORMINV(RAND(),0,'Total-Smoothed'!$AG$2)</f>
        <v>0.69502428878827094</v>
      </c>
      <c r="G70" s="1">
        <f ca="1">G10+NORMINV(RAND(),0,'Total-Smoothed'!$AG$2)</f>
        <v>0.15989480882158114</v>
      </c>
      <c r="H70" s="1">
        <f ca="1">H10+NORMINV(RAND(),0,'Total-Smoothed'!$AG$2)</f>
        <v>0.873007199959696</v>
      </c>
      <c r="I70" s="1">
        <f ca="1">I10+NORMINV(RAND(),0,'Total-Smoothed'!$AG$2)</f>
        <v>0.71666719779789989</v>
      </c>
      <c r="J70" s="1">
        <f ca="1">J10+NORMINV(RAND(),0,'Total-Smoothed'!$AG$2)</f>
        <v>-2.4102936037841194E-2</v>
      </c>
      <c r="K70" s="1">
        <f ca="1">K10+NORMINV(RAND(),0,'Total-Smoothed'!$AG$2)</f>
        <v>7.772058254329417E-3</v>
      </c>
      <c r="L70" s="1">
        <f ca="1">L10+NORMINV(RAND(),0,'Total-Smoothed'!$AG$2)</f>
        <v>0.80198865771948091</v>
      </c>
      <c r="M70" s="1">
        <f ca="1">M10+NORMINV(RAND(),0,'Total-Smoothed'!$AG$2)</f>
        <v>0.20034754433222801</v>
      </c>
      <c r="N70" s="1">
        <f ca="1">N10+NORMINV(RAND(),0,'Total-Smoothed'!$AG$2)</f>
        <v>1.7430577674278136E-2</v>
      </c>
      <c r="O70" s="1">
        <f ca="1">O10+NORMINV(RAND(),0,'Total-Smoothed'!$AG$2)</f>
        <v>5.2800398406271279E-2</v>
      </c>
      <c r="P70" s="1">
        <f ca="1">P10+NORMINV(RAND(),0,'Total-Smoothed'!$AG$2)</f>
        <v>7.5787909677034804E-2</v>
      </c>
      <c r="Q70" s="1">
        <f ca="1">Q10+NORMINV(RAND(),0,'Total-Smoothed'!$AG$2)</f>
        <v>0.10402318182209637</v>
      </c>
      <c r="R70" s="1">
        <f ca="1">R10+NORMINV(RAND(),0,'Total-Smoothed'!$AG$2)</f>
        <v>0.26998371938045007</v>
      </c>
      <c r="S70" s="1">
        <f ca="1">S10+NORMINV(RAND(),0,'Total-Smoothed'!$AG$2)</f>
        <v>0.11250291346825003</v>
      </c>
      <c r="T70" s="1">
        <f ca="1">T10+NORMINV(RAND(),0,'Total-Smoothed'!$AG$2)</f>
        <v>1.4254473941249395E-2</v>
      </c>
      <c r="U70" s="1">
        <f ca="1">U10+NORMINV(RAND(),0,'Total-Smoothed'!$AG$2)</f>
        <v>0.14689173795856086</v>
      </c>
      <c r="V70" s="1">
        <f ca="1">V10+NORMINV(RAND(),0,'Total-Smoothed'!$AG$2)</f>
        <v>0.12478315826505319</v>
      </c>
      <c r="W70" s="1">
        <f ca="1">W10+NORMINV(RAND(),0,'Total-Smoothed'!$AG$2)</f>
        <v>6.6109477687616464E-2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0.15446479547300976</v>
      </c>
      <c r="E71" s="1">
        <f ca="1">E11+NORMINV(RAND(),0,'Total-Smoothed'!$AG$2)</f>
        <v>-2.3107807349953151E-2</v>
      </c>
      <c r="F71" s="1">
        <f ca="1">F11+NORMINV(RAND(),0,'Total-Smoothed'!$AG$2)</f>
        <v>0.87765877959951732</v>
      </c>
      <c r="G71" s="1">
        <f ca="1">G11+NORMINV(RAND(),0,'Total-Smoothed'!$AG$2)</f>
        <v>-4.853342993882126E-2</v>
      </c>
      <c r="H71" s="1">
        <f ca="1">H11+NORMINV(RAND(),0,'Total-Smoothed'!$AG$2)</f>
        <v>0.7540559611993608</v>
      </c>
      <c r="I71" s="1">
        <f ca="1">I11+NORMINV(RAND(),0,'Total-Smoothed'!$AG$2)</f>
        <v>0.71547688588851355</v>
      </c>
      <c r="J71" s="1">
        <f ca="1">J11+NORMINV(RAND(),0,'Total-Smoothed'!$AG$2)</f>
        <v>-7.7221651112695314E-3</v>
      </c>
      <c r="K71" s="1">
        <f ca="1">K11+NORMINV(RAND(),0,'Total-Smoothed'!$AG$2)</f>
        <v>0.21555393191304789</v>
      </c>
      <c r="L71" s="1">
        <f ca="1">L11+NORMINV(RAND(),0,'Total-Smoothed'!$AG$2)</f>
        <v>0.99208998377871271</v>
      </c>
      <c r="M71" s="1">
        <f ca="1">M11+NORMINV(RAND(),0,'Total-Smoothed'!$AG$2)</f>
        <v>0.15022509859791094</v>
      </c>
      <c r="N71" s="1">
        <f ca="1">N11+NORMINV(RAND(),0,'Total-Smoothed'!$AG$2)</f>
        <v>1.1195455646269198E-2</v>
      </c>
      <c r="O71" s="1">
        <f ca="1">O11+NORMINV(RAND(),0,'Total-Smoothed'!$AG$2)</f>
        <v>0.20773053323340668</v>
      </c>
      <c r="P71" s="1">
        <f ca="1">P11+NORMINV(RAND(),0,'Total-Smoothed'!$AG$2)</f>
        <v>0.21456891962283395</v>
      </c>
      <c r="Q71" s="1">
        <f ca="1">Q11+NORMINV(RAND(),0,'Total-Smoothed'!$AG$2)</f>
        <v>2.4277681865702141E-2</v>
      </c>
      <c r="R71" s="1">
        <f ca="1">R11+NORMINV(RAND(),0,'Total-Smoothed'!$AG$2)</f>
        <v>0.17673650600217133</v>
      </c>
      <c r="S71" s="1">
        <f ca="1">S11+NORMINV(RAND(),0,'Total-Smoothed'!$AG$2)</f>
        <v>0.17833179671959043</v>
      </c>
      <c r="T71" s="1">
        <f ca="1">T11+NORMINV(RAND(),0,'Total-Smoothed'!$AG$2)</f>
        <v>-5.7503596531070525E-2</v>
      </c>
      <c r="U71" s="1">
        <f ca="1">U11+NORMINV(RAND(),0,'Total-Smoothed'!$AG$2)</f>
        <v>-1.9936797360690928E-2</v>
      </c>
      <c r="V71" s="1">
        <f ca="1">V11+NORMINV(RAND(),0,'Total-Smoothed'!$AG$2)</f>
        <v>0.1686853301506116</v>
      </c>
      <c r="W71" s="1">
        <f ca="1">W11+NORMINV(RAND(),0,'Total-Smoothed'!$AG$2)</f>
        <v>8.5097327446415016E-2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0.1793945099157892</v>
      </c>
      <c r="E72" s="1">
        <f ca="1">E12+NORMINV(RAND(),0,'Total-Smoothed'!$AG$2)</f>
        <v>1.3440778605676865E-2</v>
      </c>
      <c r="F72" s="1">
        <f ca="1">F12+NORMINV(RAND(),0,'Total-Smoothed'!$AG$2)</f>
        <v>0.60841407452918539</v>
      </c>
      <c r="G72" s="1">
        <f ca="1">G12+NORMINV(RAND(),0,'Total-Smoothed'!$AG$2)</f>
        <v>0.10093664455546787</v>
      </c>
      <c r="H72" s="1">
        <f ca="1">H12+NORMINV(RAND(),0,'Total-Smoothed'!$AG$2)</f>
        <v>0.74225233387034328</v>
      </c>
      <c r="I72" s="1">
        <f ca="1">I12+NORMINV(RAND(),0,'Total-Smoothed'!$AG$2)</f>
        <v>0.76949088403653032</v>
      </c>
      <c r="J72" s="1">
        <f ca="1">J12+NORMINV(RAND(),0,'Total-Smoothed'!$AG$2)</f>
        <v>-0.155066409618138</v>
      </c>
      <c r="K72" s="1">
        <f ca="1">K12+NORMINV(RAND(),0,'Total-Smoothed'!$AG$2)</f>
        <v>-1.7311129587241555E-3</v>
      </c>
      <c r="L72" s="1">
        <f ca="1">L12+NORMINV(RAND(),0,'Total-Smoothed'!$AG$2)</f>
        <v>0.94505837212523458</v>
      </c>
      <c r="M72" s="1">
        <f ca="1">M12+NORMINV(RAND(),0,'Total-Smoothed'!$AG$2)</f>
        <v>0.38813090658682858</v>
      </c>
      <c r="N72" s="1">
        <f ca="1">N12+NORMINV(RAND(),0,'Total-Smoothed'!$AG$2)</f>
        <v>5.533626631109332E-2</v>
      </c>
      <c r="O72" s="1">
        <f ca="1">O12+NORMINV(RAND(),0,'Total-Smoothed'!$AG$2)</f>
        <v>2.6258397478323425E-3</v>
      </c>
      <c r="P72" s="1">
        <f ca="1">P12+NORMINV(RAND(),0,'Total-Smoothed'!$AG$2)</f>
        <v>3.9089038349322217E-2</v>
      </c>
      <c r="Q72" s="1">
        <f ca="1">Q12+NORMINV(RAND(),0,'Total-Smoothed'!$AG$2)</f>
        <v>0.10855253351170913</v>
      </c>
      <c r="R72" s="1">
        <f ca="1">R12+NORMINV(RAND(),0,'Total-Smoothed'!$AG$2)</f>
        <v>0.18046528919893387</v>
      </c>
      <c r="S72" s="1">
        <f ca="1">S12+NORMINV(RAND(),0,'Total-Smoothed'!$AG$2)</f>
        <v>8.9514372887018079E-2</v>
      </c>
      <c r="T72" s="1">
        <f ca="1">T12+NORMINV(RAND(),0,'Total-Smoothed'!$AG$2)</f>
        <v>0.17324038101818384</v>
      </c>
      <c r="U72" s="1">
        <f ca="1">U12+NORMINV(RAND(),0,'Total-Smoothed'!$AG$2)</f>
        <v>0.13666380767410286</v>
      </c>
      <c r="V72" s="1">
        <f ca="1">V12+NORMINV(RAND(),0,'Total-Smoothed'!$AG$2)</f>
        <v>-6.5252928130013627E-2</v>
      </c>
      <c r="W72" s="1">
        <f ca="1">W12+NORMINV(RAND(),0,'Total-Smoothed'!$AG$2)</f>
        <v>0.15993441553514787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0.13537968901374531</v>
      </c>
      <c r="E73" s="1">
        <f ca="1">E13+NORMINV(RAND(),0,'Total-Smoothed'!$AG$2)</f>
        <v>9.6675657423452452E-2</v>
      </c>
      <c r="F73" s="1">
        <f ca="1">F13+NORMINV(RAND(),0,'Total-Smoothed'!$AG$2)</f>
        <v>0.75860190472043998</v>
      </c>
      <c r="G73" s="1">
        <f ca="1">G13+NORMINV(RAND(),0,'Total-Smoothed'!$AG$2)</f>
        <v>8.3382061620050685E-2</v>
      </c>
      <c r="H73" s="1">
        <f ca="1">H13+NORMINV(RAND(),0,'Total-Smoothed'!$AG$2)</f>
        <v>0.82483322205141207</v>
      </c>
      <c r="I73" s="1">
        <f ca="1">I13+NORMINV(RAND(),0,'Total-Smoothed'!$AG$2)</f>
        <v>0.75585845587935296</v>
      </c>
      <c r="J73" s="1">
        <f ca="1">J13+NORMINV(RAND(),0,'Total-Smoothed'!$AG$2)</f>
        <v>3.6633879538653685E-2</v>
      </c>
      <c r="K73" s="1">
        <f ca="1">K13+NORMINV(RAND(),0,'Total-Smoothed'!$AG$2)</f>
        <v>2.7313391137317802E-2</v>
      </c>
      <c r="L73" s="1">
        <f ca="1">L13+NORMINV(RAND(),0,'Total-Smoothed'!$AG$2)</f>
        <v>1.048700552114912</v>
      </c>
      <c r="M73" s="1">
        <f ca="1">M13+NORMINV(RAND(),0,'Total-Smoothed'!$AG$2)</f>
        <v>0.17497772165452324</v>
      </c>
      <c r="N73" s="1">
        <f ca="1">N13+NORMINV(RAND(),0,'Total-Smoothed'!$AG$2)</f>
        <v>0.16316630048411918</v>
      </c>
      <c r="O73" s="1">
        <f ca="1">O13+NORMINV(RAND(),0,'Total-Smoothed'!$AG$2)</f>
        <v>-3.2981704341058106E-2</v>
      </c>
      <c r="P73" s="1">
        <f ca="1">P13+NORMINV(RAND(),0,'Total-Smoothed'!$AG$2)</f>
        <v>0.18022846383282218</v>
      </c>
      <c r="Q73" s="1">
        <f ca="1">Q13+NORMINV(RAND(),0,'Total-Smoothed'!$AG$2)</f>
        <v>-4.3992636248422083E-2</v>
      </c>
      <c r="R73" s="1">
        <f ca="1">R13+NORMINV(RAND(),0,'Total-Smoothed'!$AG$2)</f>
        <v>0.13901571866605722</v>
      </c>
      <c r="S73" s="1">
        <f ca="1">S13+NORMINV(RAND(),0,'Total-Smoothed'!$AG$2)</f>
        <v>0.33060030277092278</v>
      </c>
      <c r="T73" s="1">
        <f ca="1">T13+NORMINV(RAND(),0,'Total-Smoothed'!$AG$2)</f>
        <v>0.13912617460653814</v>
      </c>
      <c r="U73" s="1">
        <f ca="1">U13+NORMINV(RAND(),0,'Total-Smoothed'!$AG$2)</f>
        <v>7.2608461329812912E-2</v>
      </c>
      <c r="V73" s="1">
        <f ca="1">V13+NORMINV(RAND(),0,'Total-Smoothed'!$AG$2)</f>
        <v>6.3876903277858263E-2</v>
      </c>
      <c r="W73" s="1">
        <f ca="1">W13+NORMINV(RAND(),0,'Total-Smoothed'!$AG$2)</f>
        <v>0.16051937794609211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0.40276773873216543</v>
      </c>
      <c r="E74" s="1">
        <f ca="1">E14+NORMINV(RAND(),0,'Total-Smoothed'!$AG$2)</f>
        <v>-0.21123356660887979</v>
      </c>
      <c r="F74" s="1">
        <f ca="1">F14+NORMINV(RAND(),0,'Total-Smoothed'!$AG$2)</f>
        <v>0.62816331528951064</v>
      </c>
      <c r="G74" s="1">
        <f ca="1">G14+NORMINV(RAND(),0,'Total-Smoothed'!$AG$2)</f>
        <v>-1.9614278055083843E-2</v>
      </c>
      <c r="H74" s="1">
        <f ca="1">H14+NORMINV(RAND(),0,'Total-Smoothed'!$AG$2)</f>
        <v>0.85959249330997445</v>
      </c>
      <c r="I74" s="1">
        <f ca="1">I14+NORMINV(RAND(),0,'Total-Smoothed'!$AG$2)</f>
        <v>0.48993447942667556</v>
      </c>
      <c r="J74" s="1">
        <f ca="1">J14+NORMINV(RAND(),0,'Total-Smoothed'!$AG$2)</f>
        <v>-6.555900941743556E-2</v>
      </c>
      <c r="K74" s="1">
        <f ca="1">K14+NORMINV(RAND(),0,'Total-Smoothed'!$AG$2)</f>
        <v>0.26441417108368598</v>
      </c>
      <c r="L74" s="1">
        <f ca="1">L14+NORMINV(RAND(),0,'Total-Smoothed'!$AG$2)</f>
        <v>0.88946879741285501</v>
      </c>
      <c r="M74" s="1">
        <f ca="1">M14+NORMINV(RAND(),0,'Total-Smoothed'!$AG$2)</f>
        <v>9.8342592828677938E-2</v>
      </c>
      <c r="N74" s="1">
        <f ca="1">N14+NORMINV(RAND(),0,'Total-Smoothed'!$AG$2)</f>
        <v>7.7932273273483149E-2</v>
      </c>
      <c r="O74" s="1">
        <f ca="1">O14+NORMINV(RAND(),0,'Total-Smoothed'!$AG$2)</f>
        <v>0.24223796662078728</v>
      </c>
      <c r="P74" s="1">
        <f ca="1">P14+NORMINV(RAND(),0,'Total-Smoothed'!$AG$2)</f>
        <v>5.6328719526111827E-2</v>
      </c>
      <c r="Q74" s="1">
        <f ca="1">Q14+NORMINV(RAND(),0,'Total-Smoothed'!$AG$2)</f>
        <v>0.17313030462819473</v>
      </c>
      <c r="R74" s="1">
        <f ca="1">R14+NORMINV(RAND(),0,'Total-Smoothed'!$AG$2)</f>
        <v>0.72680787187321361</v>
      </c>
      <c r="S74" s="1">
        <f ca="1">S14+NORMINV(RAND(),0,'Total-Smoothed'!$AG$2)</f>
        <v>4.5349800117980052E-2</v>
      </c>
      <c r="T74" s="1">
        <f ca="1">T14+NORMINV(RAND(),0,'Total-Smoothed'!$AG$2)</f>
        <v>-2.9799525650412322E-2</v>
      </c>
      <c r="U74" s="1">
        <f ca="1">U14+NORMINV(RAND(),0,'Total-Smoothed'!$AG$2)</f>
        <v>-0.2084976475328511</v>
      </c>
      <c r="V74" s="1">
        <f ca="1">V14+NORMINV(RAND(),0,'Total-Smoothed'!$AG$2)</f>
        <v>-0.14191450998159838</v>
      </c>
      <c r="W74" s="1">
        <f ca="1">W14+NORMINV(RAND(),0,'Total-Smoothed'!$AG$2)</f>
        <v>0.17466023818404364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0.22407932171071343</v>
      </c>
      <c r="E75" s="1">
        <f ca="1">E15+NORMINV(RAND(),0,'Total-Smoothed'!$AG$2)</f>
        <v>0.14622069916303632</v>
      </c>
      <c r="F75" s="1">
        <f ca="1">F15+NORMINV(RAND(),0,'Total-Smoothed'!$AG$2)</f>
        <v>0.70198061229605813</v>
      </c>
      <c r="G75" s="1">
        <f ca="1">G15+NORMINV(RAND(),0,'Total-Smoothed'!$AG$2)</f>
        <v>-7.8257500625823248E-2</v>
      </c>
      <c r="H75" s="1">
        <f ca="1">H15+NORMINV(RAND(),0,'Total-Smoothed'!$AG$2)</f>
        <v>0.81857458431424168</v>
      </c>
      <c r="I75" s="1">
        <f ca="1">I15+NORMINV(RAND(),0,'Total-Smoothed'!$AG$2)</f>
        <v>0.42635706133042151</v>
      </c>
      <c r="J75" s="1">
        <f ca="1">J15+NORMINV(RAND(),0,'Total-Smoothed'!$AG$2)</f>
        <v>2.0194424595617124E-2</v>
      </c>
      <c r="K75" s="1">
        <f ca="1">K15+NORMINV(RAND(),0,'Total-Smoothed'!$AG$2)</f>
        <v>7.0612716742496487E-2</v>
      </c>
      <c r="L75" s="1">
        <f ca="1">L15+NORMINV(RAND(),0,'Total-Smoothed'!$AG$2)</f>
        <v>0.94803542666058749</v>
      </c>
      <c r="M75" s="1">
        <f ca="1">M15+NORMINV(RAND(),0,'Total-Smoothed'!$AG$2)</f>
        <v>0.28575784349858496</v>
      </c>
      <c r="N75" s="1">
        <f ca="1">N15+NORMINV(RAND(),0,'Total-Smoothed'!$AG$2)</f>
        <v>5.7533710021674102E-2</v>
      </c>
      <c r="O75" s="1">
        <f ca="1">O15+NORMINV(RAND(),0,'Total-Smoothed'!$AG$2)</f>
        <v>0.10584058194055186</v>
      </c>
      <c r="P75" s="1">
        <f ca="1">P15+NORMINV(RAND(),0,'Total-Smoothed'!$AG$2)</f>
        <v>0.25450728667241018</v>
      </c>
      <c r="Q75" s="1">
        <f ca="1">Q15+NORMINV(RAND(),0,'Total-Smoothed'!$AG$2)</f>
        <v>5.5982486577169678E-2</v>
      </c>
      <c r="R75" s="1">
        <f ca="1">R15+NORMINV(RAND(),0,'Total-Smoothed'!$AG$2)</f>
        <v>0.25182662722559712</v>
      </c>
      <c r="S75" s="1">
        <f ca="1">S15+NORMINV(RAND(),0,'Total-Smoothed'!$AG$2)</f>
        <v>0.19881082500165395</v>
      </c>
      <c r="T75" s="1">
        <f ca="1">T15+NORMINV(RAND(),0,'Total-Smoothed'!$AG$2)</f>
        <v>-0.16112097422617122</v>
      </c>
      <c r="U75" s="1">
        <f ca="1">U15+NORMINV(RAND(),0,'Total-Smoothed'!$AG$2)</f>
        <v>-0.13978524206027224</v>
      </c>
      <c r="V75" s="1">
        <f ca="1">V15+NORMINV(RAND(),0,'Total-Smoothed'!$AG$2)</f>
        <v>0.14355108310370568</v>
      </c>
      <c r="W75" s="1">
        <f ca="1">W15+NORMINV(RAND(),0,'Total-Smoothed'!$AG$2)</f>
        <v>0.10295473994765461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0.1287315410093503</v>
      </c>
      <c r="E76" s="1">
        <f ca="1">E16+NORMINV(RAND(),0,'Total-Smoothed'!$AG$2)</f>
        <v>0.20195524602363063</v>
      </c>
      <c r="F76" s="1">
        <f ca="1">F16+NORMINV(RAND(),0,'Total-Smoothed'!$AG$2)</f>
        <v>0.67286210169789062</v>
      </c>
      <c r="G76" s="1">
        <f ca="1">G16+NORMINV(RAND(),0,'Total-Smoothed'!$AG$2)</f>
        <v>0.26161744525032082</v>
      </c>
      <c r="H76" s="1">
        <f ca="1">H16+NORMINV(RAND(),0,'Total-Smoothed'!$AG$2)</f>
        <v>0.71836926173429994</v>
      </c>
      <c r="I76" s="1">
        <f ca="1">I16+NORMINV(RAND(),0,'Total-Smoothed'!$AG$2)</f>
        <v>0.71059174765423827</v>
      </c>
      <c r="J76" s="1">
        <f ca="1">J16+NORMINV(RAND(),0,'Total-Smoothed'!$AG$2)</f>
        <v>-2.1797224189382819E-2</v>
      </c>
      <c r="K76" s="1">
        <f ca="1">K16+NORMINV(RAND(),0,'Total-Smoothed'!$AG$2)</f>
        <v>0.17568337952078111</v>
      </c>
      <c r="L76" s="1">
        <f ca="1">L16+NORMINV(RAND(),0,'Total-Smoothed'!$AG$2)</f>
        <v>0.85711665124663006</v>
      </c>
      <c r="M76" s="1">
        <f ca="1">M16+NORMINV(RAND(),0,'Total-Smoothed'!$AG$2)</f>
        <v>0.22651625369460127</v>
      </c>
      <c r="N76" s="1">
        <f ca="1">N16+NORMINV(RAND(),0,'Total-Smoothed'!$AG$2)</f>
        <v>0.13869221043991112</v>
      </c>
      <c r="O76" s="1">
        <f ca="1">O16+NORMINV(RAND(),0,'Total-Smoothed'!$AG$2)</f>
        <v>0.22890874337067776</v>
      </c>
      <c r="P76" s="1">
        <f ca="1">P16+NORMINV(RAND(),0,'Total-Smoothed'!$AG$2)</f>
        <v>6.6727369282766152E-2</v>
      </c>
      <c r="Q76" s="1">
        <f ca="1">Q16+NORMINV(RAND(),0,'Total-Smoothed'!$AG$2)</f>
        <v>-1.9400955547881418E-3</v>
      </c>
      <c r="R76" s="1">
        <f ca="1">R16+NORMINV(RAND(),0,'Total-Smoothed'!$AG$2)</f>
        <v>0.25663230553494143</v>
      </c>
      <c r="S76" s="1">
        <f ca="1">S16+NORMINV(RAND(),0,'Total-Smoothed'!$AG$2)</f>
        <v>6.9221848773723949E-3</v>
      </c>
      <c r="T76" s="1">
        <f ca="1">T16+NORMINV(RAND(),0,'Total-Smoothed'!$AG$2)</f>
        <v>6.4897977073968577E-2</v>
      </c>
      <c r="U76" s="1">
        <f ca="1">U16+NORMINV(RAND(),0,'Total-Smoothed'!$AG$2)</f>
        <v>3.1531773888628684E-2</v>
      </c>
      <c r="V76" s="1">
        <f ca="1">V16+NORMINV(RAND(),0,'Total-Smoothed'!$AG$2)</f>
        <v>2.5271430987646518E-2</v>
      </c>
      <c r="W76" s="1">
        <f ca="1">W16+NORMINV(RAND(),0,'Total-Smoothed'!$AG$2)</f>
        <v>0.18206438012099613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9.2910689828134441E-2</v>
      </c>
      <c r="E77" s="1">
        <f ca="1">E17+NORMINV(RAND(),0,'Total-Smoothed'!$AG$2)</f>
        <v>0.24326274177204268</v>
      </c>
      <c r="F77" s="1">
        <f ca="1">F17+NORMINV(RAND(),0,'Total-Smoothed'!$AG$2)</f>
        <v>0.64396640688270679</v>
      </c>
      <c r="G77" s="1">
        <f ca="1">G17+NORMINV(RAND(),0,'Total-Smoothed'!$AG$2)</f>
        <v>-5.5056551539710591E-2</v>
      </c>
      <c r="H77" s="1">
        <f ca="1">H17+NORMINV(RAND(),0,'Total-Smoothed'!$AG$2)</f>
        <v>0.79817247148672599</v>
      </c>
      <c r="I77" s="1">
        <f ca="1">I17+NORMINV(RAND(),0,'Total-Smoothed'!$AG$2)</f>
        <v>0.74307026835264467</v>
      </c>
      <c r="J77" s="1">
        <f ca="1">J17+NORMINV(RAND(),0,'Total-Smoothed'!$AG$2)</f>
        <v>8.614150076473813E-2</v>
      </c>
      <c r="K77" s="1">
        <f ca="1">K17+NORMINV(RAND(),0,'Total-Smoothed'!$AG$2)</f>
        <v>-0.14388991449574101</v>
      </c>
      <c r="L77" s="1">
        <f ca="1">L17+NORMINV(RAND(),0,'Total-Smoothed'!$AG$2)</f>
        <v>0.93526878349758591</v>
      </c>
      <c r="M77" s="1">
        <f ca="1">M17+NORMINV(RAND(),0,'Total-Smoothed'!$AG$2)</f>
        <v>0.35958010935227647</v>
      </c>
      <c r="N77" s="1">
        <f ca="1">N17+NORMINV(RAND(),0,'Total-Smoothed'!$AG$2)</f>
        <v>2.397766360632568E-2</v>
      </c>
      <c r="O77" s="1">
        <f ca="1">O17+NORMINV(RAND(),0,'Total-Smoothed'!$AG$2)</f>
        <v>0.14737103448716116</v>
      </c>
      <c r="P77" s="1">
        <f ca="1">P17+NORMINV(RAND(),0,'Total-Smoothed'!$AG$2)</f>
        <v>7.7464902404805996E-2</v>
      </c>
      <c r="Q77" s="1">
        <f ca="1">Q17+NORMINV(RAND(),0,'Total-Smoothed'!$AG$2)</f>
        <v>-1.5774800880932721E-2</v>
      </c>
      <c r="R77" s="1">
        <f ca="1">R17+NORMINV(RAND(),0,'Total-Smoothed'!$AG$2)</f>
        <v>0.2301640495219365</v>
      </c>
      <c r="S77" s="1">
        <f ca="1">S17+NORMINV(RAND(),0,'Total-Smoothed'!$AG$2)</f>
        <v>0.21786450187840664</v>
      </c>
      <c r="T77" s="1">
        <f ca="1">T17+NORMINV(RAND(),0,'Total-Smoothed'!$AG$2)</f>
        <v>1.828218671390984E-2</v>
      </c>
      <c r="U77" s="1">
        <f ca="1">U17+NORMINV(RAND(),0,'Total-Smoothed'!$AG$2)</f>
        <v>-5.575110607190184E-2</v>
      </c>
      <c r="V77" s="1">
        <f ca="1">V17+NORMINV(RAND(),0,'Total-Smoothed'!$AG$2)</f>
        <v>2.5657662684218232E-2</v>
      </c>
      <c r="W77" s="1">
        <f ca="1">W17+NORMINV(RAND(),0,'Total-Smoothed'!$AG$2)</f>
        <v>8.130164214639711E-3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0.21634130995741063</v>
      </c>
      <c r="E78" s="1">
        <f ca="1">E18+NORMINV(RAND(),0,'Total-Smoothed'!$AG$2)</f>
        <v>-0.1967976455936731</v>
      </c>
      <c r="F78" s="1">
        <f ca="1">F18+NORMINV(RAND(),0,'Total-Smoothed'!$AG$2)</f>
        <v>1.1115909352931435</v>
      </c>
      <c r="G78" s="1">
        <f ca="1">G18+NORMINV(RAND(),0,'Total-Smoothed'!$AG$2)</f>
        <v>4.5998810885905288E-2</v>
      </c>
      <c r="H78" s="1">
        <f ca="1">H18+NORMINV(RAND(),0,'Total-Smoothed'!$AG$2)</f>
        <v>0.76668937363312051</v>
      </c>
      <c r="I78" s="1">
        <f ca="1">I18+NORMINV(RAND(),0,'Total-Smoothed'!$AG$2)</f>
        <v>0.54341275920322474</v>
      </c>
      <c r="J78" s="1">
        <f ca="1">J18+NORMINV(RAND(),0,'Total-Smoothed'!$AG$2)</f>
        <v>5.3989312886179919E-2</v>
      </c>
      <c r="K78" s="1">
        <f ca="1">K18+NORMINV(RAND(),0,'Total-Smoothed'!$AG$2)</f>
        <v>6.6063689262551739E-2</v>
      </c>
      <c r="L78" s="1">
        <f ca="1">L18+NORMINV(RAND(),0,'Total-Smoothed'!$AG$2)</f>
        <v>1.0218426737534103</v>
      </c>
      <c r="M78" s="1">
        <f ca="1">M18+NORMINV(RAND(),0,'Total-Smoothed'!$AG$2)</f>
        <v>0.24032167259420986</v>
      </c>
      <c r="N78" s="1">
        <f ca="1">N18+NORMINV(RAND(),0,'Total-Smoothed'!$AG$2)</f>
        <v>4.383255643727714E-2</v>
      </c>
      <c r="O78" s="1">
        <f ca="1">O18+NORMINV(RAND(),0,'Total-Smoothed'!$AG$2)</f>
        <v>-5.7604195446283729E-3</v>
      </c>
      <c r="P78" s="1">
        <f ca="1">P18+NORMINV(RAND(),0,'Total-Smoothed'!$AG$2)</f>
        <v>0.10817210737684443</v>
      </c>
      <c r="Q78" s="1">
        <f ca="1">Q18+NORMINV(RAND(),0,'Total-Smoothed'!$AG$2)</f>
        <v>1.7565411640278947E-2</v>
      </c>
      <c r="R78" s="1">
        <f ca="1">R18+NORMINV(RAND(),0,'Total-Smoothed'!$AG$2)</f>
        <v>0.2512701324981152</v>
      </c>
      <c r="S78" s="1">
        <f ca="1">S18+NORMINV(RAND(),0,'Total-Smoothed'!$AG$2)</f>
        <v>0.24437964757257102</v>
      </c>
      <c r="T78" s="1">
        <f ca="1">T18+NORMINV(RAND(),0,'Total-Smoothed'!$AG$2)</f>
        <v>-0.17370637201472022</v>
      </c>
      <c r="U78" s="1">
        <f ca="1">U18+NORMINV(RAND(),0,'Total-Smoothed'!$AG$2)</f>
        <v>3.2820735830777374E-2</v>
      </c>
      <c r="V78" s="1">
        <f ca="1">V18+NORMINV(RAND(),0,'Total-Smoothed'!$AG$2)</f>
        <v>-5.9685472361316064E-2</v>
      </c>
      <c r="W78" s="1">
        <f ca="1">W18+NORMINV(RAND(),0,'Total-Smoothed'!$AG$2)</f>
        <v>0.28135516787713816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0.26751859386988797</v>
      </c>
      <c r="E79" s="1">
        <f ca="1">E19+NORMINV(RAND(),0,'Total-Smoothed'!$AG$2)</f>
        <v>0.11014225086958702</v>
      </c>
      <c r="F79" s="1">
        <f ca="1">F19+NORMINV(RAND(),0,'Total-Smoothed'!$AG$2)</f>
        <v>0.90133027690751144</v>
      </c>
      <c r="G79" s="1">
        <f ca="1">G19+NORMINV(RAND(),0,'Total-Smoothed'!$AG$2)</f>
        <v>-4.4509089736845309E-2</v>
      </c>
      <c r="H79" s="1">
        <f ca="1">H19+NORMINV(RAND(),0,'Total-Smoothed'!$AG$2)</f>
        <v>0.80360972627552474</v>
      </c>
      <c r="I79" s="1">
        <f ca="1">I19+NORMINV(RAND(),0,'Total-Smoothed'!$AG$2)</f>
        <v>0.5711397469047228</v>
      </c>
      <c r="J79" s="1">
        <f ca="1">J19+NORMINV(RAND(),0,'Total-Smoothed'!$AG$2)</f>
        <v>2.6415451397326015E-2</v>
      </c>
      <c r="K79" s="1">
        <f ca="1">K19+NORMINV(RAND(),0,'Total-Smoothed'!$AG$2)</f>
        <v>-6.8051423172634268E-2</v>
      </c>
      <c r="L79" s="1">
        <f ca="1">L19+NORMINV(RAND(),0,'Total-Smoothed'!$AG$2)</f>
        <v>0.9734443234591339</v>
      </c>
      <c r="M79" s="1">
        <f ca="1">M19+NORMINV(RAND(),0,'Total-Smoothed'!$AG$2)</f>
        <v>0.31219820937480663</v>
      </c>
      <c r="N79" s="1">
        <f ca="1">N19+NORMINV(RAND(),0,'Total-Smoothed'!$AG$2)</f>
        <v>0.21784307521890275</v>
      </c>
      <c r="O79" s="1">
        <f ca="1">O19+NORMINV(RAND(),0,'Total-Smoothed'!$AG$2)</f>
        <v>0.15309580878813717</v>
      </c>
      <c r="P79" s="1">
        <f ca="1">P19+NORMINV(RAND(),0,'Total-Smoothed'!$AG$2)</f>
        <v>-6.8897503338662625E-2</v>
      </c>
      <c r="Q79" s="1">
        <f ca="1">Q19+NORMINV(RAND(),0,'Total-Smoothed'!$AG$2)</f>
        <v>-4.2986926117802124E-2</v>
      </c>
      <c r="R79" s="1">
        <f ca="1">R19+NORMINV(RAND(),0,'Total-Smoothed'!$AG$2)</f>
        <v>0.2114476482518623</v>
      </c>
      <c r="S79" s="1">
        <f ca="1">S19+NORMINV(RAND(),0,'Total-Smoothed'!$AG$2)</f>
        <v>0.24112559774624226</v>
      </c>
      <c r="T79" s="1">
        <f ca="1">T19+NORMINV(RAND(),0,'Total-Smoothed'!$AG$2)</f>
        <v>-3.8351311727887784E-2</v>
      </c>
      <c r="U79" s="1">
        <f ca="1">U19+NORMINV(RAND(),0,'Total-Smoothed'!$AG$2)</f>
        <v>6.0826979735147453E-2</v>
      </c>
      <c r="V79" s="1">
        <f ca="1">V19+NORMINV(RAND(),0,'Total-Smoothed'!$AG$2)</f>
        <v>4.7981228467962982E-2</v>
      </c>
      <c r="W79" s="1">
        <f ca="1">W19+NORMINV(RAND(),0,'Total-Smoothed'!$AG$2)</f>
        <v>1.111167494912587E-2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0.26111771464708833</v>
      </c>
      <c r="E80" s="1">
        <f ca="1">E20+NORMINV(RAND(),0,'Total-Smoothed'!$AG$2)</f>
        <v>0.10596532802514111</v>
      </c>
      <c r="F80" s="1">
        <f ca="1">F20+NORMINV(RAND(),0,'Total-Smoothed'!$AG$2)</f>
        <v>0.89475601918532099</v>
      </c>
      <c r="G80" s="1">
        <f ca="1">G20+NORMINV(RAND(),0,'Total-Smoothed'!$AG$2)</f>
        <v>9.245958384291815E-2</v>
      </c>
      <c r="H80" s="1">
        <f ca="1">H20+NORMINV(RAND(),0,'Total-Smoothed'!$AG$2)</f>
        <v>0.89759220600400502</v>
      </c>
      <c r="I80" s="1">
        <f ca="1">I20+NORMINV(RAND(),0,'Total-Smoothed'!$AG$2)</f>
        <v>0.71628282181260416</v>
      </c>
      <c r="J80" s="1">
        <f ca="1">J20+NORMINV(RAND(),0,'Total-Smoothed'!$AG$2)</f>
        <v>5.0324020921381107E-2</v>
      </c>
      <c r="K80" s="1">
        <f ca="1">K20+NORMINV(RAND(),0,'Total-Smoothed'!$AG$2)</f>
        <v>0.10885475629899394</v>
      </c>
      <c r="L80" s="1">
        <f ca="1">L20+NORMINV(RAND(),0,'Total-Smoothed'!$AG$2)</f>
        <v>0.94812232056161672</v>
      </c>
      <c r="M80" s="1">
        <f ca="1">M20+NORMINV(RAND(),0,'Total-Smoothed'!$AG$2)</f>
        <v>0.35166522896944452</v>
      </c>
      <c r="N80" s="1">
        <f ca="1">N20+NORMINV(RAND(),0,'Total-Smoothed'!$AG$2)</f>
        <v>-5.631877786848663E-2</v>
      </c>
      <c r="O80" s="1">
        <f ca="1">O20+NORMINV(RAND(),0,'Total-Smoothed'!$AG$2)</f>
        <v>-0.16290697041968547</v>
      </c>
      <c r="P80" s="1">
        <f ca="1">P20+NORMINV(RAND(),0,'Total-Smoothed'!$AG$2)</f>
        <v>-7.1676304977150163E-3</v>
      </c>
      <c r="Q80" s="1">
        <f ca="1">Q20+NORMINV(RAND(),0,'Total-Smoothed'!$AG$2)</f>
        <v>6.5412993708238457E-2</v>
      </c>
      <c r="R80" s="1">
        <f ca="1">R20+NORMINV(RAND(),0,'Total-Smoothed'!$AG$2)</f>
        <v>0.32975182358625965</v>
      </c>
      <c r="S80" s="1">
        <f ca="1">S20+NORMINV(RAND(),0,'Total-Smoothed'!$AG$2)</f>
        <v>0.19723853339185352</v>
      </c>
      <c r="T80" s="1">
        <f ca="1">T20+NORMINV(RAND(),0,'Total-Smoothed'!$AG$2)</f>
        <v>3.5200284370497936E-3</v>
      </c>
      <c r="U80" s="1">
        <f ca="1">U20+NORMINV(RAND(),0,'Total-Smoothed'!$AG$2)</f>
        <v>-4.3545745125335128E-2</v>
      </c>
      <c r="V80" s="1">
        <f ca="1">V20+NORMINV(RAND(),0,'Total-Smoothed'!$AG$2)</f>
        <v>5.9323539161713915E-2</v>
      </c>
      <c r="W80" s="1">
        <f ca="1">W20+NORMINV(RAND(),0,'Total-Smoothed'!$AG$2)</f>
        <v>8.8719096411760012E-2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9.1131292582169954E-2</v>
      </c>
      <c r="E81" s="1">
        <f ca="1">E21+NORMINV(RAND(),0,'Total-Smoothed'!$AG$2)</f>
        <v>-8.9655239477452783E-2</v>
      </c>
      <c r="F81" s="1">
        <f ca="1">F21+NORMINV(RAND(),0,'Total-Smoothed'!$AG$2)</f>
        <v>0.75328435854582954</v>
      </c>
      <c r="G81" s="1">
        <f ca="1">G21+NORMINV(RAND(),0,'Total-Smoothed'!$AG$2)</f>
        <v>-2.8648317796881591E-2</v>
      </c>
      <c r="H81" s="1">
        <f ca="1">H21+NORMINV(RAND(),0,'Total-Smoothed'!$AG$2)</f>
        <v>0.98188972238612604</v>
      </c>
      <c r="I81" s="1">
        <f ca="1">I21+NORMINV(RAND(),0,'Total-Smoothed'!$AG$2)</f>
        <v>0.50688660263564689</v>
      </c>
      <c r="J81" s="1">
        <f ca="1">J21+NORMINV(RAND(),0,'Total-Smoothed'!$AG$2)</f>
        <v>-9.1754961595034615E-2</v>
      </c>
      <c r="K81" s="1">
        <f ca="1">K21+NORMINV(RAND(),0,'Total-Smoothed'!$AG$2)</f>
        <v>4.041285192303827E-2</v>
      </c>
      <c r="L81" s="1">
        <f ca="1">L21+NORMINV(RAND(),0,'Total-Smoothed'!$AG$2)</f>
        <v>0.96171023307564196</v>
      </c>
      <c r="M81" s="1">
        <f ca="1">M21+NORMINV(RAND(),0,'Total-Smoothed'!$AG$2)</f>
        <v>0.43193860073850665</v>
      </c>
      <c r="N81" s="1">
        <f ca="1">N21+NORMINV(RAND(),0,'Total-Smoothed'!$AG$2)</f>
        <v>0.12113281307514616</v>
      </c>
      <c r="O81" s="1">
        <f ca="1">O21+NORMINV(RAND(),0,'Total-Smoothed'!$AG$2)</f>
        <v>-2.8187390043124594E-2</v>
      </c>
      <c r="P81" s="1">
        <f ca="1">P21+NORMINV(RAND(),0,'Total-Smoothed'!$AG$2)</f>
        <v>0.10079580064390217</v>
      </c>
      <c r="Q81" s="1">
        <f ca="1">Q21+NORMINV(RAND(),0,'Total-Smoothed'!$AG$2)</f>
        <v>2.649907183819112E-2</v>
      </c>
      <c r="R81" s="1">
        <f ca="1">R21+NORMINV(RAND(),0,'Total-Smoothed'!$AG$2)</f>
        <v>0.20943798827220389</v>
      </c>
      <c r="S81" s="1">
        <f ca="1">S21+NORMINV(RAND(),0,'Total-Smoothed'!$AG$2)</f>
        <v>0.13928615663069221</v>
      </c>
      <c r="T81" s="1">
        <f ca="1">T21+NORMINV(RAND(),0,'Total-Smoothed'!$AG$2)</f>
        <v>0.20958253310153027</v>
      </c>
      <c r="U81" s="1">
        <f ca="1">U21+NORMINV(RAND(),0,'Total-Smoothed'!$AG$2)</f>
        <v>2.4050014322319423E-2</v>
      </c>
      <c r="V81" s="1">
        <f ca="1">V21+NORMINV(RAND(),0,'Total-Smoothed'!$AG$2)</f>
        <v>-0.142643492697625</v>
      </c>
      <c r="W81" s="1">
        <f ca="1">W21+NORMINV(RAND(),0,'Total-Smoothed'!$AG$2)</f>
        <v>5.6539901631113818E-2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0.14564613188480688</v>
      </c>
      <c r="E82" s="1">
        <f ca="1">E22+NORMINV(RAND(),0,'Total-Smoothed'!$AG$2)</f>
        <v>-3.7060349490498218E-2</v>
      </c>
      <c r="F82" s="1">
        <f ca="1">F22+NORMINV(RAND(),0,'Total-Smoothed'!$AG$2)</f>
        <v>0.82531682914766313</v>
      </c>
      <c r="G82" s="1">
        <f ca="1">G22+NORMINV(RAND(),0,'Total-Smoothed'!$AG$2)</f>
        <v>8.2651660353098885E-2</v>
      </c>
      <c r="H82" s="1">
        <f ca="1">H22+NORMINV(RAND(),0,'Total-Smoothed'!$AG$2)</f>
        <v>0.90304637268535881</v>
      </c>
      <c r="I82" s="1">
        <f ca="1">I22+NORMINV(RAND(),0,'Total-Smoothed'!$AG$2)</f>
        <v>0.53812154824229541</v>
      </c>
      <c r="J82" s="1">
        <f ca="1">J22+NORMINV(RAND(),0,'Total-Smoothed'!$AG$2)</f>
        <v>5.1715372595721065E-2</v>
      </c>
      <c r="K82" s="1">
        <f ca="1">K22+NORMINV(RAND(),0,'Total-Smoothed'!$AG$2)</f>
        <v>-1.5748249224710867E-2</v>
      </c>
      <c r="L82" s="1">
        <f ca="1">L22+NORMINV(RAND(),0,'Total-Smoothed'!$AG$2)</f>
        <v>0.94307764404572358</v>
      </c>
      <c r="M82" s="1">
        <f ca="1">M22+NORMINV(RAND(),0,'Total-Smoothed'!$AG$2)</f>
        <v>0.2040378124318275</v>
      </c>
      <c r="N82" s="1">
        <f ca="1">N22+NORMINV(RAND(),0,'Total-Smoothed'!$AG$2)</f>
        <v>4.2284618605981164E-3</v>
      </c>
      <c r="O82" s="1">
        <f ca="1">O22+NORMINV(RAND(),0,'Total-Smoothed'!$AG$2)</f>
        <v>4.9917620303332848E-2</v>
      </c>
      <c r="P82" s="1">
        <f ca="1">P22+NORMINV(RAND(),0,'Total-Smoothed'!$AG$2)</f>
        <v>0.16479637919600268</v>
      </c>
      <c r="Q82" s="1">
        <f ca="1">Q22+NORMINV(RAND(),0,'Total-Smoothed'!$AG$2)</f>
        <v>-6.6495444583152596E-2</v>
      </c>
      <c r="R82" s="1">
        <f ca="1">R22+NORMINV(RAND(),0,'Total-Smoothed'!$AG$2)</f>
        <v>0.31533783319028819</v>
      </c>
      <c r="S82" s="1">
        <f ca="1">S22+NORMINV(RAND(),0,'Total-Smoothed'!$AG$2)</f>
        <v>-8.0319151298105518E-2</v>
      </c>
      <c r="T82" s="1">
        <f ca="1">T22+NORMINV(RAND(),0,'Total-Smoothed'!$AG$2)</f>
        <v>5.4468977145839322E-2</v>
      </c>
      <c r="U82" s="1">
        <f ca="1">U22+NORMINV(RAND(),0,'Total-Smoothed'!$AG$2)</f>
        <v>7.3134340114572788E-2</v>
      </c>
      <c r="V82" s="1">
        <f ca="1">V22+NORMINV(RAND(),0,'Total-Smoothed'!$AG$2)</f>
        <v>2.4138185415864068E-2</v>
      </c>
      <c r="W82" s="1">
        <f ca="1">W22+NORMINV(RAND(),0,'Total-Smoothed'!$AG$2)</f>
        <v>8.5063073295737271E-2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0.17766885848461988</v>
      </c>
      <c r="E83" s="1">
        <f ca="1">E23+NORMINV(RAND(),0,'Total-Smoothed'!$AG$2)</f>
        <v>-0.16157502909295518</v>
      </c>
      <c r="F83" s="1">
        <f ca="1">F23+NORMINV(RAND(),0,'Total-Smoothed'!$AG$2)</f>
        <v>0.74037086349750236</v>
      </c>
      <c r="G83" s="1">
        <f ca="1">G23+NORMINV(RAND(),0,'Total-Smoothed'!$AG$2)</f>
        <v>-5.8381540448263936E-2</v>
      </c>
      <c r="H83" s="1">
        <f ca="1">H23+NORMINV(RAND(),0,'Total-Smoothed'!$AG$2)</f>
        <v>0.66075452968648418</v>
      </c>
      <c r="I83" s="1">
        <f ca="1">I23+NORMINV(RAND(),0,'Total-Smoothed'!$AG$2)</f>
        <v>0.54691847742572242</v>
      </c>
      <c r="J83" s="1">
        <f ca="1">J23+NORMINV(RAND(),0,'Total-Smoothed'!$AG$2)</f>
        <v>0.31032266409825637</v>
      </c>
      <c r="K83" s="1">
        <f ca="1">K23+NORMINV(RAND(),0,'Total-Smoothed'!$AG$2)</f>
        <v>6.6949202453355866E-2</v>
      </c>
      <c r="L83" s="1">
        <f ca="1">L23+NORMINV(RAND(),0,'Total-Smoothed'!$AG$2)</f>
        <v>0.97088022449506239</v>
      </c>
      <c r="M83" s="1">
        <f ca="1">M23+NORMINV(RAND(),0,'Total-Smoothed'!$AG$2)</f>
        <v>0.21371916050896098</v>
      </c>
      <c r="N83" s="1">
        <f ca="1">N23+NORMINV(RAND(),0,'Total-Smoothed'!$AG$2)</f>
        <v>0.11614201291416636</v>
      </c>
      <c r="O83" s="1">
        <f ca="1">O23+NORMINV(RAND(),0,'Total-Smoothed'!$AG$2)</f>
        <v>6.2414210054928095E-2</v>
      </c>
      <c r="P83" s="1">
        <f ca="1">P23+NORMINV(RAND(),0,'Total-Smoothed'!$AG$2)</f>
        <v>0.21331713616974446</v>
      </c>
      <c r="Q83" s="1">
        <f ca="1">Q23+NORMINV(RAND(),0,'Total-Smoothed'!$AG$2)</f>
        <v>8.7458605135895623E-2</v>
      </c>
      <c r="R83" s="1">
        <f ca="1">R23+NORMINV(RAND(),0,'Total-Smoothed'!$AG$2)</f>
        <v>7.0423341831049729E-2</v>
      </c>
      <c r="S83" s="1">
        <f ca="1">S23+NORMINV(RAND(),0,'Total-Smoothed'!$AG$2)</f>
        <v>7.6153860212922198E-2</v>
      </c>
      <c r="T83" s="1">
        <f ca="1">T23+NORMINV(RAND(),0,'Total-Smoothed'!$AG$2)</f>
        <v>8.1236848753787894E-5</v>
      </c>
      <c r="U83" s="1">
        <f ca="1">U23+NORMINV(RAND(),0,'Total-Smoothed'!$AG$2)</f>
        <v>-0.1325995312802927</v>
      </c>
      <c r="V83" s="1">
        <f ca="1">V23+NORMINV(RAND(),0,'Total-Smoothed'!$AG$2)</f>
        <v>-7.5120029607267103E-3</v>
      </c>
      <c r="W83" s="1">
        <f ca="1">W23+NORMINV(RAND(),0,'Total-Smoothed'!$AG$2)</f>
        <v>0.13531043731074471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0.3946114305185377</v>
      </c>
      <c r="E84" s="1">
        <f ca="1">E24+NORMINV(RAND(),0,'Total-Smoothed'!$AG$2)</f>
        <v>-3.6703295560784568E-2</v>
      </c>
      <c r="F84" s="1">
        <f ca="1">F24+NORMINV(RAND(),0,'Total-Smoothed'!$AG$2)</f>
        <v>0.99833860892321957</v>
      </c>
      <c r="G84" s="1">
        <f ca="1">G24+NORMINV(RAND(),0,'Total-Smoothed'!$AG$2)</f>
        <v>7.9477051557359124E-2</v>
      </c>
      <c r="H84" s="1">
        <f ca="1">H24+NORMINV(RAND(),0,'Total-Smoothed'!$AG$2)</f>
        <v>0.82421379367879466</v>
      </c>
      <c r="I84" s="1">
        <f ca="1">I24+NORMINV(RAND(),0,'Total-Smoothed'!$AG$2)</f>
        <v>0.81454389185050735</v>
      </c>
      <c r="J84" s="1">
        <f ca="1">J24+NORMINV(RAND(),0,'Total-Smoothed'!$AG$2)</f>
        <v>9.3173488868294435E-2</v>
      </c>
      <c r="K84" s="1">
        <f ca="1">K24+NORMINV(RAND(),0,'Total-Smoothed'!$AG$2)</f>
        <v>6.3795594766736435E-2</v>
      </c>
      <c r="L84" s="1">
        <f ca="1">L24+NORMINV(RAND(),0,'Total-Smoothed'!$AG$2)</f>
        <v>1.1909614688433938</v>
      </c>
      <c r="M84" s="1">
        <f ca="1">M24+NORMINV(RAND(),0,'Total-Smoothed'!$AG$2)</f>
        <v>0.48524433067722061</v>
      </c>
      <c r="N84" s="1">
        <f ca="1">N24+NORMINV(RAND(),0,'Total-Smoothed'!$AG$2)</f>
        <v>-1.6676849737559396E-3</v>
      </c>
      <c r="O84" s="1">
        <f ca="1">O24+NORMINV(RAND(),0,'Total-Smoothed'!$AG$2)</f>
        <v>3.7796858269147762E-2</v>
      </c>
      <c r="P84" s="1">
        <f ca="1">P24+NORMINV(RAND(),0,'Total-Smoothed'!$AG$2)</f>
        <v>0.16761967689753721</v>
      </c>
      <c r="Q84" s="1">
        <f ca="1">Q24+NORMINV(RAND(),0,'Total-Smoothed'!$AG$2)</f>
        <v>1.5461044518101465E-2</v>
      </c>
      <c r="R84" s="1">
        <f ca="1">R24+NORMINV(RAND(),0,'Total-Smoothed'!$AG$2)</f>
        <v>0.17877931538123043</v>
      </c>
      <c r="S84" s="1">
        <f ca="1">S24+NORMINV(RAND(),0,'Total-Smoothed'!$AG$2)</f>
        <v>0.19091753672162154</v>
      </c>
      <c r="T84" s="1">
        <f ca="1">T24+NORMINV(RAND(),0,'Total-Smoothed'!$AG$2)</f>
        <v>9.8816055501378411E-2</v>
      </c>
      <c r="U84" s="1">
        <f ca="1">U24+NORMINV(RAND(),0,'Total-Smoothed'!$AG$2)</f>
        <v>-2.0344160838149501E-2</v>
      </c>
      <c r="V84" s="1">
        <f ca="1">V24+NORMINV(RAND(),0,'Total-Smoothed'!$AG$2)</f>
        <v>0.11906151388842648</v>
      </c>
      <c r="W84" s="1">
        <f ca="1">W24+NORMINV(RAND(),0,'Total-Smoothed'!$AG$2)</f>
        <v>-4.0989317301619664E-2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1.0499672674754694</v>
      </c>
      <c r="E85" s="1">
        <f ca="1">E25+NORMINV(RAND(),0,'Total-Smoothed'!$AG$2)</f>
        <v>0.91256483460630378</v>
      </c>
      <c r="F85" s="1">
        <f ca="1">F25+NORMINV(RAND(),0,'Total-Smoothed'!$AG$2)</f>
        <v>0.15592607856626936</v>
      </c>
      <c r="G85" s="1">
        <f ca="1">G25+NORMINV(RAND(),0,'Total-Smoothed'!$AG$2)</f>
        <v>1.0414951114900459</v>
      </c>
      <c r="H85" s="1">
        <f ca="1">H25+NORMINV(RAND(),0,'Total-Smoothed'!$AG$2)</f>
        <v>-5.9613099518290927E-2</v>
      </c>
      <c r="I85" s="1">
        <f ca="1">I25+NORMINV(RAND(),0,'Total-Smoothed'!$AG$2)</f>
        <v>0.60454512523457249</v>
      </c>
      <c r="J85" s="1">
        <f ca="1">J25+NORMINV(RAND(),0,'Total-Smoothed'!$AG$2)</f>
        <v>0.16389589168678254</v>
      </c>
      <c r="K85" s="1">
        <f ca="1">K25+NORMINV(RAND(),0,'Total-Smoothed'!$AG$2)</f>
        <v>0.16470219832275029</v>
      </c>
      <c r="L85" s="1">
        <f ca="1">L25+NORMINV(RAND(),0,'Total-Smoothed'!$AG$2)</f>
        <v>-9.3018726865381884E-3</v>
      </c>
      <c r="M85" s="1">
        <f ca="1">M25+NORMINV(RAND(),0,'Total-Smoothed'!$AG$2)</f>
        <v>0.59972630089042567</v>
      </c>
      <c r="N85" s="1">
        <f ca="1">N25+NORMINV(RAND(),0,'Total-Smoothed'!$AG$2)</f>
        <v>0.12847454516248391</v>
      </c>
      <c r="O85" s="1">
        <f ca="1">O25+NORMINV(RAND(),0,'Total-Smoothed'!$AG$2)</f>
        <v>2.0230786779289779E-2</v>
      </c>
      <c r="P85" s="1">
        <f ca="1">P25+NORMINV(RAND(),0,'Total-Smoothed'!$AG$2)</f>
        <v>0.95870092243438876</v>
      </c>
      <c r="Q85" s="1">
        <f ca="1">Q25+NORMINV(RAND(),0,'Total-Smoothed'!$AG$2)</f>
        <v>0.17950595578445183</v>
      </c>
      <c r="R85" s="1">
        <f ca="1">R25+NORMINV(RAND(),0,'Total-Smoothed'!$AG$2)</f>
        <v>1.0630868702323417</v>
      </c>
      <c r="S85" s="1">
        <f ca="1">S25+NORMINV(RAND(),0,'Total-Smoothed'!$AG$2)</f>
        <v>0.72084259033284248</v>
      </c>
      <c r="T85" s="1">
        <f ca="1">T25+NORMINV(RAND(),0,'Total-Smoothed'!$AG$2)</f>
        <v>1.0164570250278664</v>
      </c>
      <c r="U85" s="1">
        <f ca="1">U25+NORMINV(RAND(),0,'Total-Smoothed'!$AG$2)</f>
        <v>0.29803677124245403</v>
      </c>
      <c r="V85" s="1">
        <f ca="1">V25+NORMINV(RAND(),0,'Total-Smoothed'!$AG$2)</f>
        <v>0.84712956160121755</v>
      </c>
      <c r="W85" s="1">
        <f ca="1">W25+NORMINV(RAND(),0,'Total-Smoothed'!$AG$2)</f>
        <v>0.12043431733038573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1.0907102874150723</v>
      </c>
      <c r="E86" s="1">
        <f ca="1">E26+NORMINV(RAND(),0,'Total-Smoothed'!$AG$2)</f>
        <v>0.51276466205317395</v>
      </c>
      <c r="F86" s="1">
        <f ca="1">F26+NORMINV(RAND(),0,'Total-Smoothed'!$AG$2)</f>
        <v>3.0205336547066128E-2</v>
      </c>
      <c r="G86" s="1">
        <f ca="1">G26+NORMINV(RAND(),0,'Total-Smoothed'!$AG$2)</f>
        <v>0.60801116516484333</v>
      </c>
      <c r="H86" s="1">
        <f ca="1">H26+NORMINV(RAND(),0,'Total-Smoothed'!$AG$2)</f>
        <v>6.0773035178509176E-2</v>
      </c>
      <c r="I86" s="1">
        <f ca="1">I26+NORMINV(RAND(),0,'Total-Smoothed'!$AG$2)</f>
        <v>0.80856440425387222</v>
      </c>
      <c r="J86" s="1">
        <f ca="1">J26+NORMINV(RAND(),0,'Total-Smoothed'!$AG$2)</f>
        <v>-4.1034556017816678E-2</v>
      </c>
      <c r="K86" s="1">
        <f ca="1">K26+NORMINV(RAND(),0,'Total-Smoothed'!$AG$2)</f>
        <v>0.17756506186283921</v>
      </c>
      <c r="L86" s="1">
        <f ca="1">L26+NORMINV(RAND(),0,'Total-Smoothed'!$AG$2)</f>
        <v>0.58013545603224903</v>
      </c>
      <c r="M86" s="1">
        <f ca="1">M26+NORMINV(RAND(),0,'Total-Smoothed'!$AG$2)</f>
        <v>0.5677605457576762</v>
      </c>
      <c r="N86" s="1">
        <f ca="1">N26+NORMINV(RAND(),0,'Total-Smoothed'!$AG$2)</f>
        <v>1.0046944457072626</v>
      </c>
      <c r="O86" s="1">
        <f ca="1">O26+NORMINV(RAND(),0,'Total-Smoothed'!$AG$2)</f>
        <v>0.87348971489254912</v>
      </c>
      <c r="P86" s="1">
        <f ca="1">P26+NORMINV(RAND(),0,'Total-Smoothed'!$AG$2)</f>
        <v>-5.9414419279228511E-2</v>
      </c>
      <c r="Q86" s="1">
        <f ca="1">Q26+NORMINV(RAND(),0,'Total-Smoothed'!$AG$2)</f>
        <v>0.14793351394469767</v>
      </c>
      <c r="R86" s="1">
        <f ca="1">R26+NORMINV(RAND(),0,'Total-Smoothed'!$AG$2)</f>
        <v>1.0190418444233749</v>
      </c>
      <c r="S86" s="1">
        <f ca="1">S26+NORMINV(RAND(),0,'Total-Smoothed'!$AG$2)</f>
        <v>8.6957074197508855E-3</v>
      </c>
      <c r="T86" s="1">
        <f ca="1">T26+NORMINV(RAND(),0,'Total-Smoothed'!$AG$2)</f>
        <v>0.32868253906121886</v>
      </c>
      <c r="U86" s="1">
        <f ca="1">U26+NORMINV(RAND(),0,'Total-Smoothed'!$AG$2)</f>
        <v>-9.9236357579562895E-2</v>
      </c>
      <c r="V86" s="1">
        <f ca="1">V26+NORMINV(RAND(),0,'Total-Smoothed'!$AG$2)</f>
        <v>0.2366360778282566</v>
      </c>
      <c r="W86" s="1">
        <f ca="1">W26+NORMINV(RAND(),0,'Total-Smoothed'!$AG$2)</f>
        <v>0.84362468056613149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0.96832683120078311</v>
      </c>
      <c r="E87" s="1">
        <f ca="1">E27+NORMINV(RAND(),0,'Total-Smoothed'!$AG$2)</f>
        <v>0.78738275085897713</v>
      </c>
      <c r="F87" s="1">
        <f ca="1">F27+NORMINV(RAND(),0,'Total-Smoothed'!$AG$2)</f>
        <v>5.9136678693875691E-2</v>
      </c>
      <c r="G87" s="1">
        <f ca="1">G27+NORMINV(RAND(),0,'Total-Smoothed'!$AG$2)</f>
        <v>0.67103246610234624</v>
      </c>
      <c r="H87" s="1">
        <f ca="1">H27+NORMINV(RAND(),0,'Total-Smoothed'!$AG$2)</f>
        <v>-0.11882293729324116</v>
      </c>
      <c r="I87" s="1">
        <f ca="1">I27+NORMINV(RAND(),0,'Total-Smoothed'!$AG$2)</f>
        <v>1.1723088630264138</v>
      </c>
      <c r="J87" s="1">
        <f ca="1">J27+NORMINV(RAND(),0,'Total-Smoothed'!$AG$2)</f>
        <v>-1.0066173175903255E-2</v>
      </c>
      <c r="K87" s="1">
        <f ca="1">K27+NORMINV(RAND(),0,'Total-Smoothed'!$AG$2)</f>
        <v>0.24994383921600485</v>
      </c>
      <c r="L87" s="1">
        <f ca="1">L27+NORMINV(RAND(),0,'Total-Smoothed'!$AG$2)</f>
        <v>0.10116143563002972</v>
      </c>
      <c r="M87" s="1">
        <f ca="1">M27+NORMINV(RAND(),0,'Total-Smoothed'!$AG$2)</f>
        <v>3.3535748416553157E-2</v>
      </c>
      <c r="N87" s="1">
        <f ca="1">N27+NORMINV(RAND(),0,'Total-Smoothed'!$AG$2)</f>
        <v>0.11565946264923052</v>
      </c>
      <c r="O87" s="1">
        <f ca="1">O27+NORMINV(RAND(),0,'Total-Smoothed'!$AG$2)</f>
        <v>6.6471670087754611E-3</v>
      </c>
      <c r="P87" s="1">
        <f ca="1">P27+NORMINV(RAND(),0,'Total-Smoothed'!$AG$2)</f>
        <v>-0.22270725973174607</v>
      </c>
      <c r="Q87" s="1">
        <f ca="1">Q27+NORMINV(RAND(),0,'Total-Smoothed'!$AG$2)</f>
        <v>0.11226591558956237</v>
      </c>
      <c r="R87" s="1">
        <f ca="1">R27+NORMINV(RAND(),0,'Total-Smoothed'!$AG$2)</f>
        <v>-0.10911701002279892</v>
      </c>
      <c r="S87" s="1">
        <f ca="1">S27+NORMINV(RAND(),0,'Total-Smoothed'!$AG$2)</f>
        <v>0.93437079699067049</v>
      </c>
      <c r="T87" s="1">
        <f ca="1">T27+NORMINV(RAND(),0,'Total-Smoothed'!$AG$2)</f>
        <v>0.40607535159593477</v>
      </c>
      <c r="U87" s="1">
        <f ca="1">U27+NORMINV(RAND(),0,'Total-Smoothed'!$AG$2)</f>
        <v>2.8253606970531288E-2</v>
      </c>
      <c r="V87" s="1">
        <f ca="1">V27+NORMINV(RAND(),0,'Total-Smoothed'!$AG$2)</f>
        <v>0.6163822941397612</v>
      </c>
      <c r="W87" s="1">
        <f ca="1">W27+NORMINV(RAND(),0,'Total-Smoothed'!$AG$2)</f>
        <v>0.10055339132556056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0.88914946898393066</v>
      </c>
      <c r="E88" s="1">
        <f ca="1">E28+NORMINV(RAND(),0,'Total-Smoothed'!$AG$2)</f>
        <v>0.94642996558129155</v>
      </c>
      <c r="F88" s="1">
        <f ca="1">F28+NORMINV(RAND(),0,'Total-Smoothed'!$AG$2)</f>
        <v>0.10010552974276764</v>
      </c>
      <c r="G88" s="1">
        <f ca="1">G28+NORMINV(RAND(),0,'Total-Smoothed'!$AG$2)</f>
        <v>0.90180575404180741</v>
      </c>
      <c r="H88" s="1">
        <f ca="1">H28+NORMINV(RAND(),0,'Total-Smoothed'!$AG$2)</f>
        <v>-0.11200553671231075</v>
      </c>
      <c r="I88" s="1">
        <f ca="1">I28+NORMINV(RAND(),0,'Total-Smoothed'!$AG$2)</f>
        <v>1.7393028346786663E-2</v>
      </c>
      <c r="J88" s="1">
        <f ca="1">J28+NORMINV(RAND(),0,'Total-Smoothed'!$AG$2)</f>
        <v>9.1520841235640388E-2</v>
      </c>
      <c r="K88" s="1">
        <f ca="1">K28+NORMINV(RAND(),0,'Total-Smoothed'!$AG$2)</f>
        <v>0.76978918518179085</v>
      </c>
      <c r="L88" s="1">
        <f ca="1">L28+NORMINV(RAND(),0,'Total-Smoothed'!$AG$2)</f>
        <v>0.13783439296017627</v>
      </c>
      <c r="M88" s="1">
        <f ca="1">M28+NORMINV(RAND(),0,'Total-Smoothed'!$AG$2)</f>
        <v>5.1812589766215202E-2</v>
      </c>
      <c r="N88" s="1">
        <f ca="1">N28+NORMINV(RAND(),0,'Total-Smoothed'!$AG$2)</f>
        <v>0.81240569266259388</v>
      </c>
      <c r="O88" s="1">
        <f ca="1">O28+NORMINV(RAND(),0,'Total-Smoothed'!$AG$2)</f>
        <v>0.14778440045491867</v>
      </c>
      <c r="P88" s="1">
        <f ca="1">P28+NORMINV(RAND(),0,'Total-Smoothed'!$AG$2)</f>
        <v>0.23043881213325473</v>
      </c>
      <c r="Q88" s="1">
        <f ca="1">Q28+NORMINV(RAND(),0,'Total-Smoothed'!$AG$2)</f>
        <v>-7.7287063197206629E-2</v>
      </c>
      <c r="R88" s="1">
        <f ca="1">R28+NORMINV(RAND(),0,'Total-Smoothed'!$AG$2)</f>
        <v>0.97071216572945007</v>
      </c>
      <c r="S88" s="1">
        <f ca="1">S28+NORMINV(RAND(),0,'Total-Smoothed'!$AG$2)</f>
        <v>0.18870683059952403</v>
      </c>
      <c r="T88" s="1">
        <f ca="1">T28+NORMINV(RAND(),0,'Total-Smoothed'!$AG$2)</f>
        <v>0.92187170268909124</v>
      </c>
      <c r="U88" s="1">
        <f ca="1">U28+NORMINV(RAND(),0,'Total-Smoothed'!$AG$2)</f>
        <v>0.84178589075533594</v>
      </c>
      <c r="V88" s="1">
        <f ca="1">V28+NORMINV(RAND(),0,'Total-Smoothed'!$AG$2)</f>
        <v>0.93351781025765546</v>
      </c>
      <c r="W88" s="1">
        <f ca="1">W28+NORMINV(RAND(),0,'Total-Smoothed'!$AG$2)</f>
        <v>8.3414426740711978E-2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1.0100005945530879</v>
      </c>
      <c r="E89" s="1">
        <f ca="1">E29+NORMINV(RAND(),0,'Total-Smoothed'!$AG$2)</f>
        <v>7.9198102264335338E-2</v>
      </c>
      <c r="F89" s="1">
        <f ca="1">F29+NORMINV(RAND(),0,'Total-Smoothed'!$AG$2)</f>
        <v>0.46372688949433066</v>
      </c>
      <c r="G89" s="1">
        <f ca="1">G29+NORMINV(RAND(),0,'Total-Smoothed'!$AG$2)</f>
        <v>0.65643331640928226</v>
      </c>
      <c r="H89" s="1">
        <f ca="1">H29+NORMINV(RAND(),0,'Total-Smoothed'!$AG$2)</f>
        <v>0.23293024689632591</v>
      </c>
      <c r="I89" s="1">
        <f ca="1">I29+NORMINV(RAND(),0,'Total-Smoothed'!$AG$2)</f>
        <v>0.90863049276669361</v>
      </c>
      <c r="J89" s="1">
        <f ca="1">J29+NORMINV(RAND(),0,'Total-Smoothed'!$AG$2)</f>
        <v>0.30264537298477334</v>
      </c>
      <c r="K89" s="1">
        <f ca="1">K29+NORMINV(RAND(),0,'Total-Smoothed'!$AG$2)</f>
        <v>-0.11633688757105434</v>
      </c>
      <c r="L89" s="1">
        <f ca="1">L29+NORMINV(RAND(),0,'Total-Smoothed'!$AG$2)</f>
        <v>0.9619479292778047</v>
      </c>
      <c r="M89" s="1">
        <f ca="1">M29+NORMINV(RAND(),0,'Total-Smoothed'!$AG$2)</f>
        <v>1.0776585107435066</v>
      </c>
      <c r="N89" s="1">
        <f ca="1">N29+NORMINV(RAND(),0,'Total-Smoothed'!$AG$2)</f>
        <v>-0.11386206375355659</v>
      </c>
      <c r="O89" s="1">
        <f ca="1">O29+NORMINV(RAND(),0,'Total-Smoothed'!$AG$2)</f>
        <v>-7.0768571443512868E-2</v>
      </c>
      <c r="P89" s="1">
        <f ca="1">P29+NORMINV(RAND(),0,'Total-Smoothed'!$AG$2)</f>
        <v>0.84112521832418563</v>
      </c>
      <c r="Q89" s="1">
        <f ca="1">Q29+NORMINV(RAND(),0,'Total-Smoothed'!$AG$2)</f>
        <v>-0.12307028212819895</v>
      </c>
      <c r="R89" s="1">
        <f ca="1">R29+NORMINV(RAND(),0,'Total-Smoothed'!$AG$2)</f>
        <v>0.91612864442174091</v>
      </c>
      <c r="S89" s="1">
        <f ca="1">S29+NORMINV(RAND(),0,'Total-Smoothed'!$AG$2)</f>
        <v>2.8033853874352879E-2</v>
      </c>
      <c r="T89" s="1">
        <f ca="1">T29+NORMINV(RAND(),0,'Total-Smoothed'!$AG$2)</f>
        <v>9.1380122257521956E-2</v>
      </c>
      <c r="U89" s="1">
        <f ca="1">U29+NORMINV(RAND(),0,'Total-Smoothed'!$AG$2)</f>
        <v>0.12783197559657108</v>
      </c>
      <c r="V89" s="1">
        <f ca="1">V29+NORMINV(RAND(),0,'Total-Smoothed'!$AG$2)</f>
        <v>0.1253071443821494</v>
      </c>
      <c r="W89" s="1">
        <f ca="1">W29+NORMINV(RAND(),0,'Total-Smoothed'!$AG$2)</f>
        <v>0.39359583169956547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1.0133345852972504</v>
      </c>
      <c r="E90" s="1">
        <f ca="1">E30+NORMINV(RAND(),0,'Total-Smoothed'!$AG$2)</f>
        <v>9.7738354028762908E-2</v>
      </c>
      <c r="F90" s="1">
        <f ca="1">F30+NORMINV(RAND(),0,'Total-Smoothed'!$AG$2)</f>
        <v>6.0600131855537975E-2</v>
      </c>
      <c r="G90" s="1">
        <f ca="1">G30+NORMINV(RAND(),0,'Total-Smoothed'!$AG$2)</f>
        <v>4.2413538910838183E-2</v>
      </c>
      <c r="H90" s="1">
        <f ca="1">H30+NORMINV(RAND(),0,'Total-Smoothed'!$AG$2)</f>
        <v>-7.3977308638066258E-2</v>
      </c>
      <c r="I90" s="1">
        <f ca="1">I30+NORMINV(RAND(),0,'Total-Smoothed'!$AG$2)</f>
        <v>1.0918521199121305</v>
      </c>
      <c r="J90" s="1">
        <f ca="1">J30+NORMINV(RAND(),0,'Total-Smoothed'!$AG$2)</f>
        <v>0.13239957718920251</v>
      </c>
      <c r="K90" s="1">
        <f ca="1">K30+NORMINV(RAND(),0,'Total-Smoothed'!$AG$2)</f>
        <v>0.86369636765258051</v>
      </c>
      <c r="L90" s="1">
        <f ca="1">L30+NORMINV(RAND(),0,'Total-Smoothed'!$AG$2)</f>
        <v>1.0787488229295821</v>
      </c>
      <c r="M90" s="1">
        <f ca="1">M30+NORMINV(RAND(),0,'Total-Smoothed'!$AG$2)</f>
        <v>8.774916650184561E-2</v>
      </c>
      <c r="N90" s="1">
        <f ca="1">N30+NORMINV(RAND(),0,'Total-Smoothed'!$AG$2)</f>
        <v>0.65015805657486347</v>
      </c>
      <c r="O90" s="1">
        <f ca="1">O30+NORMINV(RAND(),0,'Total-Smoothed'!$AG$2)</f>
        <v>2.8703212491974769E-2</v>
      </c>
      <c r="P90" s="1">
        <f ca="1">P30+NORMINV(RAND(),0,'Total-Smoothed'!$AG$2)</f>
        <v>6.4790790567753678E-2</v>
      </c>
      <c r="Q90" s="1">
        <f ca="1">Q30+NORMINV(RAND(),0,'Total-Smoothed'!$AG$2)</f>
        <v>-3.6643179036050064E-2</v>
      </c>
      <c r="R90" s="1">
        <f ca="1">R30+NORMINV(RAND(),0,'Total-Smoothed'!$AG$2)</f>
        <v>0.55759415648001742</v>
      </c>
      <c r="S90" s="1">
        <f ca="1">S30+NORMINV(RAND(),0,'Total-Smoothed'!$AG$2)</f>
        <v>0.29585417231563599</v>
      </c>
      <c r="T90" s="1">
        <f ca="1">T30+NORMINV(RAND(),0,'Total-Smoothed'!$AG$2)</f>
        <v>0.11877341208485506</v>
      </c>
      <c r="U90" s="1">
        <f ca="1">U30+NORMINV(RAND(),0,'Total-Smoothed'!$AG$2)</f>
        <v>-9.3962492899184388E-2</v>
      </c>
      <c r="V90" s="1">
        <f ca="1">V30+NORMINV(RAND(),0,'Total-Smoothed'!$AG$2)</f>
        <v>0.28312873129697008</v>
      </c>
      <c r="W90" s="1">
        <f ca="1">W30+NORMINV(RAND(),0,'Total-Smoothed'!$AG$2)</f>
        <v>-7.5258470418352846E-2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1.0063382480751919</v>
      </c>
      <c r="E91" s="1">
        <f ca="1">E31+NORMINV(RAND(),0,'Total-Smoothed'!$AG$2)</f>
        <v>0.41824677262200022</v>
      </c>
      <c r="F91" s="1">
        <f ca="1">F31+NORMINV(RAND(),0,'Total-Smoothed'!$AG$2)</f>
        <v>0.66737162397415706</v>
      </c>
      <c r="G91" s="1">
        <f ca="1">G31+NORMINV(RAND(),0,'Total-Smoothed'!$AG$2)</f>
        <v>1.1656788048218345</v>
      </c>
      <c r="H91" s="1">
        <f ca="1">H31+NORMINV(RAND(),0,'Total-Smoothed'!$AG$2)</f>
        <v>2.6624905645945274E-2</v>
      </c>
      <c r="I91" s="1">
        <f ca="1">I31+NORMINV(RAND(),0,'Total-Smoothed'!$AG$2)</f>
        <v>0.21766798074408636</v>
      </c>
      <c r="J91" s="1">
        <f ca="1">J31+NORMINV(RAND(),0,'Total-Smoothed'!$AG$2)</f>
        <v>3.9190566630969287E-5</v>
      </c>
      <c r="K91" s="1">
        <f ca="1">K31+NORMINV(RAND(),0,'Total-Smoothed'!$AG$2)</f>
        <v>1.0529678345213194</v>
      </c>
      <c r="L91" s="1">
        <f ca="1">L31+NORMINV(RAND(),0,'Total-Smoothed'!$AG$2)</f>
        <v>0.14257550987613718</v>
      </c>
      <c r="M91" s="1">
        <f ca="1">M31+NORMINV(RAND(),0,'Total-Smoothed'!$AG$2)</f>
        <v>0.87206985618955024</v>
      </c>
      <c r="N91" s="1">
        <f ca="1">N31+NORMINV(RAND(),0,'Total-Smoothed'!$AG$2)</f>
        <v>0.94452963682563984</v>
      </c>
      <c r="O91" s="1">
        <f ca="1">O31+NORMINV(RAND(),0,'Total-Smoothed'!$AG$2)</f>
        <v>0.87874906007212783</v>
      </c>
      <c r="P91" s="1">
        <f ca="1">P31+NORMINV(RAND(),0,'Total-Smoothed'!$AG$2)</f>
        <v>0.15916678388526545</v>
      </c>
      <c r="Q91" s="1">
        <f ca="1">Q31+NORMINV(RAND(),0,'Total-Smoothed'!$AG$2)</f>
        <v>0.18163838680145147</v>
      </c>
      <c r="R91" s="1">
        <f ca="1">R31+NORMINV(RAND(),0,'Total-Smoothed'!$AG$2)</f>
        <v>0.90898597865129127</v>
      </c>
      <c r="S91" s="1">
        <f ca="1">S31+NORMINV(RAND(),0,'Total-Smoothed'!$AG$2)</f>
        <v>-0.18843119705265232</v>
      </c>
      <c r="T91" s="1">
        <f ca="1">T31+NORMINV(RAND(),0,'Total-Smoothed'!$AG$2)</f>
        <v>0.5969408772588729</v>
      </c>
      <c r="U91" s="1">
        <f ca="1">U31+NORMINV(RAND(),0,'Total-Smoothed'!$AG$2)</f>
        <v>1.0162785459405992</v>
      </c>
      <c r="V91" s="1">
        <f ca="1">V31+NORMINV(RAND(),0,'Total-Smoothed'!$AG$2)</f>
        <v>0.39833350752034435</v>
      </c>
      <c r="W91" s="1">
        <f ca="1">W31+NORMINV(RAND(),0,'Total-Smoothed'!$AG$2)</f>
        <v>-0.18827940001258436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-7.7238210235597345E-3</v>
      </c>
      <c r="E92" s="1">
        <f ca="1">E32+NORMINV(RAND(),0,'Total-Smoothed'!$AG$2)</f>
        <v>0.9042921633038804</v>
      </c>
      <c r="F92" s="1">
        <f ca="1">F32+NORMINV(RAND(),0,'Total-Smoothed'!$AG$2)</f>
        <v>0.88745634064964141</v>
      </c>
      <c r="G92" s="1">
        <f ca="1">G32+NORMINV(RAND(),0,'Total-Smoothed'!$AG$2)</f>
        <v>1.0299350147302015</v>
      </c>
      <c r="H92" s="1">
        <f ca="1">H32+NORMINV(RAND(),0,'Total-Smoothed'!$AG$2)</f>
        <v>9.7526367308781933E-2</v>
      </c>
      <c r="I92" s="1">
        <f ca="1">I32+NORMINV(RAND(),0,'Total-Smoothed'!$AG$2)</f>
        <v>-1.9123094424176718E-2</v>
      </c>
      <c r="J92" s="1">
        <f ca="1">J32+NORMINV(RAND(),0,'Total-Smoothed'!$AG$2)</f>
        <v>0.21820837797976475</v>
      </c>
      <c r="K92" s="1">
        <f ca="1">K32+NORMINV(RAND(),0,'Total-Smoothed'!$AG$2)</f>
        <v>1.100893631196689</v>
      </c>
      <c r="L92" s="1">
        <f ca="1">L32+NORMINV(RAND(),0,'Total-Smoothed'!$AG$2)</f>
        <v>0.27210423910098863</v>
      </c>
      <c r="M92" s="1">
        <f ca="1">M32+NORMINV(RAND(),0,'Total-Smoothed'!$AG$2)</f>
        <v>-0.13504799164579145</v>
      </c>
      <c r="N92" s="1">
        <f ca="1">N32+NORMINV(RAND(),0,'Total-Smoothed'!$AG$2)</f>
        <v>-4.3673423100412549E-2</v>
      </c>
      <c r="O92" s="1">
        <f ca="1">O32+NORMINV(RAND(),0,'Total-Smoothed'!$AG$2)</f>
        <v>-3.5856630601911077E-2</v>
      </c>
      <c r="P92" s="1">
        <f ca="1">P32+NORMINV(RAND(),0,'Total-Smoothed'!$AG$2)</f>
        <v>0.98205096999603925</v>
      </c>
      <c r="Q92" s="1">
        <f ca="1">Q32+NORMINV(RAND(),0,'Total-Smoothed'!$AG$2)</f>
        <v>0.10574354971740452</v>
      </c>
      <c r="R92" s="1">
        <f ca="1">R32+NORMINV(RAND(),0,'Total-Smoothed'!$AG$2)</f>
        <v>0.12406112774136113</v>
      </c>
      <c r="S92" s="1">
        <f ca="1">S32+NORMINV(RAND(),0,'Total-Smoothed'!$AG$2)</f>
        <v>1.0914124847385587</v>
      </c>
      <c r="T92" s="1">
        <f ca="1">T32+NORMINV(RAND(),0,'Total-Smoothed'!$AG$2)</f>
        <v>0.37550923352992727</v>
      </c>
      <c r="U92" s="1">
        <f ca="1">U32+NORMINV(RAND(),0,'Total-Smoothed'!$AG$2)</f>
        <v>0.27243822009960345</v>
      </c>
      <c r="V92" s="1">
        <f ca="1">V32+NORMINV(RAND(),0,'Total-Smoothed'!$AG$2)</f>
        <v>0.58445560642816774</v>
      </c>
      <c r="W92" s="1">
        <f ca="1">W32+NORMINV(RAND(),0,'Total-Smoothed'!$AG$2)</f>
        <v>0.18783943547467036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0.70388009002701879</v>
      </c>
      <c r="E93" s="1">
        <f ca="1">E33+NORMINV(RAND(),0,'Total-Smoothed'!$AG$2)</f>
        <v>0.10834545516004379</v>
      </c>
      <c r="F93" s="1">
        <f ca="1">F33+NORMINV(RAND(),0,'Total-Smoothed'!$AG$2)</f>
        <v>0.69745296175002969</v>
      </c>
      <c r="G93" s="1">
        <f ca="1">G33+NORMINV(RAND(),0,'Total-Smoothed'!$AG$2)</f>
        <v>0.22707982591673112</v>
      </c>
      <c r="H93" s="1">
        <f ca="1">H33+NORMINV(RAND(),0,'Total-Smoothed'!$AG$2)</f>
        <v>0.63821654744931056</v>
      </c>
      <c r="I93" s="1">
        <f ca="1">I33+NORMINV(RAND(),0,'Total-Smoothed'!$AG$2)</f>
        <v>0.12420156779351901</v>
      </c>
      <c r="J93" s="1">
        <f ca="1">J33+NORMINV(RAND(),0,'Total-Smoothed'!$AG$2)</f>
        <v>-0.10385977628083262</v>
      </c>
      <c r="K93" s="1">
        <f ca="1">K33+NORMINV(RAND(),0,'Total-Smoothed'!$AG$2)</f>
        <v>0.11964387880417596</v>
      </c>
      <c r="L93" s="1">
        <f ca="1">L33+NORMINV(RAND(),0,'Total-Smoothed'!$AG$2)</f>
        <v>0.2420853428343771</v>
      </c>
      <c r="M93" s="1">
        <f ca="1">M33+NORMINV(RAND(),0,'Total-Smoothed'!$AG$2)</f>
        <v>0.34760346254815877</v>
      </c>
      <c r="N93" s="1">
        <f ca="1">N33+NORMINV(RAND(),0,'Total-Smoothed'!$AG$2)</f>
        <v>0.84110336797170293</v>
      </c>
      <c r="O93" s="1">
        <f ca="1">O33+NORMINV(RAND(),0,'Total-Smoothed'!$AG$2)</f>
        <v>1.0847958815196959</v>
      </c>
      <c r="P93" s="1">
        <f ca="1">P33+NORMINV(RAND(),0,'Total-Smoothed'!$AG$2)</f>
        <v>0.25449997631697641</v>
      </c>
      <c r="Q93" s="1">
        <f ca="1">Q33+NORMINV(RAND(),0,'Total-Smoothed'!$AG$2)</f>
        <v>-9.1962364440524913E-2</v>
      </c>
      <c r="R93" s="1">
        <f ca="1">R33+NORMINV(RAND(),0,'Total-Smoothed'!$AG$2)</f>
        <v>1.0579653368477155</v>
      </c>
      <c r="S93" s="1">
        <f ca="1">S33+NORMINV(RAND(),0,'Total-Smoothed'!$AG$2)</f>
        <v>8.7117359577345704E-2</v>
      </c>
      <c r="T93" s="1">
        <f ca="1">T33+NORMINV(RAND(),0,'Total-Smoothed'!$AG$2)</f>
        <v>0.16359518737370504</v>
      </c>
      <c r="U93" s="1">
        <f ca="1">U33+NORMINV(RAND(),0,'Total-Smoothed'!$AG$2)</f>
        <v>0.18809304879810257</v>
      </c>
      <c r="V93" s="1">
        <f ca="1">V33+NORMINV(RAND(),0,'Total-Smoothed'!$AG$2)</f>
        <v>0.37980011912991896</v>
      </c>
      <c r="W93" s="1">
        <f ca="1">W33+NORMINV(RAND(),0,'Total-Smoothed'!$AG$2)</f>
        <v>2.5610201809201465E-2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0.57318355646900665</v>
      </c>
      <c r="E94" s="1">
        <f ca="1">E34+NORMINV(RAND(),0,'Total-Smoothed'!$AG$2)</f>
        <v>0.95786265953097605</v>
      </c>
      <c r="F94" s="1">
        <f ca="1">F34+NORMINV(RAND(),0,'Total-Smoothed'!$AG$2)</f>
        <v>0.71222845697030179</v>
      </c>
      <c r="G94" s="1">
        <f ca="1">G34+NORMINV(RAND(),0,'Total-Smoothed'!$AG$2)</f>
        <v>1.0042667619249179</v>
      </c>
      <c r="H94" s="1">
        <f ca="1">H34+NORMINV(RAND(),0,'Total-Smoothed'!$AG$2)</f>
        <v>2.8764042679767655E-2</v>
      </c>
      <c r="I94" s="1">
        <f ca="1">I34+NORMINV(RAND(),0,'Total-Smoothed'!$AG$2)</f>
        <v>-5.6026734073192121E-2</v>
      </c>
      <c r="J94" s="1">
        <f ca="1">J34+NORMINV(RAND(),0,'Total-Smoothed'!$AG$2)</f>
        <v>0.13123225424860102</v>
      </c>
      <c r="K94" s="1">
        <f ca="1">K34+NORMINV(RAND(),0,'Total-Smoothed'!$AG$2)</f>
        <v>0.97426048554917011</v>
      </c>
      <c r="L94" s="1">
        <f ca="1">L34+NORMINV(RAND(),0,'Total-Smoothed'!$AG$2)</f>
        <v>-0.1457672991006814</v>
      </c>
      <c r="M94" s="1">
        <f ca="1">M34+NORMINV(RAND(),0,'Total-Smoothed'!$AG$2)</f>
        <v>7.4326160001446321E-3</v>
      </c>
      <c r="N94" s="1">
        <f ca="1">N34+NORMINV(RAND(),0,'Total-Smoothed'!$AG$2)</f>
        <v>0.31927760609391498</v>
      </c>
      <c r="O94" s="1">
        <f ca="1">O34+NORMINV(RAND(),0,'Total-Smoothed'!$AG$2)</f>
        <v>0.69845185847504443</v>
      </c>
      <c r="P94" s="1">
        <f ca="1">P34+NORMINV(RAND(),0,'Total-Smoothed'!$AG$2)</f>
        <v>0.35983079733376822</v>
      </c>
      <c r="Q94" s="1">
        <f ca="1">Q34+NORMINV(RAND(),0,'Total-Smoothed'!$AG$2)</f>
        <v>3.7201803841838806E-2</v>
      </c>
      <c r="R94" s="1">
        <f ca="1">R34+NORMINV(RAND(),0,'Total-Smoothed'!$AG$2)</f>
        <v>1.0362119771411198</v>
      </c>
      <c r="S94" s="1">
        <f ca="1">S34+NORMINV(RAND(),0,'Total-Smoothed'!$AG$2)</f>
        <v>0.91256217520835703</v>
      </c>
      <c r="T94" s="1">
        <f ca="1">T34+NORMINV(RAND(),0,'Total-Smoothed'!$AG$2)</f>
        <v>0.95316202143118312</v>
      </c>
      <c r="U94" s="1">
        <f ca="1">U34+NORMINV(RAND(),0,'Total-Smoothed'!$AG$2)</f>
        <v>0.89853828266845037</v>
      </c>
      <c r="V94" s="1">
        <f ca="1">V34+NORMINV(RAND(),0,'Total-Smoothed'!$AG$2)</f>
        <v>1.0100714876435974</v>
      </c>
      <c r="W94" s="1">
        <f ca="1">W34+NORMINV(RAND(),0,'Total-Smoothed'!$AG$2)</f>
        <v>-0.19405277219388875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-0.12174985585081055</v>
      </c>
      <c r="E95" s="1">
        <f ca="1">E35+NORMINV(RAND(),0,'Total-Smoothed'!$AG$2)</f>
        <v>0.24713637380507394</v>
      </c>
      <c r="F95" s="1">
        <f ca="1">F35+NORMINV(RAND(),0,'Total-Smoothed'!$AG$2)</f>
        <v>0.99061117603290516</v>
      </c>
      <c r="G95" s="1">
        <f ca="1">G35+NORMINV(RAND(),0,'Total-Smoothed'!$AG$2)</f>
        <v>0.54957593656257553</v>
      </c>
      <c r="H95" s="1">
        <f ca="1">H35+NORMINV(RAND(),0,'Total-Smoothed'!$AG$2)</f>
        <v>0.86907676035668657</v>
      </c>
      <c r="I95" s="1">
        <f ca="1">I35+NORMINV(RAND(),0,'Total-Smoothed'!$AG$2)</f>
        <v>3.8519030030347748E-2</v>
      </c>
      <c r="J95" s="1">
        <f ca="1">J35+NORMINV(RAND(),0,'Total-Smoothed'!$AG$2)</f>
        <v>-1.13287605095981E-2</v>
      </c>
      <c r="K95" s="1">
        <f ca="1">K35+NORMINV(RAND(),0,'Total-Smoothed'!$AG$2)</f>
        <v>0.90720471983644002</v>
      </c>
      <c r="L95" s="1">
        <f ca="1">L35+NORMINV(RAND(),0,'Total-Smoothed'!$AG$2)</f>
        <v>0.52325966705124793</v>
      </c>
      <c r="M95" s="1">
        <f ca="1">M35+NORMINV(RAND(),0,'Total-Smoothed'!$AG$2)</f>
        <v>0.677402712410755</v>
      </c>
      <c r="N95" s="1">
        <f ca="1">N35+NORMINV(RAND(),0,'Total-Smoothed'!$AG$2)</f>
        <v>0.13906948310980635</v>
      </c>
      <c r="O95" s="1">
        <f ca="1">O35+NORMINV(RAND(),0,'Total-Smoothed'!$AG$2)</f>
        <v>0.77641699707425327</v>
      </c>
      <c r="P95" s="1">
        <f ca="1">P35+NORMINV(RAND(),0,'Total-Smoothed'!$AG$2)</f>
        <v>0.43902135792991964</v>
      </c>
      <c r="Q95" s="1">
        <f ca="1">Q35+NORMINV(RAND(),0,'Total-Smoothed'!$AG$2)</f>
        <v>1.3349432207566014E-2</v>
      </c>
      <c r="R95" s="1">
        <f ca="1">R35+NORMINV(RAND(),0,'Total-Smoothed'!$AG$2)</f>
        <v>8.6745620212378138E-2</v>
      </c>
      <c r="S95" s="1">
        <f ca="1">S35+NORMINV(RAND(),0,'Total-Smoothed'!$AG$2)</f>
        <v>0.37213435364417258</v>
      </c>
      <c r="T95" s="1">
        <f ca="1">T35+NORMINV(RAND(),0,'Total-Smoothed'!$AG$2)</f>
        <v>-9.6738925320415184E-2</v>
      </c>
      <c r="U95" s="1">
        <f ca="1">U35+NORMINV(RAND(),0,'Total-Smoothed'!$AG$2)</f>
        <v>0.48575167283222903</v>
      </c>
      <c r="V95" s="1">
        <f ca="1">V35+NORMINV(RAND(),0,'Total-Smoothed'!$AG$2)</f>
        <v>0.1507691074415124</v>
      </c>
      <c r="W95" s="1">
        <f ca="1">W35+NORMINV(RAND(),0,'Total-Smoothed'!$AG$2)</f>
        <v>3.5415514059505465E-2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0.48638255631462268</v>
      </c>
      <c r="E96" s="1">
        <f ca="1">E36+NORMINV(RAND(),0,'Total-Smoothed'!$AG$2)</f>
        <v>0.96310256578489706</v>
      </c>
      <c r="F96" s="1">
        <f ca="1">F36+NORMINV(RAND(),0,'Total-Smoothed'!$AG$2)</f>
        <v>0.80100611496883023</v>
      </c>
      <c r="G96" s="1">
        <f ca="1">G36+NORMINV(RAND(),0,'Total-Smoothed'!$AG$2)</f>
        <v>0.87741361595797995</v>
      </c>
      <c r="H96" s="1">
        <f ca="1">H36+NORMINV(RAND(),0,'Total-Smoothed'!$AG$2)</f>
        <v>-2.1577048248605887E-2</v>
      </c>
      <c r="I96" s="1">
        <f ca="1">I36+NORMINV(RAND(),0,'Total-Smoothed'!$AG$2)</f>
        <v>3.5005016068499178E-2</v>
      </c>
      <c r="J96" s="1">
        <f ca="1">J36+NORMINV(RAND(),0,'Total-Smoothed'!$AG$2)</f>
        <v>-0.1264758286862257</v>
      </c>
      <c r="K96" s="1">
        <f ca="1">K36+NORMINV(RAND(),0,'Total-Smoothed'!$AG$2)</f>
        <v>0.98889870463485918</v>
      </c>
      <c r="L96" s="1">
        <f ca="1">L36+NORMINV(RAND(),0,'Total-Smoothed'!$AG$2)</f>
        <v>0.13865174561791216</v>
      </c>
      <c r="M96" s="1">
        <f ca="1">M36+NORMINV(RAND(),0,'Total-Smoothed'!$AG$2)</f>
        <v>0.2027890929952646</v>
      </c>
      <c r="N96" s="1">
        <f ca="1">N36+NORMINV(RAND(),0,'Total-Smoothed'!$AG$2)</f>
        <v>0.53084071360195051</v>
      </c>
      <c r="O96" s="1">
        <f ca="1">O36+NORMINV(RAND(),0,'Total-Smoothed'!$AG$2)</f>
        <v>0.92718800438166249</v>
      </c>
      <c r="P96" s="1">
        <f ca="1">P36+NORMINV(RAND(),0,'Total-Smoothed'!$AG$2)</f>
        <v>5.8965126233900537E-2</v>
      </c>
      <c r="Q96" s="1">
        <f ca="1">Q36+NORMINV(RAND(),0,'Total-Smoothed'!$AG$2)</f>
        <v>-7.5658109483381336E-2</v>
      </c>
      <c r="R96" s="1">
        <f ca="1">R36+NORMINV(RAND(),0,'Total-Smoothed'!$AG$2)</f>
        <v>1.0282424835313655</v>
      </c>
      <c r="S96" s="1">
        <f ca="1">S36+NORMINV(RAND(),0,'Total-Smoothed'!$AG$2)</f>
        <v>0.80058115325651191</v>
      </c>
      <c r="T96" s="1">
        <f ca="1">T36+NORMINV(RAND(),0,'Total-Smoothed'!$AG$2)</f>
        <v>0.5358779175639099</v>
      </c>
      <c r="U96" s="1">
        <f ca="1">U36+NORMINV(RAND(),0,'Total-Smoothed'!$AG$2)</f>
        <v>0.87855993400343868</v>
      </c>
      <c r="V96" s="1">
        <f ca="1">V36+NORMINV(RAND(),0,'Total-Smoothed'!$AG$2)</f>
        <v>0.78476972139982359</v>
      </c>
      <c r="W96" s="1">
        <f ca="1">W36+NORMINV(RAND(),0,'Total-Smoothed'!$AG$2)</f>
        <v>6.2867668617534095E-2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-7.5293838791431145E-2</v>
      </c>
      <c r="E97" s="1">
        <f ca="1">E37+NORMINV(RAND(),0,'Total-Smoothed'!$AG$2)</f>
        <v>0.27259045043133545</v>
      </c>
      <c r="F97" s="1">
        <f ca="1">F37+NORMINV(RAND(),0,'Total-Smoothed'!$AG$2)</f>
        <v>0.75410856573480367</v>
      </c>
      <c r="G97" s="1">
        <f ca="1">G37+NORMINV(RAND(),0,'Total-Smoothed'!$AG$2)</f>
        <v>0.60234982061145581</v>
      </c>
      <c r="H97" s="1">
        <f ca="1">H37+NORMINV(RAND(),0,'Total-Smoothed'!$AG$2)</f>
        <v>1.0319529221370052</v>
      </c>
      <c r="I97" s="1">
        <f ca="1">I37+NORMINV(RAND(),0,'Total-Smoothed'!$AG$2)</f>
        <v>0.93042774566342001</v>
      </c>
      <c r="J97" s="1">
        <f ca="1">J37+NORMINV(RAND(),0,'Total-Smoothed'!$AG$2)</f>
        <v>6.8687816937915508E-2</v>
      </c>
      <c r="K97" s="1">
        <f ca="1">K37+NORMINV(RAND(),0,'Total-Smoothed'!$AG$2)</f>
        <v>6.7995666441280994E-2</v>
      </c>
      <c r="L97" s="1">
        <f ca="1">L37+NORMINV(RAND(),0,'Total-Smoothed'!$AG$2)</f>
        <v>-9.6887031539873561E-2</v>
      </c>
      <c r="M97" s="1">
        <f ca="1">M37+NORMINV(RAND(),0,'Total-Smoothed'!$AG$2)</f>
        <v>0.28963124793123485</v>
      </c>
      <c r="N97" s="1">
        <f ca="1">N37+NORMINV(RAND(),0,'Total-Smoothed'!$AG$2)</f>
        <v>2.8254482586599523E-2</v>
      </c>
      <c r="O97" s="1">
        <f ca="1">O37+NORMINV(RAND(),0,'Total-Smoothed'!$AG$2)</f>
        <v>0.97960523356613427</v>
      </c>
      <c r="P97" s="1">
        <f ca="1">P37+NORMINV(RAND(),0,'Total-Smoothed'!$AG$2)</f>
        <v>-9.4054933837462676E-2</v>
      </c>
      <c r="Q97" s="1">
        <f ca="1">Q37+NORMINV(RAND(),0,'Total-Smoothed'!$AG$2)</f>
        <v>5.4426226572791975E-2</v>
      </c>
      <c r="R97" s="1">
        <f ca="1">R37+NORMINV(RAND(),0,'Total-Smoothed'!$AG$2)</f>
        <v>0.11503845455805073</v>
      </c>
      <c r="S97" s="1">
        <f ca="1">S37+NORMINV(RAND(),0,'Total-Smoothed'!$AG$2)</f>
        <v>0.75279273953024473</v>
      </c>
      <c r="T97" s="1">
        <f ca="1">T37+NORMINV(RAND(),0,'Total-Smoothed'!$AG$2)</f>
        <v>0.2087559239146371</v>
      </c>
      <c r="U97" s="1">
        <f ca="1">U37+NORMINV(RAND(),0,'Total-Smoothed'!$AG$2)</f>
        <v>6.5022762443214477E-2</v>
      </c>
      <c r="V97" s="1">
        <f ca="1">V37+NORMINV(RAND(),0,'Total-Smoothed'!$AG$2)</f>
        <v>0.40683110441565734</v>
      </c>
      <c r="W97" s="1">
        <f ca="1">W37+NORMINV(RAND(),0,'Total-Smoothed'!$AG$2)</f>
        <v>6.4133509107250575E-2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0.2214330216261941</v>
      </c>
      <c r="E98" s="1">
        <f ca="1">E38+NORMINV(RAND(),0,'Total-Smoothed'!$AG$2)</f>
        <v>0.13170020602311278</v>
      </c>
      <c r="F98" s="1">
        <f ca="1">F38+NORMINV(RAND(),0,'Total-Smoothed'!$AG$2)</f>
        <v>0.4294348803742063</v>
      </c>
      <c r="G98" s="1">
        <f ca="1">G38+NORMINV(RAND(),0,'Total-Smoothed'!$AG$2)</f>
        <v>0.99843033572479445</v>
      </c>
      <c r="H98" s="1">
        <f ca="1">H38+NORMINV(RAND(),0,'Total-Smoothed'!$AG$2)</f>
        <v>1.012244530152407</v>
      </c>
      <c r="I98" s="1">
        <f ca="1">I38+NORMINV(RAND(),0,'Total-Smoothed'!$AG$2)</f>
        <v>0.79954296596021768</v>
      </c>
      <c r="J98" s="1">
        <f ca="1">J38+NORMINV(RAND(),0,'Total-Smoothed'!$AG$2)</f>
        <v>0.17842776271631658</v>
      </c>
      <c r="K98" s="1">
        <f ca="1">K38+NORMINV(RAND(),0,'Total-Smoothed'!$AG$2)</f>
        <v>0.28891116863202621</v>
      </c>
      <c r="L98" s="1">
        <f ca="1">L38+NORMINV(RAND(),0,'Total-Smoothed'!$AG$2)</f>
        <v>0.10816789817749702</v>
      </c>
      <c r="M98" s="1">
        <f ca="1">M38+NORMINV(RAND(),0,'Total-Smoothed'!$AG$2)</f>
        <v>0.98518535044662281</v>
      </c>
      <c r="N98" s="1">
        <f ca="1">N38+NORMINV(RAND(),0,'Total-Smoothed'!$AG$2)</f>
        <v>0.72255145114764452</v>
      </c>
      <c r="O98" s="1">
        <f ca="1">O38+NORMINV(RAND(),0,'Total-Smoothed'!$AG$2)</f>
        <v>0.88672358369284676</v>
      </c>
      <c r="P98" s="1">
        <f ca="1">P38+NORMINV(RAND(),0,'Total-Smoothed'!$AG$2)</f>
        <v>9.7116265711374855E-2</v>
      </c>
      <c r="Q98" s="1">
        <f ca="1">Q38+NORMINV(RAND(),0,'Total-Smoothed'!$AG$2)</f>
        <v>9.5337540331717194E-2</v>
      </c>
      <c r="R98" s="1">
        <f ca="1">R38+NORMINV(RAND(),0,'Total-Smoothed'!$AG$2)</f>
        <v>-9.3101450222494012E-2</v>
      </c>
      <c r="S98" s="1">
        <f ca="1">S38+NORMINV(RAND(),0,'Total-Smoothed'!$AG$2)</f>
        <v>0.67279539412004064</v>
      </c>
      <c r="T98" s="1">
        <f ca="1">T38+NORMINV(RAND(),0,'Total-Smoothed'!$AG$2)</f>
        <v>-8.6751687676196024E-2</v>
      </c>
      <c r="U98" s="1">
        <f ca="1">U38+NORMINV(RAND(),0,'Total-Smoothed'!$AG$2)</f>
        <v>9.0656145883862491E-3</v>
      </c>
      <c r="V98" s="1">
        <f ca="1">V38+NORMINV(RAND(),0,'Total-Smoothed'!$AG$2)</f>
        <v>0.14805211065629495</v>
      </c>
      <c r="W98" s="1">
        <f ca="1">W38+NORMINV(RAND(),0,'Total-Smoothed'!$AG$2)</f>
        <v>0.90035351240607908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1.1168468422424342</v>
      </c>
      <c r="E99" s="1">
        <f ca="1">E39+NORMINV(RAND(),0,'Total-Smoothed'!$AG$2)</f>
        <v>0.87410678681277387</v>
      </c>
      <c r="F99" s="1">
        <f ca="1">F39+NORMINV(RAND(),0,'Total-Smoothed'!$AG$2)</f>
        <v>5.4417956145316096E-2</v>
      </c>
      <c r="G99" s="1">
        <f ca="1">G39+NORMINV(RAND(),0,'Total-Smoothed'!$AG$2)</f>
        <v>1.0285907524804276</v>
      </c>
      <c r="H99" s="1">
        <f ca="1">H39+NORMINV(RAND(),0,'Total-Smoothed'!$AG$2)</f>
        <v>-5.0518108974692291E-2</v>
      </c>
      <c r="I99" s="1">
        <f ca="1">I39+NORMINV(RAND(),0,'Total-Smoothed'!$AG$2)</f>
        <v>0.39687880519491575</v>
      </c>
      <c r="J99" s="1">
        <f ca="1">J39+NORMINV(RAND(),0,'Total-Smoothed'!$AG$2)</f>
        <v>0.23258833977466317</v>
      </c>
      <c r="K99" s="1">
        <f ca="1">K39+NORMINV(RAND(),0,'Total-Smoothed'!$AG$2)</f>
        <v>0.98998687904941607</v>
      </c>
      <c r="L99" s="1">
        <f ca="1">L39+NORMINV(RAND(),0,'Total-Smoothed'!$AG$2)</f>
        <v>7.835442859446351E-2</v>
      </c>
      <c r="M99" s="1">
        <f ca="1">M39+NORMINV(RAND(),0,'Total-Smoothed'!$AG$2)</f>
        <v>7.7749798026828243E-3</v>
      </c>
      <c r="N99" s="1">
        <f ca="1">N39+NORMINV(RAND(),0,'Total-Smoothed'!$AG$2)</f>
        <v>0.96902652822869828</v>
      </c>
      <c r="O99" s="1">
        <f ca="1">O39+NORMINV(RAND(),0,'Total-Smoothed'!$AG$2)</f>
        <v>1.060684966401265</v>
      </c>
      <c r="P99" s="1">
        <f ca="1">P39+NORMINV(RAND(),0,'Total-Smoothed'!$AG$2)</f>
        <v>0.81453914112067172</v>
      </c>
      <c r="Q99" s="1">
        <f ca="1">Q39+NORMINV(RAND(),0,'Total-Smoothed'!$AG$2)</f>
        <v>-3.8415674031430438E-3</v>
      </c>
      <c r="R99" s="1">
        <f ca="1">R39+NORMINV(RAND(),0,'Total-Smoothed'!$AG$2)</f>
        <v>0.1941867490037324</v>
      </c>
      <c r="S99" s="1">
        <f ca="1">S39+NORMINV(RAND(),0,'Total-Smoothed'!$AG$2)</f>
        <v>0.91809180629992748</v>
      </c>
      <c r="T99" s="1">
        <f ca="1">T39+NORMINV(RAND(),0,'Total-Smoothed'!$AG$2)</f>
        <v>0.51418690727054062</v>
      </c>
      <c r="U99" s="1">
        <f ca="1">U39+NORMINV(RAND(),0,'Total-Smoothed'!$AG$2)</f>
        <v>-1.1411548583968867E-2</v>
      </c>
      <c r="V99" s="1">
        <f ca="1">V39+NORMINV(RAND(),0,'Total-Smoothed'!$AG$2)</f>
        <v>0.80163149229080577</v>
      </c>
      <c r="W99" s="1">
        <f ca="1">W39+NORMINV(RAND(),0,'Total-Smoothed'!$AG$2)</f>
        <v>0.92856441532487155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0.86427128424236455</v>
      </c>
      <c r="E100" s="1">
        <f ca="1">E40+NORMINV(RAND(),0,'Total-Smoothed'!$AG$2)</f>
        <v>1.1783439633201314</v>
      </c>
      <c r="F100" s="1">
        <f ca="1">F40+NORMINV(RAND(),0,'Total-Smoothed'!$AG$2)</f>
        <v>0.19926282311139865</v>
      </c>
      <c r="G100" s="1">
        <f ca="1">G40+NORMINV(RAND(),0,'Total-Smoothed'!$AG$2)</f>
        <v>0.9856912396801305</v>
      </c>
      <c r="H100" s="1">
        <f ca="1">H40+NORMINV(RAND(),0,'Total-Smoothed'!$AG$2)</f>
        <v>-0.12914783414874423</v>
      </c>
      <c r="I100" s="1">
        <f ca="1">I40+NORMINV(RAND(),0,'Total-Smoothed'!$AG$2)</f>
        <v>0.13740383061951894</v>
      </c>
      <c r="J100" s="1">
        <f ca="1">J40+NORMINV(RAND(),0,'Total-Smoothed'!$AG$2)</f>
        <v>7.5447134505931851E-2</v>
      </c>
      <c r="K100" s="1">
        <f ca="1">K40+NORMINV(RAND(),0,'Total-Smoothed'!$AG$2)</f>
        <v>9.27401987640308E-3</v>
      </c>
      <c r="L100" s="1">
        <f ca="1">L40+NORMINV(RAND(),0,'Total-Smoothed'!$AG$2)</f>
        <v>3.685525570288703E-2</v>
      </c>
      <c r="M100" s="1">
        <f ca="1">M40+NORMINV(RAND(),0,'Total-Smoothed'!$AG$2)</f>
        <v>0.5850372741460147</v>
      </c>
      <c r="N100" s="1">
        <f ca="1">N40+NORMINV(RAND(),0,'Total-Smoothed'!$AG$2)</f>
        <v>0.31192471785500131</v>
      </c>
      <c r="O100" s="1">
        <f ca="1">O40+NORMINV(RAND(),0,'Total-Smoothed'!$AG$2)</f>
        <v>0.91836124812250841</v>
      </c>
      <c r="P100" s="1">
        <f ca="1">P40+NORMINV(RAND(),0,'Total-Smoothed'!$AG$2)</f>
        <v>0.82727403673744304</v>
      </c>
      <c r="Q100" s="1">
        <f ca="1">Q40+NORMINV(RAND(),0,'Total-Smoothed'!$AG$2)</f>
        <v>0.19906852909433359</v>
      </c>
      <c r="R100" s="1">
        <f ca="1">R40+NORMINV(RAND(),0,'Total-Smoothed'!$AG$2)</f>
        <v>1.0127134131665316</v>
      </c>
      <c r="S100" s="1">
        <f ca="1">S40+NORMINV(RAND(),0,'Total-Smoothed'!$AG$2)</f>
        <v>0.98766394167150406</v>
      </c>
      <c r="T100" s="1">
        <f ca="1">T40+NORMINV(RAND(),0,'Total-Smoothed'!$AG$2)</f>
        <v>0.50712362939534039</v>
      </c>
      <c r="U100" s="1">
        <f ca="1">U40+NORMINV(RAND(),0,'Total-Smoothed'!$AG$2)</f>
        <v>2.267860675948645E-2</v>
      </c>
      <c r="V100" s="1">
        <f ca="1">V40+NORMINV(RAND(),0,'Total-Smoothed'!$AG$2)</f>
        <v>0.76431401306854951</v>
      </c>
      <c r="W100" s="1">
        <f ca="1">W40+NORMINV(RAND(),0,'Total-Smoothed'!$AG$2)</f>
        <v>0.97971698218660852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2.5841311163792374E-2</v>
      </c>
      <c r="E101" s="1">
        <f ca="1">E41+NORMINV(RAND(),0,'Total-Smoothed'!$AG$2)</f>
        <v>1.4965416327701007E-3</v>
      </c>
      <c r="F101" s="1">
        <f ca="1">F41+NORMINV(RAND(),0,'Total-Smoothed'!$AG$2)</f>
        <v>5.0239339738798842E-2</v>
      </c>
      <c r="G101" s="1">
        <f ca="1">G41+NORMINV(RAND(),0,'Total-Smoothed'!$AG$2)</f>
        <v>0.13710067903376588</v>
      </c>
      <c r="H101" s="1">
        <f ca="1">H41+NORMINV(RAND(),0,'Total-Smoothed'!$AG$2)</f>
        <v>0.90302511233750804</v>
      </c>
      <c r="I101" s="1">
        <f ca="1">I41+NORMINV(RAND(),0,'Total-Smoothed'!$AG$2)</f>
        <v>0.91265132799236892</v>
      </c>
      <c r="J101" s="1">
        <f ca="1">J41+NORMINV(RAND(),0,'Total-Smoothed'!$AG$2)</f>
        <v>0.25660262508559134</v>
      </c>
      <c r="K101" s="1">
        <f ca="1">K41+NORMINV(RAND(),0,'Total-Smoothed'!$AG$2)</f>
        <v>8.4058088311256274E-3</v>
      </c>
      <c r="L101" s="1">
        <f ca="1">L41+NORMINV(RAND(),0,'Total-Smoothed'!$AG$2)</f>
        <v>0.75365828273616153</v>
      </c>
      <c r="M101" s="1">
        <f ca="1">M41+NORMINV(RAND(),0,'Total-Smoothed'!$AG$2)</f>
        <v>0.80066864320082654</v>
      </c>
      <c r="N101" s="1">
        <f ca="1">N41+NORMINV(RAND(),0,'Total-Smoothed'!$AG$2)</f>
        <v>0.44982162484803501</v>
      </c>
      <c r="O101" s="1">
        <f ca="1">O41+NORMINV(RAND(),0,'Total-Smoothed'!$AG$2)</f>
        <v>0.96698005951401778</v>
      </c>
      <c r="P101" s="1">
        <f ca="1">P41+NORMINV(RAND(),0,'Total-Smoothed'!$AG$2)</f>
        <v>-7.2142643269135054E-2</v>
      </c>
      <c r="Q101" s="1">
        <f ca="1">Q41+NORMINV(RAND(),0,'Total-Smoothed'!$AG$2)</f>
        <v>-5.1938063588116513E-2</v>
      </c>
      <c r="R101" s="1">
        <f ca="1">R41+NORMINV(RAND(),0,'Total-Smoothed'!$AG$2)</f>
        <v>-3.9382786599570313E-2</v>
      </c>
      <c r="S101" s="1">
        <f ca="1">S41+NORMINV(RAND(),0,'Total-Smoothed'!$AG$2)</f>
        <v>1.0038160396950184</v>
      </c>
      <c r="T101" s="1">
        <f ca="1">T41+NORMINV(RAND(),0,'Total-Smoothed'!$AG$2)</f>
        <v>-3.8991145671813776E-2</v>
      </c>
      <c r="U101" s="1">
        <f ca="1">U41+NORMINV(RAND(),0,'Total-Smoothed'!$AG$2)</f>
        <v>4.3132231619984099E-2</v>
      </c>
      <c r="V101" s="1">
        <f ca="1">V41+NORMINV(RAND(),0,'Total-Smoothed'!$AG$2)</f>
        <v>-9.949178568095024E-2</v>
      </c>
      <c r="W101" s="1">
        <f ca="1">W41+NORMINV(RAND(),0,'Total-Smoothed'!$AG$2)</f>
        <v>0.3121347429531709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0.58090340090264259</v>
      </c>
      <c r="E102" s="1">
        <f ca="1">E42+NORMINV(RAND(),0,'Total-Smoothed'!$AG$2)</f>
        <v>8.45200460948618E-2</v>
      </c>
      <c r="F102" s="1">
        <f ca="1">F42+NORMINV(RAND(),0,'Total-Smoothed'!$AG$2)</f>
        <v>0.23346928475552237</v>
      </c>
      <c r="G102" s="1">
        <f ca="1">G42+NORMINV(RAND(),0,'Total-Smoothed'!$AG$2)</f>
        <v>0.94634686708925686</v>
      </c>
      <c r="H102" s="1">
        <f ca="1">H42+NORMINV(RAND(),0,'Total-Smoothed'!$AG$2)</f>
        <v>0.90377628512898289</v>
      </c>
      <c r="I102" s="1">
        <f ca="1">I42+NORMINV(RAND(),0,'Total-Smoothed'!$AG$2)</f>
        <v>0.51774859699860565</v>
      </c>
      <c r="J102" s="1">
        <f ca="1">J42+NORMINV(RAND(),0,'Total-Smoothed'!$AG$2)</f>
        <v>-3.9303046981116176E-2</v>
      </c>
      <c r="K102" s="1">
        <f ca="1">K42+NORMINV(RAND(),0,'Total-Smoothed'!$AG$2)</f>
        <v>0.91381295890571668</v>
      </c>
      <c r="L102" s="1">
        <f ca="1">L42+NORMINV(RAND(),0,'Total-Smoothed'!$AG$2)</f>
        <v>-8.200076617101297E-2</v>
      </c>
      <c r="M102" s="1">
        <f ca="1">M42+NORMINV(RAND(),0,'Total-Smoothed'!$AG$2)</f>
        <v>1.1087477995379256</v>
      </c>
      <c r="N102" s="1">
        <f ca="1">N42+NORMINV(RAND(),0,'Total-Smoothed'!$AG$2)</f>
        <v>1.0940147052605729</v>
      </c>
      <c r="O102" s="1">
        <f ca="1">O42+NORMINV(RAND(),0,'Total-Smoothed'!$AG$2)</f>
        <v>1.0430908144033968</v>
      </c>
      <c r="P102" s="1">
        <f ca="1">P42+NORMINV(RAND(),0,'Total-Smoothed'!$AG$2)</f>
        <v>3.4527527542361387E-2</v>
      </c>
      <c r="Q102" s="1">
        <f ca="1">Q42+NORMINV(RAND(),0,'Total-Smoothed'!$AG$2)</f>
        <v>-3.5554385969308114E-2</v>
      </c>
      <c r="R102" s="1">
        <f ca="1">R42+NORMINV(RAND(),0,'Total-Smoothed'!$AG$2)</f>
        <v>0.29907601731371847</v>
      </c>
      <c r="S102" s="1">
        <f ca="1">S42+NORMINV(RAND(),0,'Total-Smoothed'!$AG$2)</f>
        <v>9.4944586455683738E-2</v>
      </c>
      <c r="T102" s="1">
        <f ca="1">T42+NORMINV(RAND(),0,'Total-Smoothed'!$AG$2)</f>
        <v>0.41173637299525939</v>
      </c>
      <c r="U102" s="1">
        <f ca="1">U42+NORMINV(RAND(),0,'Total-Smoothed'!$AG$2)</f>
        <v>0.81949550723049192</v>
      </c>
      <c r="V102" s="1">
        <f ca="1">V42+NORMINV(RAND(),0,'Total-Smoothed'!$AG$2)</f>
        <v>0.39820345748317565</v>
      </c>
      <c r="W102" s="1">
        <f ca="1">W42+NORMINV(RAND(),0,'Total-Smoothed'!$AG$2)</f>
        <v>7.5433858266781464E-2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0.13813050050734313</v>
      </c>
      <c r="E103" s="1">
        <f ca="1">E43+NORMINV(RAND(),0,'Total-Smoothed'!$AG$2)</f>
        <v>0.31889172081418982</v>
      </c>
      <c r="F103" s="1">
        <f ca="1">F43+NORMINV(RAND(),0,'Total-Smoothed'!$AG$2)</f>
        <v>0.97989406397064216</v>
      </c>
      <c r="G103" s="1">
        <f ca="1">G43+NORMINV(RAND(),0,'Total-Smoothed'!$AG$2)</f>
        <v>1.0695798622603623</v>
      </c>
      <c r="H103" s="1">
        <f ca="1">H43+NORMINV(RAND(),0,'Total-Smoothed'!$AG$2)</f>
        <v>0.308426039215766</v>
      </c>
      <c r="I103" s="1">
        <f ca="1">I43+NORMINV(RAND(),0,'Total-Smoothed'!$AG$2)</f>
        <v>0.55433993956517325</v>
      </c>
      <c r="J103" s="1">
        <f ca="1">J43+NORMINV(RAND(),0,'Total-Smoothed'!$AG$2)</f>
        <v>-4.279075268721344E-3</v>
      </c>
      <c r="K103" s="1">
        <f ca="1">K43+NORMINV(RAND(),0,'Total-Smoothed'!$AG$2)</f>
        <v>0.38774427966419256</v>
      </c>
      <c r="L103" s="1">
        <f ca="1">L43+NORMINV(RAND(),0,'Total-Smoothed'!$AG$2)</f>
        <v>1.1151062102877765</v>
      </c>
      <c r="M103" s="1">
        <f ca="1">M43+NORMINV(RAND(),0,'Total-Smoothed'!$AG$2)</f>
        <v>1.0712924206815735</v>
      </c>
      <c r="N103" s="1">
        <f ca="1">N43+NORMINV(RAND(),0,'Total-Smoothed'!$AG$2)</f>
        <v>-8.2752734894806723E-2</v>
      </c>
      <c r="O103" s="1">
        <f ca="1">O43+NORMINV(RAND(),0,'Total-Smoothed'!$AG$2)</f>
        <v>-0.12649123648204127</v>
      </c>
      <c r="P103" s="1">
        <f ca="1">P43+NORMINV(RAND(),0,'Total-Smoothed'!$AG$2)</f>
        <v>0.99062010983893656</v>
      </c>
      <c r="Q103" s="1">
        <f ca="1">Q43+NORMINV(RAND(),0,'Total-Smoothed'!$AG$2)</f>
        <v>-6.4307919500307453E-2</v>
      </c>
      <c r="R103" s="1">
        <f ca="1">R43+NORMINV(RAND(),0,'Total-Smoothed'!$AG$2)</f>
        <v>1.1185841625276887</v>
      </c>
      <c r="S103" s="1">
        <f ca="1">S43+NORMINV(RAND(),0,'Total-Smoothed'!$AG$2)</f>
        <v>0.3411411036444586</v>
      </c>
      <c r="T103" s="1">
        <f ca="1">T43+NORMINV(RAND(),0,'Total-Smoothed'!$AG$2)</f>
        <v>0.14428401422400083</v>
      </c>
      <c r="U103" s="1">
        <f ca="1">U43+NORMINV(RAND(),0,'Total-Smoothed'!$AG$2)</f>
        <v>0.61865888849341477</v>
      </c>
      <c r="V103" s="1">
        <f ca="1">V43+NORMINV(RAND(),0,'Total-Smoothed'!$AG$2)</f>
        <v>0.2435681638473039</v>
      </c>
      <c r="W103" s="1">
        <f ca="1">W43+NORMINV(RAND(),0,'Total-Smoothed'!$AG$2)</f>
        <v>-1.5018742001948401E-3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-6.6060761628428472E-2</v>
      </c>
      <c r="E104" s="1">
        <f ca="1">E44+NORMINV(RAND(),0,'Total-Smoothed'!$AG$2)</f>
        <v>1.0072113248196799</v>
      </c>
      <c r="F104" s="1">
        <f ca="1">F44+NORMINV(RAND(),0,'Total-Smoothed'!$AG$2)</f>
        <v>0.97041189796958227</v>
      </c>
      <c r="G104" s="1">
        <f ca="1">G44+NORMINV(RAND(),0,'Total-Smoothed'!$AG$2)</f>
        <v>0.99918887069313589</v>
      </c>
      <c r="H104" s="1">
        <f ca="1">H44+NORMINV(RAND(),0,'Total-Smoothed'!$AG$2)</f>
        <v>-5.9895945954466449E-2</v>
      </c>
      <c r="I104" s="1">
        <f ca="1">I44+NORMINV(RAND(),0,'Total-Smoothed'!$AG$2)</f>
        <v>-0.11429746642881533</v>
      </c>
      <c r="J104" s="1">
        <f ca="1">J44+NORMINV(RAND(),0,'Total-Smoothed'!$AG$2)</f>
        <v>-7.1923145354121545E-2</v>
      </c>
      <c r="K104" s="1">
        <f ca="1">K44+NORMINV(RAND(),0,'Total-Smoothed'!$AG$2)</f>
        <v>-2.8521370124137503E-2</v>
      </c>
      <c r="L104" s="1">
        <f ca="1">L44+NORMINV(RAND(),0,'Total-Smoothed'!$AG$2)</f>
        <v>0.87390958719436806</v>
      </c>
      <c r="M104" s="1">
        <f ca="1">M44+NORMINV(RAND(),0,'Total-Smoothed'!$AG$2)</f>
        <v>0.57215038757796843</v>
      </c>
      <c r="N104" s="1">
        <f ca="1">N44+NORMINV(RAND(),0,'Total-Smoothed'!$AG$2)</f>
        <v>-8.4639230971396168E-2</v>
      </c>
      <c r="O104" s="1">
        <f ca="1">O44+NORMINV(RAND(),0,'Total-Smoothed'!$AG$2)</f>
        <v>0.11840765528813266</v>
      </c>
      <c r="P104" s="1">
        <f ca="1">P44+NORMINV(RAND(),0,'Total-Smoothed'!$AG$2)</f>
        <v>1.0190088025044897</v>
      </c>
      <c r="Q104" s="1">
        <f ca="1">Q44+NORMINV(RAND(),0,'Total-Smoothed'!$AG$2)</f>
        <v>-2.9735913307734931E-2</v>
      </c>
      <c r="R104" s="1">
        <f ca="1">R44+NORMINV(RAND(),0,'Total-Smoothed'!$AG$2)</f>
        <v>1.1816608293454951</v>
      </c>
      <c r="S104" s="1">
        <f ca="1">S44+NORMINV(RAND(),0,'Total-Smoothed'!$AG$2)</f>
        <v>0.8616100722763409</v>
      </c>
      <c r="T104" s="1">
        <f ca="1">T44+NORMINV(RAND(),0,'Total-Smoothed'!$AG$2)</f>
        <v>0.36655275703514711</v>
      </c>
      <c r="U104" s="1">
        <f ca="1">U44+NORMINV(RAND(),0,'Total-Smoothed'!$AG$2)</f>
        <v>-2.2095247130018862E-2</v>
      </c>
      <c r="V104" s="1">
        <f ca="1">V44+NORMINV(RAND(),0,'Total-Smoothed'!$AG$2)</f>
        <v>5.8964813690472628E-2</v>
      </c>
      <c r="W104" s="1">
        <f ca="1">W44+NORMINV(RAND(),0,'Total-Smoothed'!$AG$2)</f>
        <v>0.99512125475061464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4.7825675637328063E-2</v>
      </c>
      <c r="E105" s="1">
        <f ca="1">E45+NORMINV(RAND(),0,'Total-Smoothed'!$AG$2)</f>
        <v>0.29387929048536604</v>
      </c>
      <c r="F105" s="1">
        <f ca="1">F45+NORMINV(RAND(),0,'Total-Smoothed'!$AG$2)</f>
        <v>0.99070596474320027</v>
      </c>
      <c r="G105" s="1">
        <f ca="1">G45+NORMINV(RAND(),0,'Total-Smoothed'!$AG$2)</f>
        <v>1.2135748578156398</v>
      </c>
      <c r="H105" s="1">
        <f ca="1">H45+NORMINV(RAND(),0,'Total-Smoothed'!$AG$2)</f>
        <v>0.93529038248995078</v>
      </c>
      <c r="I105" s="1">
        <f ca="1">I45+NORMINV(RAND(),0,'Total-Smoothed'!$AG$2)</f>
        <v>-0.1042943165644285</v>
      </c>
      <c r="J105" s="1">
        <f ca="1">J45+NORMINV(RAND(),0,'Total-Smoothed'!$AG$2)</f>
        <v>-4.9737451036745477E-2</v>
      </c>
      <c r="K105" s="1">
        <f ca="1">K45+NORMINV(RAND(),0,'Total-Smoothed'!$AG$2)</f>
        <v>0.63016356357986425</v>
      </c>
      <c r="L105" s="1">
        <f ca="1">L45+NORMINV(RAND(),0,'Total-Smoothed'!$AG$2)</f>
        <v>0.11462870996432792</v>
      </c>
      <c r="M105" s="1">
        <f ca="1">M45+NORMINV(RAND(),0,'Total-Smoothed'!$AG$2)</f>
        <v>0.87553994158125414</v>
      </c>
      <c r="N105" s="1">
        <f ca="1">N45+NORMINV(RAND(),0,'Total-Smoothed'!$AG$2)</f>
        <v>0.24255113810287057</v>
      </c>
      <c r="O105" s="1">
        <f ca="1">O45+NORMINV(RAND(),0,'Total-Smoothed'!$AG$2)</f>
        <v>1.1987962198452109</v>
      </c>
      <c r="P105" s="1">
        <f ca="1">P45+NORMINV(RAND(),0,'Total-Smoothed'!$AG$2)</f>
        <v>1.0079099773462266</v>
      </c>
      <c r="Q105" s="1">
        <f ca="1">Q45+NORMINV(RAND(),0,'Total-Smoothed'!$AG$2)</f>
        <v>0.11998581132044081</v>
      </c>
      <c r="R105" s="1">
        <f ca="1">R45+NORMINV(RAND(),0,'Total-Smoothed'!$AG$2)</f>
        <v>0.97326880499759838</v>
      </c>
      <c r="S105" s="1">
        <f ca="1">S45+NORMINV(RAND(),0,'Total-Smoothed'!$AG$2)</f>
        <v>5.2454332808920416E-2</v>
      </c>
      <c r="T105" s="1">
        <f ca="1">T45+NORMINV(RAND(),0,'Total-Smoothed'!$AG$2)</f>
        <v>0.50716404987754982</v>
      </c>
      <c r="U105" s="1">
        <f ca="1">U45+NORMINV(RAND(),0,'Total-Smoothed'!$AG$2)</f>
        <v>0.92109188774402551</v>
      </c>
      <c r="V105" s="1">
        <f ca="1">V45+NORMINV(RAND(),0,'Total-Smoothed'!$AG$2)</f>
        <v>0.47833826996756212</v>
      </c>
      <c r="W105" s="1">
        <f ca="1">W45+NORMINV(RAND(),0,'Total-Smoothed'!$AG$2)</f>
        <v>-1.6421315810567105E-2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-1.7902996471810539E-2</v>
      </c>
      <c r="E106" s="1">
        <f ca="1">E46+NORMINV(RAND(),0,'Total-Smoothed'!$AG$2)</f>
        <v>0.92375942967335689</v>
      </c>
      <c r="F106" s="1">
        <f ca="1">F46+NORMINV(RAND(),0,'Total-Smoothed'!$AG$2)</f>
        <v>0.86020819000439408</v>
      </c>
      <c r="G106" s="1">
        <f ca="1">G46+NORMINV(RAND(),0,'Total-Smoothed'!$AG$2)</f>
        <v>1.0918259041762561</v>
      </c>
      <c r="H106" s="1">
        <f ca="1">H46+NORMINV(RAND(),0,'Total-Smoothed'!$AG$2)</f>
        <v>0.34704760134255641</v>
      </c>
      <c r="I106" s="1">
        <f ca="1">I46+NORMINV(RAND(),0,'Total-Smoothed'!$AG$2)</f>
        <v>4.645147434824845E-2</v>
      </c>
      <c r="J106" s="1">
        <f ca="1">J46+NORMINV(RAND(),0,'Total-Smoothed'!$AG$2)</f>
        <v>5.3512998090095069E-2</v>
      </c>
      <c r="K106" s="1">
        <f ca="1">K46+NORMINV(RAND(),0,'Total-Smoothed'!$AG$2)</f>
        <v>0.13774575335437422</v>
      </c>
      <c r="L106" s="1">
        <f ca="1">L46+NORMINV(RAND(),0,'Total-Smoothed'!$AG$2)</f>
        <v>-8.5085725807726234E-2</v>
      </c>
      <c r="M106" s="1">
        <f ca="1">M46+NORMINV(RAND(),0,'Total-Smoothed'!$AG$2)</f>
        <v>0.5427880172729197</v>
      </c>
      <c r="N106" s="1">
        <f ca="1">N46+NORMINV(RAND(),0,'Total-Smoothed'!$AG$2)</f>
        <v>7.7147976760744544E-2</v>
      </c>
      <c r="O106" s="1">
        <f ca="1">O46+NORMINV(RAND(),0,'Total-Smoothed'!$AG$2)</f>
        <v>0.95387479457856994</v>
      </c>
      <c r="P106" s="1">
        <f ca="1">P46+NORMINV(RAND(),0,'Total-Smoothed'!$AG$2)</f>
        <v>1.0566497651555262</v>
      </c>
      <c r="Q106" s="1">
        <f ca="1">Q46+NORMINV(RAND(),0,'Total-Smoothed'!$AG$2)</f>
        <v>2.79572069137499E-2</v>
      </c>
      <c r="R106" s="1">
        <f ca="1">R46+NORMINV(RAND(),0,'Total-Smoothed'!$AG$2)</f>
        <v>0.14234068506801928</v>
      </c>
      <c r="S106" s="1">
        <f ca="1">S46+NORMINV(RAND(),0,'Total-Smoothed'!$AG$2)</f>
        <v>0.96909205312049951</v>
      </c>
      <c r="T106" s="1">
        <f ca="1">T46+NORMINV(RAND(),0,'Total-Smoothed'!$AG$2)</f>
        <v>-0.2287303133916827</v>
      </c>
      <c r="U106" s="1">
        <f ca="1">U46+NORMINV(RAND(),0,'Total-Smoothed'!$AG$2)</f>
        <v>-0.14291483000126273</v>
      </c>
      <c r="V106" s="1">
        <f ca="1">V46+NORMINV(RAND(),0,'Total-Smoothed'!$AG$2)</f>
        <v>0.26871856865021654</v>
      </c>
      <c r="W106" s="1">
        <f ca="1">W46+NORMINV(RAND(),0,'Total-Smoothed'!$AG$2)</f>
        <v>1.0369433346184516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0.85072012554692111</v>
      </c>
      <c r="E107" s="1">
        <f ca="1">E47+NORMINV(RAND(),0,'Total-Smoothed'!$AG$2)</f>
        <v>0.93593912348826924</v>
      </c>
      <c r="F107" s="1">
        <f ca="1">F47+NORMINV(RAND(),0,'Total-Smoothed'!$AG$2)</f>
        <v>0.40739998425544599</v>
      </c>
      <c r="G107" s="1">
        <f ca="1">G47+NORMINV(RAND(),0,'Total-Smoothed'!$AG$2)</f>
        <v>0.84516927800269515</v>
      </c>
      <c r="H107" s="1">
        <f ca="1">H47+NORMINV(RAND(),0,'Total-Smoothed'!$AG$2)</f>
        <v>-4.7965843651338561E-2</v>
      </c>
      <c r="I107" s="1">
        <f ca="1">I47+NORMINV(RAND(),0,'Total-Smoothed'!$AG$2)</f>
        <v>0.74187820595618603</v>
      </c>
      <c r="J107" s="1">
        <f ca="1">J47+NORMINV(RAND(),0,'Total-Smoothed'!$AG$2)</f>
        <v>0.12727575653050158</v>
      </c>
      <c r="K107" s="1">
        <f ca="1">K47+NORMINV(RAND(),0,'Total-Smoothed'!$AG$2)</f>
        <v>-4.7652937214510388E-2</v>
      </c>
      <c r="L107" s="1">
        <f ca="1">L47+NORMINV(RAND(),0,'Total-Smoothed'!$AG$2)</f>
        <v>0.76000346916748607</v>
      </c>
      <c r="M107" s="1">
        <f ca="1">M47+NORMINV(RAND(),0,'Total-Smoothed'!$AG$2)</f>
        <v>-0.1692960914192988</v>
      </c>
      <c r="N107" s="1">
        <f ca="1">N47+NORMINV(RAND(),0,'Total-Smoothed'!$AG$2)</f>
        <v>0.11061000201493364</v>
      </c>
      <c r="O107" s="1">
        <f ca="1">O47+NORMINV(RAND(),0,'Total-Smoothed'!$AG$2)</f>
        <v>7.7960621459654239E-2</v>
      </c>
      <c r="P107" s="1">
        <f ca="1">P47+NORMINV(RAND(),0,'Total-Smoothed'!$AG$2)</f>
        <v>0.95739299083182217</v>
      </c>
      <c r="Q107" s="1">
        <f ca="1">Q47+NORMINV(RAND(),0,'Total-Smoothed'!$AG$2)</f>
        <v>-2.139186817898292E-2</v>
      </c>
      <c r="R107" s="1">
        <f ca="1">R47+NORMINV(RAND(),0,'Total-Smoothed'!$AG$2)</f>
        <v>6.8369877160405157E-2</v>
      </c>
      <c r="S107" s="1">
        <f ca="1">S47+NORMINV(RAND(),0,'Total-Smoothed'!$AG$2)</f>
        <v>0.97686195382035679</v>
      </c>
      <c r="T107" s="1">
        <f ca="1">T47+NORMINV(RAND(),0,'Total-Smoothed'!$AG$2)</f>
        <v>0.16922109382012029</v>
      </c>
      <c r="U107" s="1">
        <f ca="1">U47+NORMINV(RAND(),0,'Total-Smoothed'!$AG$2)</f>
        <v>3.3155877534530795E-2</v>
      </c>
      <c r="V107" s="1">
        <f ca="1">V47+NORMINV(RAND(),0,'Total-Smoothed'!$AG$2)</f>
        <v>0.28599981528252866</v>
      </c>
      <c r="W107" s="1">
        <f ca="1">W47+NORMINV(RAND(),0,'Total-Smoothed'!$AG$2)</f>
        <v>0.98302363457914965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0.64069639663136657</v>
      </c>
      <c r="E108" s="1">
        <f ca="1">E48+NORMINV(RAND(),0,'Total-Smoothed'!$AG$2)</f>
        <v>0.49460721430425642</v>
      </c>
      <c r="F108" s="1">
        <f ca="1">F48+NORMINV(RAND(),0,'Total-Smoothed'!$AG$2)</f>
        <v>0.52688095716294936</v>
      </c>
      <c r="G108" s="1">
        <f ca="1">G48+NORMINV(RAND(),0,'Total-Smoothed'!$AG$2)</f>
        <v>0.99483629127815054</v>
      </c>
      <c r="H108" s="1">
        <f ca="1">H48+NORMINV(RAND(),0,'Total-Smoothed'!$AG$2)</f>
        <v>0.19769617458385391</v>
      </c>
      <c r="I108" s="1">
        <f ca="1">I48+NORMINV(RAND(),0,'Total-Smoothed'!$AG$2)</f>
        <v>0.14973692218271706</v>
      </c>
      <c r="J108" s="1">
        <f ca="1">J48+NORMINV(RAND(),0,'Total-Smoothed'!$AG$2)</f>
        <v>8.6692139891992398E-2</v>
      </c>
      <c r="K108" s="1">
        <f ca="1">K48+NORMINV(RAND(),0,'Total-Smoothed'!$AG$2)</f>
        <v>-8.5848006159609913E-2</v>
      </c>
      <c r="L108" s="1">
        <f ca="1">L48+NORMINV(RAND(),0,'Total-Smoothed'!$AG$2)</f>
        <v>1.06513287622287</v>
      </c>
      <c r="M108" s="1">
        <f ca="1">M48+NORMINV(RAND(),0,'Total-Smoothed'!$AG$2)</f>
        <v>0.99983388093570835</v>
      </c>
      <c r="N108" s="1">
        <f ca="1">N48+NORMINV(RAND(),0,'Total-Smoothed'!$AG$2)</f>
        <v>0.40235466768281047</v>
      </c>
      <c r="O108" s="1">
        <f ca="1">O48+NORMINV(RAND(),0,'Total-Smoothed'!$AG$2)</f>
        <v>0.82001568250589207</v>
      </c>
      <c r="P108" s="1">
        <f ca="1">P48+NORMINV(RAND(),0,'Total-Smoothed'!$AG$2)</f>
        <v>1.0933638187181194</v>
      </c>
      <c r="Q108" s="1">
        <f ca="1">Q48+NORMINV(RAND(),0,'Total-Smoothed'!$AG$2)</f>
        <v>-2.1306037430428856E-2</v>
      </c>
      <c r="R108" s="1">
        <f ca="1">R48+NORMINV(RAND(),0,'Total-Smoothed'!$AG$2)</f>
        <v>1.0725555652192507</v>
      </c>
      <c r="S108" s="1">
        <f ca="1">S48+NORMINV(RAND(),0,'Total-Smoothed'!$AG$2)</f>
        <v>0.17841386013185548</v>
      </c>
      <c r="T108" s="1">
        <f ca="1">T48+NORMINV(RAND(),0,'Total-Smoothed'!$AG$2)</f>
        <v>0.2750885731553806</v>
      </c>
      <c r="U108" s="1">
        <f ca="1">U48+NORMINV(RAND(),0,'Total-Smoothed'!$AG$2)</f>
        <v>0.18526347410186933</v>
      </c>
      <c r="V108" s="1">
        <f ca="1">V48+NORMINV(RAND(),0,'Total-Smoothed'!$AG$2)</f>
        <v>0.28120607597818115</v>
      </c>
      <c r="W108" s="1">
        <f ca="1">W48+NORMINV(RAND(),0,'Total-Smoothed'!$AG$2)</f>
        <v>1.2275500248550062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0.17199987490208699</v>
      </c>
      <c r="E111" s="1">
        <f ca="1">(E61+0.6*(F61+D61)+0.15*G1)/(1+2*0.6+0.15)</f>
        <v>0.2629166306592256</v>
      </c>
      <c r="F111" s="1">
        <f ca="1">(F61+0.6*(G61+E61)+0.15*(D61+H61))/(1+2*0.6+2*0.15)</f>
        <v>0.40284225080380853</v>
      </c>
      <c r="G111" s="1">
        <f t="shared" ref="G111:H126" ca="1" si="10">(G61+0.6*(H61+F61)+0.15*(E61+I61))/(1+2*0.6+2*0.15)</f>
        <v>0.47490814841590778</v>
      </c>
      <c r="H111" s="1">
        <f ca="1">(H61+0.6*(I61+G61)+0.15*(F61+J61))/(1+2*0.6+2*0.15)</f>
        <v>0.60063291655186091</v>
      </c>
      <c r="I111" s="1">
        <f t="shared" ref="I111:U126" ca="1" si="11">(I61+0.6*(J61+H61)+0.15*(G61+K61))/(1+2*0.6+2*0.15)</f>
        <v>0.53762892218258718</v>
      </c>
      <c r="J111" s="1">
        <f t="shared" ca="1" si="11"/>
        <v>0.32515967431329684</v>
      </c>
      <c r="K111" s="1">
        <f t="shared" ca="1" si="11"/>
        <v>0.3046516018637328</v>
      </c>
      <c r="L111" s="1">
        <f t="shared" ca="1" si="11"/>
        <v>0.41743982932861501</v>
      </c>
      <c r="M111" s="1">
        <f t="shared" ca="1" si="11"/>
        <v>0.31522656537509719</v>
      </c>
      <c r="N111" s="1">
        <f t="shared" ca="1" si="11"/>
        <v>0.16090023415700078</v>
      </c>
      <c r="O111" s="1">
        <f t="shared" ca="1" si="11"/>
        <v>0.10253817282629771</v>
      </c>
      <c r="P111" s="1">
        <f t="shared" ca="1" si="11"/>
        <v>0.15205589018677362</v>
      </c>
      <c r="Q111" s="1">
        <f t="shared" ca="1" si="11"/>
        <v>0.2067150889077555</v>
      </c>
      <c r="R111" s="1">
        <f t="shared" ca="1" si="11"/>
        <v>0.19835594718812227</v>
      </c>
      <c r="S111" s="1">
        <f t="shared" ca="1" si="11"/>
        <v>0.12379670811905821</v>
      </c>
      <c r="T111" s="1">
        <f t="shared" ca="1" si="11"/>
        <v>7.5828401070772364E-2</v>
      </c>
      <c r="U111" s="1">
        <f t="shared" ca="1" si="11"/>
        <v>4.7492525390066813E-2</v>
      </c>
      <c r="V111" s="1">
        <f ca="1">(V61+0.6*(W61+U61)+0.15*T1)/(1+2*0.6+0.15)</f>
        <v>2.6681455815560372E-2</v>
      </c>
      <c r="W111" s="1">
        <f ca="1">(W61+0.6*(V61)+0.15*U61)/(1+0.6+0.15)</f>
        <v>3.0631084600872764E-2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0.2293868090350201</v>
      </c>
      <c r="E112" s="1">
        <f t="shared" ref="E112:E158" ca="1" si="13">(E62+0.6*(F62+D62)+0.15*G2)/(1+2*0.6+0.15)</f>
        <v>0.31577508250592101</v>
      </c>
      <c r="F112" s="1">
        <f t="shared" ref="F112:U127" ca="1" si="14">(F62+0.6*(G62+E62)+0.15*(D62+H62))/(1+2*0.6+2*0.15)</f>
        <v>0.42422714042427023</v>
      </c>
      <c r="G112" s="1">
        <f t="shared" ca="1" si="10"/>
        <v>0.44760355687518077</v>
      </c>
      <c r="H112" s="1">
        <f t="shared" ca="1" si="10"/>
        <v>0.54914677645250909</v>
      </c>
      <c r="I112" s="1">
        <f t="shared" ca="1" si="11"/>
        <v>0.51080283318842601</v>
      </c>
      <c r="J112" s="1">
        <f t="shared" ca="1" si="11"/>
        <v>0.34122867398900658</v>
      </c>
      <c r="K112" s="1">
        <f t="shared" ca="1" si="11"/>
        <v>0.33804815307897707</v>
      </c>
      <c r="L112" s="1">
        <f t="shared" ca="1" si="11"/>
        <v>0.41992493618266435</v>
      </c>
      <c r="M112" s="1">
        <f t="shared" ca="1" si="11"/>
        <v>0.30489932681808141</v>
      </c>
      <c r="N112" s="1">
        <f t="shared" ca="1" si="11"/>
        <v>0.20009849302942673</v>
      </c>
      <c r="O112" s="1">
        <f t="shared" ca="1" si="11"/>
        <v>0.1501480436986318</v>
      </c>
      <c r="P112" s="1">
        <f t="shared" ca="1" si="11"/>
        <v>0.14701966826258034</v>
      </c>
      <c r="Q112" s="1">
        <f t="shared" ca="1" si="11"/>
        <v>0.20522119061079094</v>
      </c>
      <c r="R112" s="1">
        <f t="shared" ca="1" si="11"/>
        <v>0.21574171512247459</v>
      </c>
      <c r="S112" s="1">
        <f t="shared" ca="1" si="11"/>
        <v>0.14748014692382899</v>
      </c>
      <c r="T112" s="1">
        <f t="shared" ca="1" si="11"/>
        <v>5.7061822293099154E-2</v>
      </c>
      <c r="U112" s="1">
        <f t="shared" ca="1" si="11"/>
        <v>3.1184410755271164E-2</v>
      </c>
      <c r="V112" s="1">
        <f t="shared" ref="V112:V158" ca="1" si="15">(V62+0.6*(W62+U62)+0.15*T2)/(1+2*0.6+0.15)</f>
        <v>7.2470344065685852E-2</v>
      </c>
      <c r="W112" s="1">
        <f t="shared" ref="W112:W157" ca="1" si="16">(W62+0.6*(V62)+0.15*U62)/(1+0.6+0.15)</f>
        <v>9.1536367555648437E-2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0.24179679665879614</v>
      </c>
      <c r="E113" s="1">
        <f t="shared" ca="1" si="13"/>
        <v>0.34704433293323372</v>
      </c>
      <c r="F113" s="1">
        <f t="shared" ca="1" si="14"/>
        <v>0.44218598661255354</v>
      </c>
      <c r="G113" s="1">
        <f t="shared" ca="1" si="10"/>
        <v>0.48119235733330906</v>
      </c>
      <c r="H113" s="1">
        <f t="shared" ca="1" si="10"/>
        <v>0.61138593365221328</v>
      </c>
      <c r="I113" s="1">
        <f t="shared" ca="1" si="11"/>
        <v>0.50727016972222938</v>
      </c>
      <c r="J113" s="1">
        <f t="shared" ca="1" si="11"/>
        <v>0.28989977133007611</v>
      </c>
      <c r="K113" s="1">
        <f t="shared" ca="1" si="11"/>
        <v>0.29106572850289963</v>
      </c>
      <c r="L113" s="1">
        <f t="shared" ca="1" si="11"/>
        <v>0.42604637505747051</v>
      </c>
      <c r="M113" s="1">
        <f t="shared" ca="1" si="11"/>
        <v>0.33779647346009922</v>
      </c>
      <c r="N113" s="1">
        <f t="shared" ca="1" si="11"/>
        <v>0.18719950659505577</v>
      </c>
      <c r="O113" s="1">
        <f t="shared" ca="1" si="11"/>
        <v>0.11684146846883521</v>
      </c>
      <c r="P113" s="1">
        <f t="shared" ca="1" si="11"/>
        <v>7.5038205055777171E-2</v>
      </c>
      <c r="Q113" s="1">
        <f t="shared" ca="1" si="11"/>
        <v>8.6198996390033367E-2</v>
      </c>
      <c r="R113" s="1">
        <f t="shared" ca="1" si="11"/>
        <v>0.15085855980455057</v>
      </c>
      <c r="S113" s="1">
        <f t="shared" ca="1" si="11"/>
        <v>0.15853705772160148</v>
      </c>
      <c r="T113" s="1">
        <f t="shared" ca="1" si="11"/>
        <v>9.25680916369407E-2</v>
      </c>
      <c r="U113" s="1">
        <f t="shared" ca="1" si="11"/>
        <v>2.8390367656139816E-2</v>
      </c>
      <c r="V113" s="1">
        <f t="shared" ca="1" si="15"/>
        <v>-2.9017743035082599E-2</v>
      </c>
      <c r="W113" s="1">
        <f t="shared" ca="1" si="16"/>
        <v>-4.6819980849239551E-2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0.12205114524346783</v>
      </c>
      <c r="E114" s="1">
        <f t="shared" ca="1" si="13"/>
        <v>0.24008892969378767</v>
      </c>
      <c r="F114" s="1">
        <f t="shared" ca="1" si="14"/>
        <v>0.39562625938321938</v>
      </c>
      <c r="G114" s="1">
        <f t="shared" ca="1" si="10"/>
        <v>0.42833885274636041</v>
      </c>
      <c r="H114" s="1">
        <f t="shared" ca="1" si="10"/>
        <v>0.52809409287713704</v>
      </c>
      <c r="I114" s="1">
        <f t="shared" ca="1" si="11"/>
        <v>0.52381222621571166</v>
      </c>
      <c r="J114" s="1">
        <f t="shared" ca="1" si="11"/>
        <v>0.36101133620889891</v>
      </c>
      <c r="K114" s="1">
        <f t="shared" ca="1" si="11"/>
        <v>0.34402758012593371</v>
      </c>
      <c r="L114" s="1">
        <f t="shared" ca="1" si="11"/>
        <v>0.46496403407255676</v>
      </c>
      <c r="M114" s="1">
        <f t="shared" ca="1" si="11"/>
        <v>0.3433810871282249</v>
      </c>
      <c r="N114" s="1">
        <f t="shared" ca="1" si="11"/>
        <v>0.15977274442677039</v>
      </c>
      <c r="O114" s="1">
        <f t="shared" ca="1" si="11"/>
        <v>6.100156931916989E-2</v>
      </c>
      <c r="P114" s="1">
        <f t="shared" ca="1" si="11"/>
        <v>-1.4577358001525403E-3</v>
      </c>
      <c r="Q114" s="1">
        <f t="shared" ca="1" si="11"/>
        <v>3.7178924345015574E-2</v>
      </c>
      <c r="R114" s="1">
        <f t="shared" ca="1" si="11"/>
        <v>0.12133609153410792</v>
      </c>
      <c r="S114" s="1">
        <f t="shared" ca="1" si="11"/>
        <v>0.12660435296952638</v>
      </c>
      <c r="T114" s="1">
        <f t="shared" ca="1" si="11"/>
        <v>6.7104648793155378E-2</v>
      </c>
      <c r="U114" s="1">
        <f t="shared" ca="1" si="11"/>
        <v>2.298261629833882E-2</v>
      </c>
      <c r="V114" s="1">
        <f t="shared" ca="1" si="15"/>
        <v>1.1490945516907988E-2</v>
      </c>
      <c r="W114" s="1">
        <f t="shared" ca="1" si="16"/>
        <v>-2.4377519585362059E-3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1.2118279854618799E-2</v>
      </c>
      <c r="E115" s="1">
        <f t="shared" ca="1" si="13"/>
        <v>0.19017009429328427</v>
      </c>
      <c r="F115" s="1">
        <f t="shared" ca="1" si="14"/>
        <v>0.3686207232708838</v>
      </c>
      <c r="G115" s="1">
        <f t="shared" ca="1" si="10"/>
        <v>0.4395335259670331</v>
      </c>
      <c r="H115" s="1">
        <f t="shared" ca="1" si="10"/>
        <v>0.57150735194556268</v>
      </c>
      <c r="I115" s="1">
        <f t="shared" ca="1" si="11"/>
        <v>0.4991765469439417</v>
      </c>
      <c r="J115" s="1">
        <f t="shared" ca="1" si="11"/>
        <v>0.29010407028303631</v>
      </c>
      <c r="K115" s="1">
        <f t="shared" ca="1" si="11"/>
        <v>0.29910018013525486</v>
      </c>
      <c r="L115" s="1">
        <f t="shared" ca="1" si="11"/>
        <v>0.4621636084794708</v>
      </c>
      <c r="M115" s="1">
        <f t="shared" ca="1" si="11"/>
        <v>0.37560484046474168</v>
      </c>
      <c r="N115" s="1">
        <f t="shared" ca="1" si="11"/>
        <v>0.22203255167613811</v>
      </c>
      <c r="O115" s="1">
        <f t="shared" ca="1" si="11"/>
        <v>0.11861476846144865</v>
      </c>
      <c r="P115" s="1">
        <f t="shared" ca="1" si="11"/>
        <v>6.460571541760067E-2</v>
      </c>
      <c r="Q115" s="1">
        <f t="shared" ca="1" si="11"/>
        <v>0.1186874439538573</v>
      </c>
      <c r="R115" s="1">
        <f t="shared" ca="1" si="11"/>
        <v>0.24674311566509771</v>
      </c>
      <c r="S115" s="1">
        <f t="shared" ca="1" si="11"/>
        <v>0.26209425195907438</v>
      </c>
      <c r="T115" s="1">
        <f t="shared" ca="1" si="11"/>
        <v>0.10997676487110017</v>
      </c>
      <c r="U115" s="1">
        <f t="shared" ca="1" si="11"/>
        <v>7.6432649620690745E-4</v>
      </c>
      <c r="V115" s="1">
        <f t="shared" ca="1" si="15"/>
        <v>1.6915413465793381E-3</v>
      </c>
      <c r="W115" s="1">
        <f t="shared" ca="1" si="16"/>
        <v>4.7088075109851246E-2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0.19482591670969376</v>
      </c>
      <c r="E116" s="1">
        <f t="shared" ca="1" si="13"/>
        <v>0.27071116101026399</v>
      </c>
      <c r="F116" s="1">
        <f t="shared" ca="1" si="14"/>
        <v>0.39331165742225216</v>
      </c>
      <c r="G116" s="1">
        <f t="shared" ca="1" si="10"/>
        <v>0.43894109701435624</v>
      </c>
      <c r="H116" s="1">
        <f t="shared" ca="1" si="10"/>
        <v>0.54093398126505643</v>
      </c>
      <c r="I116" s="1">
        <f t="shared" ca="1" si="11"/>
        <v>0.42916853340655081</v>
      </c>
      <c r="J116" s="1">
        <f t="shared" ca="1" si="11"/>
        <v>0.20144204909926949</v>
      </c>
      <c r="K116" s="1">
        <f t="shared" ca="1" si="11"/>
        <v>0.2129312872977373</v>
      </c>
      <c r="L116" s="1">
        <f t="shared" ca="1" si="11"/>
        <v>0.37739621982752908</v>
      </c>
      <c r="M116" s="1">
        <f t="shared" ca="1" si="11"/>
        <v>0.29804644130843011</v>
      </c>
      <c r="N116" s="1">
        <f t="shared" ca="1" si="11"/>
        <v>0.15637545021078297</v>
      </c>
      <c r="O116" s="1">
        <f t="shared" ca="1" si="11"/>
        <v>6.9944855085061319E-2</v>
      </c>
      <c r="P116" s="1">
        <f t="shared" ca="1" si="11"/>
        <v>3.503785715096612E-2</v>
      </c>
      <c r="Q116" s="1">
        <f t="shared" ca="1" si="11"/>
        <v>2.900521138865007E-2</v>
      </c>
      <c r="R116" s="1">
        <f t="shared" ca="1" si="11"/>
        <v>4.6070686022464828E-2</v>
      </c>
      <c r="S116" s="1">
        <f t="shared" ca="1" si="11"/>
        <v>5.4271157760193756E-2</v>
      </c>
      <c r="T116" s="1">
        <f t="shared" ca="1" si="11"/>
        <v>4.6585539111022286E-3</v>
      </c>
      <c r="U116" s="1">
        <f t="shared" ca="1" si="11"/>
        <v>-1.4192227915994005E-2</v>
      </c>
      <c r="V116" s="1">
        <f t="shared" ca="1" si="15"/>
        <v>4.393928139966996E-2</v>
      </c>
      <c r="W116" s="1">
        <f t="shared" ca="1" si="16"/>
        <v>0.10413630415789732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0.15069913769992402</v>
      </c>
      <c r="E117" s="1">
        <f t="shared" ca="1" si="13"/>
        <v>0.322646723479524</v>
      </c>
      <c r="F117" s="1">
        <f t="shared" ca="1" si="14"/>
        <v>0.47827181989035294</v>
      </c>
      <c r="G117" s="1">
        <f t="shared" ca="1" si="10"/>
        <v>0.44217455021777996</v>
      </c>
      <c r="H117" s="1">
        <f t="shared" ca="1" si="10"/>
        <v>0.47257770714321934</v>
      </c>
      <c r="I117" s="1">
        <f t="shared" ca="1" si="11"/>
        <v>0.42060804346255221</v>
      </c>
      <c r="J117" s="1">
        <f t="shared" ca="1" si="11"/>
        <v>0.28492224898845503</v>
      </c>
      <c r="K117" s="1">
        <f t="shared" ca="1" si="11"/>
        <v>0.34854800946458803</v>
      </c>
      <c r="L117" s="1">
        <f t="shared" ca="1" si="11"/>
        <v>0.4945470418521703</v>
      </c>
      <c r="M117" s="1">
        <f t="shared" ca="1" si="11"/>
        <v>0.39542419175648363</v>
      </c>
      <c r="N117" s="1">
        <f t="shared" ca="1" si="11"/>
        <v>0.15191418904827572</v>
      </c>
      <c r="O117" s="1">
        <f t="shared" ca="1" si="11"/>
        <v>-2.4517605491422505E-2</v>
      </c>
      <c r="P117" s="1">
        <f t="shared" ca="1" si="11"/>
        <v>-2.2392803730387257E-2</v>
      </c>
      <c r="Q117" s="1">
        <f t="shared" ca="1" si="11"/>
        <v>5.1299046952013393E-2</v>
      </c>
      <c r="R117" s="1">
        <f t="shared" ca="1" si="11"/>
        <v>0.16938895169198934</v>
      </c>
      <c r="S117" s="1">
        <f t="shared" ca="1" si="11"/>
        <v>0.18908683432571002</v>
      </c>
      <c r="T117" s="1">
        <f t="shared" ca="1" si="11"/>
        <v>0.15942420330613818</v>
      </c>
      <c r="U117" s="1">
        <f t="shared" ca="1" si="11"/>
        <v>0.1473084780834194</v>
      </c>
      <c r="V117" s="1">
        <f t="shared" ca="1" si="15"/>
        <v>0.13196716578535461</v>
      </c>
      <c r="W117" s="1">
        <f t="shared" ca="1" si="16"/>
        <v>0.11085323657608506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0.15668847055776405</v>
      </c>
      <c r="E118" s="1">
        <f t="shared" ca="1" si="13"/>
        <v>0.2323519146360358</v>
      </c>
      <c r="F118" s="1">
        <f t="shared" ca="1" si="14"/>
        <v>0.31180493062748948</v>
      </c>
      <c r="G118" s="1">
        <f t="shared" ca="1" si="10"/>
        <v>0.35920209877481651</v>
      </c>
      <c r="H118" s="1">
        <f t="shared" ca="1" si="10"/>
        <v>0.53719063031664127</v>
      </c>
      <c r="I118" s="1">
        <f t="shared" ca="1" si="11"/>
        <v>0.53619132073642217</v>
      </c>
      <c r="J118" s="1">
        <f t="shared" ca="1" si="11"/>
        <v>0.36501465616801554</v>
      </c>
      <c r="K118" s="1">
        <f t="shared" ca="1" si="11"/>
        <v>0.39762541258905609</v>
      </c>
      <c r="L118" s="1">
        <f t="shared" ca="1" si="11"/>
        <v>0.56507317917686684</v>
      </c>
      <c r="M118" s="1">
        <f t="shared" ca="1" si="11"/>
        <v>0.42822175317392991</v>
      </c>
      <c r="N118" s="1">
        <f t="shared" ca="1" si="11"/>
        <v>0.18210302011406987</v>
      </c>
      <c r="O118" s="1">
        <f t="shared" ca="1" si="11"/>
        <v>8.2449239675166167E-2</v>
      </c>
      <c r="P118" s="1">
        <f t="shared" ca="1" si="11"/>
        <v>8.172205035692362E-2</v>
      </c>
      <c r="Q118" s="1">
        <f t="shared" ca="1" si="11"/>
        <v>8.4906749616050312E-2</v>
      </c>
      <c r="R118" s="1">
        <f t="shared" ca="1" si="11"/>
        <v>8.4576876449621224E-2</v>
      </c>
      <c r="S118" s="1">
        <f t="shared" ca="1" si="11"/>
        <v>9.1529479533899977E-2</v>
      </c>
      <c r="T118" s="1">
        <f t="shared" ca="1" si="11"/>
        <v>0.11104372479982667</v>
      </c>
      <c r="U118" s="1">
        <f t="shared" ca="1" si="11"/>
        <v>0.11078849270492211</v>
      </c>
      <c r="V118" s="1">
        <f t="shared" ca="1" si="15"/>
        <v>8.0449258063531703E-2</v>
      </c>
      <c r="W118" s="1">
        <f t="shared" ca="1" si="16"/>
        <v>4.904696977141286E-2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0.12941965733383418</v>
      </c>
      <c r="E119" s="1">
        <f t="shared" ca="1" si="13"/>
        <v>0.27321428691743249</v>
      </c>
      <c r="F119" s="1">
        <f t="shared" ca="1" si="14"/>
        <v>0.36950767679049068</v>
      </c>
      <c r="G119" s="1">
        <f t="shared" ca="1" si="10"/>
        <v>0.36929924367713224</v>
      </c>
      <c r="H119" s="1">
        <f t="shared" ca="1" si="10"/>
        <v>0.46734560073723924</v>
      </c>
      <c r="I119" s="1">
        <f t="shared" ca="1" si="11"/>
        <v>0.42426913345565048</v>
      </c>
      <c r="J119" s="1">
        <f t="shared" ca="1" si="11"/>
        <v>0.27772283365713224</v>
      </c>
      <c r="K119" s="1">
        <f t="shared" ca="1" si="11"/>
        <v>0.30680150727095618</v>
      </c>
      <c r="L119" s="1">
        <f t="shared" ca="1" si="11"/>
        <v>0.3985292053570535</v>
      </c>
      <c r="M119" s="1">
        <f t="shared" ca="1" si="11"/>
        <v>0.30086607849365765</v>
      </c>
      <c r="N119" s="1">
        <f t="shared" ca="1" si="11"/>
        <v>0.14359885544635129</v>
      </c>
      <c r="O119" s="1">
        <f t="shared" ca="1" si="11"/>
        <v>2.8895859623609764E-2</v>
      </c>
      <c r="P119" s="1">
        <f t="shared" ca="1" si="11"/>
        <v>-2.7436089030929032E-3</v>
      </c>
      <c r="Q119" s="1">
        <f t="shared" ca="1" si="11"/>
        <v>4.119067424651042E-2</v>
      </c>
      <c r="R119" s="1">
        <f t="shared" ca="1" si="11"/>
        <v>0.10619010848144103</v>
      </c>
      <c r="S119" s="1">
        <f t="shared" ca="1" si="11"/>
        <v>0.14242258710352743</v>
      </c>
      <c r="T119" s="1">
        <f t="shared" ca="1" si="11"/>
        <v>0.11417263958654837</v>
      </c>
      <c r="U119" s="1">
        <f t="shared" ca="1" si="11"/>
        <v>6.2929920341337139E-2</v>
      </c>
      <c r="V119" s="1">
        <f t="shared" ca="1" si="15"/>
        <v>3.1032460712153969E-2</v>
      </c>
      <c r="W119" s="1">
        <f t="shared" ca="1" si="16"/>
        <v>5.0577224701060595E-2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0.19282262869117517</v>
      </c>
      <c r="E120" s="1">
        <f t="shared" ca="1" si="13"/>
        <v>0.24452006258617687</v>
      </c>
      <c r="F120" s="1">
        <f t="shared" ca="1" si="14"/>
        <v>0.38825322143828578</v>
      </c>
      <c r="G120" s="1">
        <f t="shared" ca="1" si="10"/>
        <v>0.48490232516505882</v>
      </c>
      <c r="H120" s="1">
        <f t="shared" ca="1" si="10"/>
        <v>0.59983304273757965</v>
      </c>
      <c r="I120" s="1">
        <f t="shared" ca="1" si="11"/>
        <v>0.50046391448495975</v>
      </c>
      <c r="J120" s="1">
        <f t="shared" ca="1" si="11"/>
        <v>0.26472399849814915</v>
      </c>
      <c r="K120" s="1">
        <f t="shared" ca="1" si="11"/>
        <v>0.24482228103313294</v>
      </c>
      <c r="L120" s="1">
        <f t="shared" ca="1" si="11"/>
        <v>0.37034382620675232</v>
      </c>
      <c r="M120" s="1">
        <f t="shared" ca="1" si="11"/>
        <v>0.28043398162702943</v>
      </c>
      <c r="N120" s="1">
        <f t="shared" ca="1" si="11"/>
        <v>0.12039433137074203</v>
      </c>
      <c r="O120" s="1">
        <f t="shared" ca="1" si="11"/>
        <v>6.1754839896083082E-2</v>
      </c>
      <c r="P120" s="1">
        <f t="shared" ca="1" si="11"/>
        <v>8.5197680948905855E-2</v>
      </c>
      <c r="Q120" s="1">
        <f t="shared" ca="1" si="11"/>
        <v>0.1345126624151062</v>
      </c>
      <c r="R120" s="1">
        <f t="shared" ca="1" si="11"/>
        <v>0.16536229363896021</v>
      </c>
      <c r="S120" s="1">
        <f t="shared" ca="1" si="11"/>
        <v>0.1282732269713473</v>
      </c>
      <c r="T120" s="1">
        <f t="shared" ca="1" si="11"/>
        <v>9.1642518577664561E-2</v>
      </c>
      <c r="U120" s="1">
        <f t="shared" ca="1" si="11"/>
        <v>0.10284247038228896</v>
      </c>
      <c r="V120" s="1">
        <f t="shared" ca="1" si="15"/>
        <v>0.10971654793734449</v>
      </c>
      <c r="W120" s="1">
        <f t="shared" ca="1" si="16"/>
        <v>9.3150361908818577E-2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0.15557081600169456</v>
      </c>
      <c r="E121" s="1">
        <f t="shared" ca="1" si="13"/>
        <v>0.25381546284832468</v>
      </c>
      <c r="F121" s="1">
        <f t="shared" ca="1" si="14"/>
        <v>0.38838086029084329</v>
      </c>
      <c r="G121" s="1">
        <f t="shared" ca="1" si="10"/>
        <v>0.41374031052851584</v>
      </c>
      <c r="H121" s="1">
        <f t="shared" ca="1" si="10"/>
        <v>0.51388501077696547</v>
      </c>
      <c r="I121" s="1">
        <f t="shared" ca="1" si="11"/>
        <v>0.47533209553500094</v>
      </c>
      <c r="J121" s="1">
        <f t="shared" ca="1" si="11"/>
        <v>0.3251272869265513</v>
      </c>
      <c r="K121" s="1">
        <f t="shared" ca="1" si="11"/>
        <v>0.374411968314591</v>
      </c>
      <c r="L121" s="1">
        <f t="shared" ca="1" si="11"/>
        <v>0.48483135826621515</v>
      </c>
      <c r="M121" s="1">
        <f t="shared" ca="1" si="11"/>
        <v>0.32627561280994727</v>
      </c>
      <c r="N121" s="1">
        <f t="shared" ca="1" si="11"/>
        <v>0.16278706810211671</v>
      </c>
      <c r="O121" s="1">
        <f t="shared" ca="1" si="11"/>
        <v>0.1477458301857642</v>
      </c>
      <c r="P121" s="1">
        <f t="shared" ca="1" si="11"/>
        <v>0.15278545717182612</v>
      </c>
      <c r="Q121" s="1">
        <f t="shared" ca="1" si="11"/>
        <v>0.12678811469346193</v>
      </c>
      <c r="R121" s="1">
        <f t="shared" ca="1" si="11"/>
        <v>0.12874479664684454</v>
      </c>
      <c r="S121" s="1">
        <f t="shared" ca="1" si="11"/>
        <v>0.10020907003120103</v>
      </c>
      <c r="T121" s="1">
        <f t="shared" ca="1" si="11"/>
        <v>3.5738671402874643E-2</v>
      </c>
      <c r="U121" s="1">
        <f t="shared" ca="1" si="11"/>
        <v>3.451464457437381E-2</v>
      </c>
      <c r="V121" s="1">
        <f t="shared" ca="1" si="15"/>
        <v>9.0651765192360026E-2</v>
      </c>
      <c r="W121" s="1">
        <f t="shared" ca="1" si="16"/>
        <v>0.10475314624724476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0.1592691932906132</v>
      </c>
      <c r="E122" s="1">
        <f t="shared" ca="1" si="13"/>
        <v>0.20705358692453685</v>
      </c>
      <c r="F122" s="1">
        <f t="shared" ca="1" si="14"/>
        <v>0.32611502199751685</v>
      </c>
      <c r="G122" s="1">
        <f t="shared" ca="1" si="10"/>
        <v>0.41151049559660652</v>
      </c>
      <c r="H122" s="1">
        <f t="shared" ca="1" si="10"/>
        <v>0.53300440030487972</v>
      </c>
      <c r="I122" s="1">
        <f t="shared" ca="1" si="11"/>
        <v>0.45467330733094602</v>
      </c>
      <c r="J122" s="1">
        <f t="shared" ca="1" si="11"/>
        <v>0.22347442357115294</v>
      </c>
      <c r="K122" s="1">
        <f t="shared" ca="1" si="11"/>
        <v>0.25836293325561505</v>
      </c>
      <c r="L122" s="1">
        <f t="shared" ca="1" si="11"/>
        <v>0.46477549072241625</v>
      </c>
      <c r="M122" s="1">
        <f t="shared" ca="1" si="11"/>
        <v>0.39540075946679659</v>
      </c>
      <c r="N122" s="1">
        <f t="shared" ca="1" si="11"/>
        <v>0.17496497027322935</v>
      </c>
      <c r="O122" s="1">
        <f t="shared" ca="1" si="11"/>
        <v>5.351341542354493E-2</v>
      </c>
      <c r="P122" s="1">
        <f t="shared" ca="1" si="11"/>
        <v>5.6466518252620466E-2</v>
      </c>
      <c r="Q122" s="1">
        <f t="shared" ca="1" si="11"/>
        <v>0.10164246477435615</v>
      </c>
      <c r="R122" s="1">
        <f t="shared" ca="1" si="11"/>
        <v>0.13246193837731843</v>
      </c>
      <c r="S122" s="1">
        <f t="shared" ca="1" si="11"/>
        <v>0.13540809047806421</v>
      </c>
      <c r="T122" s="1">
        <f t="shared" ca="1" si="11"/>
        <v>0.13049165740607777</v>
      </c>
      <c r="U122" s="1">
        <f t="shared" ca="1" si="11"/>
        <v>9.5549439068131958E-2</v>
      </c>
      <c r="V122" s="1">
        <f t="shared" ca="1" si="15"/>
        <v>5.0257874806611404E-2</v>
      </c>
      <c r="W122" s="1">
        <f t="shared" ca="1" si="16"/>
        <v>8.0732702747574353E-2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0.17552878238621869</v>
      </c>
      <c r="E123" s="1">
        <f t="shared" ca="1" si="13"/>
        <v>0.26958068666551638</v>
      </c>
      <c r="F123" s="1">
        <f t="shared" ca="1" si="14"/>
        <v>0.40426738912252624</v>
      </c>
      <c r="G123" s="1">
        <f t="shared" ca="1" si="10"/>
        <v>0.46452930187143304</v>
      </c>
      <c r="H123" s="1">
        <f t="shared" ca="1" si="10"/>
        <v>0.57906516007596731</v>
      </c>
      <c r="I123" s="1">
        <f t="shared" ca="1" si="11"/>
        <v>0.51573721389879912</v>
      </c>
      <c r="J123" s="1">
        <f t="shared" ca="1" si="11"/>
        <v>0.31502682154944184</v>
      </c>
      <c r="K123" s="1">
        <f t="shared" ca="1" si="11"/>
        <v>0.32725579070381539</v>
      </c>
      <c r="L123" s="1">
        <f t="shared" ca="1" si="11"/>
        <v>0.48001809871737305</v>
      </c>
      <c r="M123" s="1">
        <f t="shared" ca="1" si="11"/>
        <v>0.3604990344933523</v>
      </c>
      <c r="N123" s="1">
        <f t="shared" ca="1" si="11"/>
        <v>0.17308130530574334</v>
      </c>
      <c r="O123" s="1">
        <f t="shared" ca="1" si="11"/>
        <v>7.7081166824008757E-2</v>
      </c>
      <c r="P123" s="1">
        <f t="shared" ca="1" si="11"/>
        <v>7.1748464940664197E-2</v>
      </c>
      <c r="Q123" s="1">
        <f t="shared" ca="1" si="11"/>
        <v>7.6878665206154093E-2</v>
      </c>
      <c r="R123" s="1">
        <f t="shared" ca="1" si="11"/>
        <v>0.1435534057381847</v>
      </c>
      <c r="S123" s="1">
        <f t="shared" ca="1" si="11"/>
        <v>0.20071112499867544</v>
      </c>
      <c r="T123" s="1">
        <f t="shared" ca="1" si="11"/>
        <v>0.16459413054342673</v>
      </c>
      <c r="U123" s="1">
        <f t="shared" ca="1" si="11"/>
        <v>0.10723130406720119</v>
      </c>
      <c r="V123" s="1">
        <f t="shared" ca="1" si="15"/>
        <v>8.8937705039745213E-2</v>
      </c>
      <c r="W123" s="1">
        <f t="shared" ca="1" si="16"/>
        <v>0.11984959377844516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0.21157262632015095</v>
      </c>
      <c r="E124" s="1">
        <f t="shared" ca="1" si="13"/>
        <v>0.17352130459750031</v>
      </c>
      <c r="F124" s="1">
        <f t="shared" ca="1" si="14"/>
        <v>0.27160345731898139</v>
      </c>
      <c r="G124" s="1">
        <f t="shared" ca="1" si="10"/>
        <v>0.36593773761091064</v>
      </c>
      <c r="H124" s="1">
        <f t="shared" ca="1" si="10"/>
        <v>0.49047010400549629</v>
      </c>
      <c r="I124" s="1">
        <f t="shared" ca="1" si="11"/>
        <v>0.40122982148659564</v>
      </c>
      <c r="J124" s="1">
        <f t="shared" ca="1" si="11"/>
        <v>0.25976374979888234</v>
      </c>
      <c r="K124" s="1">
        <f t="shared" ca="1" si="11"/>
        <v>0.33880064188769626</v>
      </c>
      <c r="L124" s="1">
        <f t="shared" ca="1" si="11"/>
        <v>0.44359153813547214</v>
      </c>
      <c r="M124" s="1">
        <f t="shared" ca="1" si="11"/>
        <v>0.30191242235846072</v>
      </c>
      <c r="N124" s="1">
        <f t="shared" ca="1" si="11"/>
        <v>0.16966009459360293</v>
      </c>
      <c r="O124" s="1">
        <f t="shared" ca="1" si="11"/>
        <v>0.14540619876763006</v>
      </c>
      <c r="P124" s="1">
        <f t="shared" ca="1" si="11"/>
        <v>0.17050428161900225</v>
      </c>
      <c r="Q124" s="1">
        <f t="shared" ca="1" si="11"/>
        <v>0.27446016979144205</v>
      </c>
      <c r="R124" s="1">
        <f t="shared" ca="1" si="11"/>
        <v>0.34475012552090939</v>
      </c>
      <c r="S124" s="1">
        <f t="shared" ca="1" si="11"/>
        <v>0.18329988256638494</v>
      </c>
      <c r="T124" s="1">
        <f t="shared" ca="1" si="11"/>
        <v>-1.5981691926237062E-2</v>
      </c>
      <c r="U124" s="1">
        <f t="shared" ca="1" si="11"/>
        <v>-0.1114098252667016</v>
      </c>
      <c r="V124" s="1">
        <f t="shared" ca="1" si="15"/>
        <v>-6.6730619400375696E-2</v>
      </c>
      <c r="W124" s="1">
        <f t="shared" ca="1" si="16"/>
        <v>3.3278220037232541E-2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0.23834790460168226</v>
      </c>
      <c r="E125" s="1">
        <f t="shared" ca="1" si="13"/>
        <v>0.29891772747536138</v>
      </c>
      <c r="F125" s="1">
        <f t="shared" ca="1" si="14"/>
        <v>0.35966264692885169</v>
      </c>
      <c r="G125" s="1">
        <f t="shared" ca="1" si="10"/>
        <v>0.36798491256575011</v>
      </c>
      <c r="H125" s="1">
        <f t="shared" ca="1" si="10"/>
        <v>0.45430423050830077</v>
      </c>
      <c r="I125" s="1">
        <f t="shared" ca="1" si="11"/>
        <v>0.37138869963753507</v>
      </c>
      <c r="J125" s="1">
        <f t="shared" ca="1" si="11"/>
        <v>0.2333471172342369</v>
      </c>
      <c r="K125" s="1">
        <f t="shared" ca="1" si="11"/>
        <v>0.30334714528822809</v>
      </c>
      <c r="L125" s="1">
        <f t="shared" ca="1" si="11"/>
        <v>0.46940679319913192</v>
      </c>
      <c r="M125" s="1">
        <f t="shared" ca="1" si="11"/>
        <v>0.36622692812415969</v>
      </c>
      <c r="N125" s="1">
        <f t="shared" ca="1" si="11"/>
        <v>0.18914966891404233</v>
      </c>
      <c r="O125" s="1">
        <f t="shared" ca="1" si="11"/>
        <v>0.13773049178734625</v>
      </c>
      <c r="P125" s="1">
        <f t="shared" ca="1" si="11"/>
        <v>0.1592020713480535</v>
      </c>
      <c r="Q125" s="1">
        <f t="shared" ca="1" si="11"/>
        <v>0.16219221838292197</v>
      </c>
      <c r="R125" s="1">
        <f t="shared" ca="1" si="11"/>
        <v>0.16748422441593086</v>
      </c>
      <c r="S125" s="1">
        <f t="shared" ca="1" si="11"/>
        <v>9.6265521391537628E-2</v>
      </c>
      <c r="T125" s="1">
        <f t="shared" ca="1" si="11"/>
        <v>-2.6559587164778714E-2</v>
      </c>
      <c r="U125" s="1">
        <f t="shared" ca="1" si="11"/>
        <v>-4.2024936796542109E-2</v>
      </c>
      <c r="V125" s="1">
        <f t="shared" ca="1" si="15"/>
        <v>5.3979907164312807E-2</v>
      </c>
      <c r="W125" s="1">
        <f t="shared" ca="1" si="16"/>
        <v>9.6067202000478386E-2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0.20047657364469271</v>
      </c>
      <c r="E126" s="1">
        <f t="shared" ca="1" si="13"/>
        <v>0.29079209857360644</v>
      </c>
      <c r="F126" s="1">
        <f t="shared" ca="1" si="14"/>
        <v>0.4312283347495236</v>
      </c>
      <c r="G126" s="1">
        <f t="shared" ca="1" si="10"/>
        <v>0.49329532494452621</v>
      </c>
      <c r="H126" s="1">
        <f t="shared" ca="1" si="10"/>
        <v>0.55974180364132464</v>
      </c>
      <c r="I126" s="1">
        <f t="shared" ca="1" si="11"/>
        <v>0.47765203755874153</v>
      </c>
      <c r="J126" s="1">
        <f t="shared" ca="1" si="11"/>
        <v>0.29851629562510729</v>
      </c>
      <c r="K126" s="1">
        <f t="shared" ca="1" si="11"/>
        <v>0.32697649438298215</v>
      </c>
      <c r="L126" s="1">
        <f t="shared" ca="1" si="11"/>
        <v>0.44638827164537548</v>
      </c>
      <c r="M126" s="1">
        <f t="shared" ca="1" si="11"/>
        <v>0.35387615565609792</v>
      </c>
      <c r="N126" s="1">
        <f t="shared" ca="1" si="11"/>
        <v>0.22020952470339519</v>
      </c>
      <c r="O126" s="1">
        <f t="shared" ca="1" si="11"/>
        <v>0.15433876597010243</v>
      </c>
      <c r="P126" s="1">
        <f t="shared" ca="1" si="11"/>
        <v>0.10488289414741112</v>
      </c>
      <c r="Q126" s="1">
        <f t="shared" ca="1" si="11"/>
        <v>9.0980139429217566E-2</v>
      </c>
      <c r="R126" s="1">
        <f t="shared" ca="1" si="11"/>
        <v>0.11174614443280088</v>
      </c>
      <c r="S126" s="1">
        <f t="shared" ca="1" si="11"/>
        <v>8.1711642477117791E-2</v>
      </c>
      <c r="T126" s="1">
        <f t="shared" ca="1" si="11"/>
        <v>5.2102365124782966E-2</v>
      </c>
      <c r="U126" s="1">
        <f t="shared" ca="1" si="11"/>
        <v>4.5592561390141208E-2</v>
      </c>
      <c r="V126" s="1">
        <f t="shared" ca="1" si="15"/>
        <v>6.758686101847719E-2</v>
      </c>
      <c r="W126" s="1">
        <f t="shared" ca="1" si="16"/>
        <v>0.11540400274107335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0.19169331195643774</v>
      </c>
      <c r="E127" s="1">
        <f t="shared" ca="1" si="13"/>
        <v>0.29184638289299886</v>
      </c>
      <c r="F127" s="1">
        <f t="shared" ca="1" si="14"/>
        <v>0.35622103808773409</v>
      </c>
      <c r="G127" s="1">
        <f t="shared" ca="1" si="14"/>
        <v>0.38327069080026083</v>
      </c>
      <c r="H127" s="1">
        <f t="shared" ca="1" si="14"/>
        <v>0.52819875508864134</v>
      </c>
      <c r="I127" s="1">
        <f t="shared" ca="1" si="14"/>
        <v>0.49752667271928208</v>
      </c>
      <c r="J127" s="1">
        <f t="shared" ca="1" si="14"/>
        <v>0.28226636053061083</v>
      </c>
      <c r="K127" s="1">
        <f t="shared" ca="1" si="14"/>
        <v>0.25374152508695663</v>
      </c>
      <c r="L127" s="1">
        <f t="shared" ca="1" si="14"/>
        <v>0.43248031002686671</v>
      </c>
      <c r="M127" s="1">
        <f t="shared" ca="1" si="14"/>
        <v>0.37426005824533459</v>
      </c>
      <c r="N127" s="1">
        <f t="shared" ca="1" si="14"/>
        <v>0.19202336111813884</v>
      </c>
      <c r="O127" s="1">
        <f t="shared" ca="1" si="14"/>
        <v>0.10392294814581668</v>
      </c>
      <c r="P127" s="1">
        <f t="shared" ca="1" si="14"/>
        <v>7.7817559815112944E-2</v>
      </c>
      <c r="Q127" s="1">
        <f t="shared" ca="1" si="14"/>
        <v>8.9435160291979177E-2</v>
      </c>
      <c r="R127" s="1">
        <f t="shared" ca="1" si="14"/>
        <v>0.14631197339529128</v>
      </c>
      <c r="S127" s="1">
        <f t="shared" ca="1" si="14"/>
        <v>0.14248134303079571</v>
      </c>
      <c r="T127" s="1">
        <f t="shared" ca="1" si="14"/>
        <v>6.1569392411494374E-2</v>
      </c>
      <c r="U127" s="1">
        <f t="shared" ca="1" si="14"/>
        <v>1.8048013923727818E-3</v>
      </c>
      <c r="V127" s="1">
        <f t="shared" ca="1" si="15"/>
        <v>1.057488327600407E-3</v>
      </c>
      <c r="W127" s="1">
        <f t="shared" ca="1" si="16"/>
        <v>8.6640548082202139E-3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0.15142935022581616</v>
      </c>
      <c r="E128" s="1">
        <f t="shared" ca="1" si="13"/>
        <v>0.2554305113007061</v>
      </c>
      <c r="F128" s="1">
        <f t="shared" ref="F128:U143" ca="1" si="17">(F78+0.6*(G78+E78)+0.15*(D78+H78))/(1+2*0.6+2*0.15)</f>
        <v>0.46742649480282494</v>
      </c>
      <c r="G128" s="1">
        <f t="shared" ca="1" si="17"/>
        <v>0.48998370531323854</v>
      </c>
      <c r="H128" s="1">
        <f t="shared" ca="1" si="17"/>
        <v>0.51806934116539893</v>
      </c>
      <c r="I128" s="1">
        <f t="shared" ca="1" si="17"/>
        <v>0.42105173845482946</v>
      </c>
      <c r="J128" s="1">
        <f t="shared" ca="1" si="17"/>
        <v>0.27518199562945017</v>
      </c>
      <c r="K128" s="1">
        <f t="shared" ca="1" si="17"/>
        <v>0.33164921840636846</v>
      </c>
      <c r="L128" s="1">
        <f t="shared" ca="1" si="17"/>
        <v>0.48813886850639437</v>
      </c>
      <c r="M128" s="1">
        <f t="shared" ca="1" si="17"/>
        <v>0.35550892046652438</v>
      </c>
      <c r="N128" s="1">
        <f t="shared" ca="1" si="17"/>
        <v>0.14162861017462566</v>
      </c>
      <c r="O128" s="1">
        <f t="shared" ca="1" si="17"/>
        <v>4.965017655160716E-2</v>
      </c>
      <c r="P128" s="1">
        <f t="shared" ca="1" si="17"/>
        <v>6.3808202389817451E-2</v>
      </c>
      <c r="Q128" s="1">
        <f t="shared" ca="1" si="17"/>
        <v>0.10760945590777844</v>
      </c>
      <c r="R128" s="1">
        <f t="shared" ca="1" si="17"/>
        <v>0.15944281133205754</v>
      </c>
      <c r="S128" s="1">
        <f t="shared" ca="1" si="17"/>
        <v>0.11939033039330657</v>
      </c>
      <c r="T128" s="1">
        <f t="shared" ca="1" si="17"/>
        <v>8.5406228191234786E-3</v>
      </c>
      <c r="U128" s="1">
        <f t="shared" ca="1" si="17"/>
        <v>-1.1341659390955199E-2</v>
      </c>
      <c r="V128" s="1">
        <f t="shared" ca="1" si="15"/>
        <v>5.6987263771673721E-2</v>
      </c>
      <c r="W128" s="1">
        <f t="shared" ca="1" si="16"/>
        <v>0.14312399704855153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0.2678877062444382</v>
      </c>
      <c r="E129" s="1">
        <f t="shared" ca="1" si="13"/>
        <v>0.34555386099405394</v>
      </c>
      <c r="F129" s="1">
        <f t="shared" ca="1" si="17"/>
        <v>0.4405517686435873</v>
      </c>
      <c r="G129" s="1">
        <f t="shared" ca="1" si="17"/>
        <v>0.43225888473564911</v>
      </c>
      <c r="H129" s="1">
        <f t="shared" ca="1" si="17"/>
        <v>0.50349999192879069</v>
      </c>
      <c r="I129" s="1">
        <f t="shared" ca="1" si="17"/>
        <v>0.42090831062880446</v>
      </c>
      <c r="J129" s="1">
        <f t="shared" ca="1" si="17"/>
        <v>0.2379306212387112</v>
      </c>
      <c r="K129" s="1">
        <f t="shared" ca="1" si="17"/>
        <v>0.26574605407326846</v>
      </c>
      <c r="L129" s="1">
        <f t="shared" ca="1" si="17"/>
        <v>0.46262846966914861</v>
      </c>
      <c r="M129" s="1">
        <f t="shared" ca="1" si="17"/>
        <v>0.4158909225695816</v>
      </c>
      <c r="N129" s="1">
        <f t="shared" ca="1" si="17"/>
        <v>0.25308060365389584</v>
      </c>
      <c r="O129" s="1">
        <f t="shared" ca="1" si="17"/>
        <v>0.11313793776193277</v>
      </c>
      <c r="P129" s="1">
        <f t="shared" ca="1" si="17"/>
        <v>2.4624573913661258E-2</v>
      </c>
      <c r="Q129" s="1">
        <f t="shared" ca="1" si="17"/>
        <v>4.0670548724109835E-2</v>
      </c>
      <c r="R129" s="1">
        <f t="shared" ca="1" si="17"/>
        <v>0.12569741158757752</v>
      </c>
      <c r="S129" s="1">
        <f t="shared" ca="1" si="17"/>
        <v>0.13906376308129151</v>
      </c>
      <c r="T129" s="1">
        <f t="shared" ca="1" si="17"/>
        <v>7.2693826507567935E-2</v>
      </c>
      <c r="U129" s="1">
        <f t="shared" ca="1" si="17"/>
        <v>4.1776208273399118E-2</v>
      </c>
      <c r="V129" s="1">
        <f t="shared" ca="1" si="15"/>
        <v>4.1210392033415734E-2</v>
      </c>
      <c r="W129" s="1">
        <f t="shared" ca="1" si="16"/>
        <v>2.8013976565814728E-2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0.26223446533712635</v>
      </c>
      <c r="E130" s="1">
        <f t="shared" ca="1" si="13"/>
        <v>0.34046364609556878</v>
      </c>
      <c r="F130" s="1">
        <f t="shared" ca="1" si="17"/>
        <v>0.47504698176152821</v>
      </c>
      <c r="G130" s="1">
        <f t="shared" ca="1" si="17"/>
        <v>0.51648229657287015</v>
      </c>
      <c r="H130" s="1">
        <f t="shared" ca="1" si="17"/>
        <v>0.60983986216532959</v>
      </c>
      <c r="I130" s="1">
        <f t="shared" ca="1" si="17"/>
        <v>0.52609188359564896</v>
      </c>
      <c r="J130" s="1">
        <f t="shared" ca="1" si="17"/>
        <v>0.32890549870927333</v>
      </c>
      <c r="K130" s="1">
        <f t="shared" ca="1" si="17"/>
        <v>0.34724590752244</v>
      </c>
      <c r="L130" s="1">
        <f t="shared" ca="1" si="17"/>
        <v>0.48941403927224558</v>
      </c>
      <c r="M130" s="1">
        <f t="shared" ca="1" si="17"/>
        <v>0.35145580898688755</v>
      </c>
      <c r="N130" s="1">
        <f t="shared" ca="1" si="17"/>
        <v>7.9231752308381614E-2</v>
      </c>
      <c r="O130" s="1">
        <f t="shared" ca="1" si="17"/>
        <v>-5.5374832815101603E-2</v>
      </c>
      <c r="P130" s="1">
        <f t="shared" ca="1" si="17"/>
        <v>-9.8596238667669027E-3</v>
      </c>
      <c r="Q130" s="1">
        <f t="shared" ca="1" si="17"/>
        <v>0.10564529760287618</v>
      </c>
      <c r="R130" s="1">
        <f t="shared" ca="1" si="17"/>
        <v>0.19471823981488601</v>
      </c>
      <c r="S130" s="1">
        <f t="shared" ca="1" si="17"/>
        <v>0.16019269275730988</v>
      </c>
      <c r="T130" s="1">
        <f t="shared" ca="1" si="17"/>
        <v>6.1638802323662742E-2</v>
      </c>
      <c r="U130" s="1">
        <f t="shared" ca="1" si="17"/>
        <v>1.4821615961786046E-2</v>
      </c>
      <c r="V130" s="1">
        <f t="shared" ca="1" si="15"/>
        <v>3.9330872312156956E-2</v>
      </c>
      <c r="W130" s="1">
        <f t="shared" ca="1" si="16"/>
        <v>6.7303633222850337E-2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8.5903315815755832E-2</v>
      </c>
      <c r="E131" s="1">
        <f t="shared" ca="1" si="13"/>
        <v>0.17763580902099863</v>
      </c>
      <c r="F131" s="1">
        <f t="shared" ca="1" si="17"/>
        <v>0.33730215057058932</v>
      </c>
      <c r="G131" s="1">
        <f t="shared" ca="1" si="17"/>
        <v>0.43001633409440843</v>
      </c>
      <c r="H131" s="1">
        <f t="shared" ca="1" si="17"/>
        <v>0.54722484113280179</v>
      </c>
      <c r="I131" s="1">
        <f t="shared" ca="1" si="17"/>
        <v>0.41709285569169008</v>
      </c>
      <c r="J131" s="1">
        <f t="shared" ca="1" si="17"/>
        <v>0.21126588178377664</v>
      </c>
      <c r="K131" s="1">
        <f t="shared" ca="1" si="17"/>
        <v>0.28128391812701026</v>
      </c>
      <c r="L131" s="1">
        <f t="shared" ca="1" si="17"/>
        <v>0.49981111295783426</v>
      </c>
      <c r="M131" s="1">
        <f t="shared" ca="1" si="17"/>
        <v>0.43339129908438662</v>
      </c>
      <c r="N131" s="1">
        <f t="shared" ca="1" si="17"/>
        <v>0.20910377782012279</v>
      </c>
      <c r="O131" s="1">
        <f t="shared" ca="1" si="17"/>
        <v>6.9494171629923621E-2</v>
      </c>
      <c r="P131" s="1">
        <f t="shared" ca="1" si="17"/>
        <v>5.9747371969217831E-2</v>
      </c>
      <c r="Q131" s="1">
        <f t="shared" ca="1" si="17"/>
        <v>9.1721664070395975E-2</v>
      </c>
      <c r="R131" s="1">
        <f t="shared" ca="1" si="17"/>
        <v>0.14218635016613951</v>
      </c>
      <c r="S131" s="1">
        <f t="shared" ca="1" si="17"/>
        <v>0.15931233295160371</v>
      </c>
      <c r="T131" s="1">
        <f t="shared" ca="1" si="17"/>
        <v>0.12704136400380964</v>
      </c>
      <c r="U131" s="1">
        <f t="shared" ca="1" si="17"/>
        <v>3.7434938921573388E-2</v>
      </c>
      <c r="V131" s="1">
        <f t="shared" ca="1" si="15"/>
        <v>-3.788916728747449E-2</v>
      </c>
      <c r="W131" s="1">
        <f t="shared" ca="1" si="16"/>
        <v>-1.4536395336636154E-2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0.14126139803580423</v>
      </c>
      <c r="E132" s="1">
        <f t="shared" ca="1" si="13"/>
        <v>0.23251805409743989</v>
      </c>
      <c r="F132" s="1">
        <f t="shared" ca="1" si="17"/>
        <v>0.40399019654029933</v>
      </c>
      <c r="G132" s="1">
        <f t="shared" ca="1" si="17"/>
        <v>0.47793150450627264</v>
      </c>
      <c r="H132" s="1">
        <f t="shared" ca="1" si="17"/>
        <v>0.5628260512416412</v>
      </c>
      <c r="I132" s="1">
        <f t="shared" ca="1" si="17"/>
        <v>0.44840564283208073</v>
      </c>
      <c r="J132" s="1">
        <f t="shared" ca="1" si="17"/>
        <v>0.25682318180637365</v>
      </c>
      <c r="K132" s="1">
        <f t="shared" ca="1" si="17"/>
        <v>0.27698058594450975</v>
      </c>
      <c r="L132" s="1">
        <f t="shared" ca="1" si="17"/>
        <v>0.42577718285537652</v>
      </c>
      <c r="M132" s="1">
        <f t="shared" ca="1" si="17"/>
        <v>0.31101875265496554</v>
      </c>
      <c r="N132" s="1">
        <f t="shared" ca="1" si="17"/>
        <v>0.12911312999518132</v>
      </c>
      <c r="O132" s="1">
        <f t="shared" ca="1" si="17"/>
        <v>6.8785552045837833E-2</v>
      </c>
      <c r="P132" s="1">
        <f t="shared" ca="1" si="17"/>
        <v>8.1113851554297511E-2</v>
      </c>
      <c r="Q132" s="1">
        <f t="shared" ca="1" si="17"/>
        <v>8.6809941279762395E-2</v>
      </c>
      <c r="R132" s="1">
        <f t="shared" ca="1" si="17"/>
        <v>0.10405555164512385</v>
      </c>
      <c r="S132" s="1">
        <f t="shared" ca="1" si="17"/>
        <v>5.7024307693313604E-2</v>
      </c>
      <c r="T132" s="1">
        <f t="shared" ca="1" si="17"/>
        <v>4.0431797290657004E-2</v>
      </c>
      <c r="U132" s="1">
        <f t="shared" ca="1" si="17"/>
        <v>4.8404090380495833E-2</v>
      </c>
      <c r="V132" s="1">
        <f t="shared" ca="1" si="15"/>
        <v>5.3279418494489403E-2</v>
      </c>
      <c r="W132" s="1">
        <f t="shared" ca="1" si="16"/>
        <v>6.315207746425236E-2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0.10958826888769835</v>
      </c>
      <c r="E133" s="1">
        <f t="shared" ca="1" si="13"/>
        <v>0.16582927833885877</v>
      </c>
      <c r="F133" s="1">
        <f t="shared" ca="1" si="17"/>
        <v>0.29366417199937461</v>
      </c>
      <c r="G133" s="1">
        <f t="shared" ca="1" si="17"/>
        <v>0.33603808508481725</v>
      </c>
      <c r="H133" s="1">
        <f t="shared" ca="1" si="17"/>
        <v>0.44459228840492926</v>
      </c>
      <c r="I133" s="1">
        <f t="shared" ca="1" si="17"/>
        <v>0.45233997719893215</v>
      </c>
      <c r="J133" s="1">
        <f t="shared" ca="1" si="17"/>
        <v>0.36935539406117412</v>
      </c>
      <c r="K133" s="1">
        <f t="shared" ca="1" si="17"/>
        <v>0.37990663251981988</v>
      </c>
      <c r="L133" s="1">
        <f t="shared" ca="1" si="17"/>
        <v>0.48130037752972638</v>
      </c>
      <c r="M133" s="1">
        <f t="shared" ca="1" si="17"/>
        <v>0.35413480593229629</v>
      </c>
      <c r="N133" s="1">
        <f t="shared" ca="1" si="17"/>
        <v>0.18378065574088837</v>
      </c>
      <c r="O133" s="1">
        <f t="shared" ca="1" si="17"/>
        <v>0.12210654574080124</v>
      </c>
      <c r="P133" s="1">
        <f t="shared" ca="1" si="17"/>
        <v>0.13249025139840845</v>
      </c>
      <c r="Q133" s="1">
        <f t="shared" ca="1" si="17"/>
        <v>0.11139524099061986</v>
      </c>
      <c r="R133" s="1">
        <f t="shared" ca="1" si="17"/>
        <v>8.0240230797246043E-2</v>
      </c>
      <c r="S133" s="1">
        <f t="shared" ca="1" si="17"/>
        <v>4.4674187399657894E-2</v>
      </c>
      <c r="T133" s="1">
        <f t="shared" ca="1" si="17"/>
        <v>-9.7397859844480222E-3</v>
      </c>
      <c r="U133" s="1">
        <f t="shared" ca="1" si="17"/>
        <v>-4.2135338527570565E-2</v>
      </c>
      <c r="V133" s="1">
        <f t="shared" ca="1" si="15"/>
        <v>-2.7040823083212813E-4</v>
      </c>
      <c r="W133" s="1">
        <f t="shared" ca="1" si="16"/>
        <v>6.3379031909865588E-2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0.29848013972602849</v>
      </c>
      <c r="E134" s="1">
        <f t="shared" ca="1" si="13"/>
        <v>0.34028371408692332</v>
      </c>
      <c r="F134" s="1">
        <f t="shared" ca="1" si="17"/>
        <v>0.48273065846030566</v>
      </c>
      <c r="G134" s="1">
        <f t="shared" ca="1" si="17"/>
        <v>0.51587383302481038</v>
      </c>
      <c r="H134" s="1">
        <f t="shared" ca="1" si="17"/>
        <v>0.60974126975689669</v>
      </c>
      <c r="I134" s="1">
        <f t="shared" ca="1" si="17"/>
        <v>0.55458686333095009</v>
      </c>
      <c r="J134" s="1">
        <f t="shared" ca="1" si="17"/>
        <v>0.3689813880867876</v>
      </c>
      <c r="K134" s="1">
        <f t="shared" ca="1" si="17"/>
        <v>0.41169792110916348</v>
      </c>
      <c r="L134" s="1">
        <f t="shared" ca="1" si="17"/>
        <v>0.61364451787757957</v>
      </c>
      <c r="M134" s="1">
        <f t="shared" ca="1" si="17"/>
        <v>0.48562378758175428</v>
      </c>
      <c r="N134" s="1">
        <f t="shared" ca="1" si="17"/>
        <v>0.20637768010208188</v>
      </c>
      <c r="O134" s="1">
        <f t="shared" ca="1" si="17"/>
        <v>8.4989543881085927E-2</v>
      </c>
      <c r="P134" s="1">
        <f t="shared" ca="1" si="17"/>
        <v>9.0456465252403168E-2</v>
      </c>
      <c r="Q134" s="1">
        <f t="shared" ca="1" si="17"/>
        <v>0.10304303965359096</v>
      </c>
      <c r="R134" s="1">
        <f t="shared" ca="1" si="17"/>
        <v>0.13702872959396062</v>
      </c>
      <c r="S134" s="1">
        <f t="shared" ca="1" si="17"/>
        <v>0.14269691672127185</v>
      </c>
      <c r="T134" s="1">
        <f t="shared" ca="1" si="17"/>
        <v>9.8334482168764073E-2</v>
      </c>
      <c r="U134" s="1">
        <f t="shared" ca="1" si="17"/>
        <v>5.3148645483493497E-2</v>
      </c>
      <c r="V134" s="1">
        <f t="shared" ca="1" si="15"/>
        <v>3.7430394470027648E-2</v>
      </c>
      <c r="W134" s="1">
        <f t="shared" ca="1" si="16"/>
        <v>1.5654838231836454E-2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0.92622576001382395</v>
      </c>
      <c r="E135" s="1">
        <f t="shared" ca="1" si="13"/>
        <v>0.75978759243887106</v>
      </c>
      <c r="F135" s="1">
        <f t="shared" ca="1" si="17"/>
        <v>0.59076606856706237</v>
      </c>
      <c r="G135" s="1">
        <f t="shared" ca="1" si="17"/>
        <v>0.53073975715798583</v>
      </c>
      <c r="H135" s="1">
        <f t="shared" ca="1" si="17"/>
        <v>0.39039373522177512</v>
      </c>
      <c r="I135" s="1">
        <f t="shared" ca="1" si="17"/>
        <v>0.33921775880303473</v>
      </c>
      <c r="J135" s="1">
        <f t="shared" ca="1" si="17"/>
        <v>0.24604281599618072</v>
      </c>
      <c r="K135" s="1">
        <f t="shared" ca="1" si="17"/>
        <v>0.17523972945665864</v>
      </c>
      <c r="L135" s="1">
        <f t="shared" ca="1" si="17"/>
        <v>0.19728431694750292</v>
      </c>
      <c r="M135" s="1">
        <f t="shared" ca="1" si="17"/>
        <v>0.27958794085651961</v>
      </c>
      <c r="N135" s="1">
        <f t="shared" ca="1" si="17"/>
        <v>0.2571434620905963</v>
      </c>
      <c r="O135" s="1">
        <f t="shared" ca="1" si="17"/>
        <v>0.31576836233545802</v>
      </c>
      <c r="P135" s="1">
        <f t="shared" ca="1" si="17"/>
        <v>0.5029108721127431</v>
      </c>
      <c r="Q135" s="1">
        <f t="shared" ca="1" si="17"/>
        <v>0.60149585518052384</v>
      </c>
      <c r="R135" s="1">
        <f t="shared" ca="1" si="17"/>
        <v>0.75982787600882262</v>
      </c>
      <c r="S135" s="1">
        <f t="shared" ca="1" si="17"/>
        <v>0.8160801346172013</v>
      </c>
      <c r="T135" s="1">
        <f t="shared" ca="1" si="17"/>
        <v>0.76572684269923119</v>
      </c>
      <c r="U135" s="1">
        <f t="shared" ca="1" si="17"/>
        <v>0.61695210374775544</v>
      </c>
      <c r="V135" s="1">
        <f t="shared" ca="1" si="15"/>
        <v>0.52432434669996653</v>
      </c>
      <c r="W135" s="1">
        <f t="shared" ca="1" si="16"/>
        <v>0.38481003998713387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0.80165707721659241</v>
      </c>
      <c r="E136" s="1">
        <f t="shared" ca="1" si="13"/>
        <v>0.54543150486402414</v>
      </c>
      <c r="F136" s="1">
        <f t="shared" ca="1" si="17"/>
        <v>0.35015733250676545</v>
      </c>
      <c r="G136" s="1">
        <f t="shared" ca="1" si="17"/>
        <v>0.34431901925849812</v>
      </c>
      <c r="H136" s="1">
        <f t="shared" ca="1" si="17"/>
        <v>0.36363759756365038</v>
      </c>
      <c r="I136" s="1">
        <f t="shared" ca="1" si="17"/>
        <v>0.37529757032177602</v>
      </c>
      <c r="J136" s="1">
        <f t="shared" ca="1" si="17"/>
        <v>0.25871175893352955</v>
      </c>
      <c r="K136" s="1">
        <f t="shared" ca="1" si="17"/>
        <v>0.28298973774929237</v>
      </c>
      <c r="L136" s="1">
        <f t="shared" ca="1" si="17"/>
        <v>0.46875192162319007</v>
      </c>
      <c r="M136" s="1">
        <f t="shared" ca="1" si="17"/>
        <v>0.67052668132587656</v>
      </c>
      <c r="N136" s="1">
        <f t="shared" ca="1" si="17"/>
        <v>0.7790211030441403</v>
      </c>
      <c r="O136" s="1">
        <f t="shared" ca="1" si="17"/>
        <v>0.61920473588189018</v>
      </c>
      <c r="P136" s="1">
        <f t="shared" ca="1" si="17"/>
        <v>0.34279998461708611</v>
      </c>
      <c r="Q136" s="1">
        <f t="shared" ca="1" si="17"/>
        <v>0.34241511295121219</v>
      </c>
      <c r="R136" s="1">
        <f t="shared" ca="1" si="17"/>
        <v>0.46136383808373704</v>
      </c>
      <c r="S136" s="1">
        <f t="shared" ca="1" si="17"/>
        <v>0.32985396438611092</v>
      </c>
      <c r="T136" s="1">
        <f t="shared" ca="1" si="17"/>
        <v>0.18508393492123054</v>
      </c>
      <c r="U136" s="1">
        <f t="shared" ca="1" si="17"/>
        <v>0.14712114830080189</v>
      </c>
      <c r="V136" s="1">
        <f t="shared" ca="1" si="15"/>
        <v>0.30371024324263735</v>
      </c>
      <c r="W136" s="1">
        <f t="shared" ca="1" si="16"/>
        <v>0.55469764207208638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0.82835827629728609</v>
      </c>
      <c r="E137" s="1">
        <f t="shared" ca="1" si="13"/>
        <v>0.64934504544500959</v>
      </c>
      <c r="F137" s="1">
        <f t="shared" ca="1" si="17"/>
        <v>0.42464455718272037</v>
      </c>
      <c r="G137" s="1">
        <f t="shared" ca="1" si="17"/>
        <v>0.37166978121021421</v>
      </c>
      <c r="H137" s="1">
        <f t="shared" ca="1" si="17"/>
        <v>0.39781697440468433</v>
      </c>
      <c r="I137" s="1">
        <f t="shared" ca="1" si="17"/>
        <v>0.49324873701707189</v>
      </c>
      <c r="J137" s="1">
        <f t="shared" ca="1" si="17"/>
        <v>0.33625448916802647</v>
      </c>
      <c r="K137" s="1">
        <f t="shared" ca="1" si="17"/>
        <v>0.19419107536197031</v>
      </c>
      <c r="L137" s="1">
        <f t="shared" ca="1" si="17"/>
        <v>0.11483527265222544</v>
      </c>
      <c r="M137" s="1">
        <f t="shared" ca="1" si="17"/>
        <v>8.0846775327130541E-2</v>
      </c>
      <c r="N137" s="1">
        <f t="shared" ca="1" si="17"/>
        <v>4.8614935315668101E-2</v>
      </c>
      <c r="O137" s="1">
        <f t="shared" ca="1" si="17"/>
        <v>-1.4284504655926617E-2</v>
      </c>
      <c r="P137" s="1">
        <f t="shared" ca="1" si="17"/>
        <v>-6.015121691151145E-2</v>
      </c>
      <c r="Q137" s="1">
        <f t="shared" ca="1" si="17"/>
        <v>2.1729619334700911E-2</v>
      </c>
      <c r="R137" s="1">
        <f t="shared" ca="1" si="17"/>
        <v>0.21854809252198765</v>
      </c>
      <c r="S137" s="1">
        <f t="shared" ca="1" si="17"/>
        <v>0.45344949212742647</v>
      </c>
      <c r="T137" s="1">
        <f t="shared" ca="1" si="17"/>
        <v>0.42389591463608001</v>
      </c>
      <c r="U137" s="1">
        <f t="shared" ca="1" si="17"/>
        <v>0.31878672906375338</v>
      </c>
      <c r="V137" s="1">
        <f t="shared" ca="1" si="15"/>
        <v>0.32594318856060273</v>
      </c>
      <c r="W137" s="1">
        <f t="shared" ca="1" si="16"/>
        <v>0.27121189077428398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0.84115615873949756</v>
      </c>
      <c r="E138" s="1">
        <f t="shared" ca="1" si="13"/>
        <v>0.71888636800736616</v>
      </c>
      <c r="F138" s="1">
        <f t="shared" ca="1" si="17"/>
        <v>0.53024742054294793</v>
      </c>
      <c r="G138" s="1">
        <f t="shared" ca="1" si="17"/>
        <v>0.41569567957971731</v>
      </c>
      <c r="H138" s="1">
        <f t="shared" ca="1" si="17"/>
        <v>0.18730307534704277</v>
      </c>
      <c r="I138" s="1">
        <f t="shared" ca="1" si="17"/>
        <v>0.10233658077772967</v>
      </c>
      <c r="J138" s="1">
        <f t="shared" ca="1" si="17"/>
        <v>0.22708179911598667</v>
      </c>
      <c r="K138" s="1">
        <f t="shared" ca="1" si="17"/>
        <v>0.36711326736649241</v>
      </c>
      <c r="L138" s="1">
        <f t="shared" ca="1" si="17"/>
        <v>0.30655377520548599</v>
      </c>
      <c r="M138" s="1">
        <f t="shared" ca="1" si="17"/>
        <v>0.30383707159415352</v>
      </c>
      <c r="N138" s="1">
        <f t="shared" ca="1" si="17"/>
        <v>0.39496194702371551</v>
      </c>
      <c r="O138" s="1">
        <f t="shared" ca="1" si="17"/>
        <v>0.3078679729271116</v>
      </c>
      <c r="P138" s="1">
        <f t="shared" ca="1" si="17"/>
        <v>0.21608195729867541</v>
      </c>
      <c r="Q138" s="1">
        <f t="shared" ca="1" si="17"/>
        <v>0.27755088327143307</v>
      </c>
      <c r="R138" s="1">
        <f t="shared" ca="1" si="17"/>
        <v>0.48416424135767694</v>
      </c>
      <c r="S138" s="1">
        <f t="shared" ca="1" si="17"/>
        <v>0.57557279031374731</v>
      </c>
      <c r="T138" s="1">
        <f t="shared" ca="1" si="17"/>
        <v>0.73032073276002918</v>
      </c>
      <c r="U138" s="1">
        <f t="shared" ca="1" si="17"/>
        <v>0.79833511484976771</v>
      </c>
      <c r="V138" s="1">
        <f t="shared" ca="1" si="15"/>
        <v>0.69339914925756763</v>
      </c>
      <c r="W138" s="1">
        <f t="shared" ca="1" si="16"/>
        <v>0.43988171229063183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0.64404485104905074</v>
      </c>
      <c r="E139" s="1">
        <f t="shared" ca="1" si="13"/>
        <v>0.44699344369905808</v>
      </c>
      <c r="F139" s="1">
        <f t="shared" ca="1" si="17"/>
        <v>0.43661814676636529</v>
      </c>
      <c r="G139" s="1">
        <f t="shared" ca="1" si="17"/>
        <v>0.48904075499933219</v>
      </c>
      <c r="H139" s="1">
        <f t="shared" ca="1" si="17"/>
        <v>0.51476974870951087</v>
      </c>
      <c r="I139" s="1">
        <f t="shared" ca="1" si="17"/>
        <v>0.5243961316084349</v>
      </c>
      <c r="J139" s="1">
        <f t="shared" ca="1" si="17"/>
        <v>0.38290130501131064</v>
      </c>
      <c r="K139" s="1">
        <f t="shared" ca="1" si="17"/>
        <v>0.376144977725209</v>
      </c>
      <c r="L139" s="1">
        <f t="shared" ca="1" si="17"/>
        <v>0.62682335982638349</v>
      </c>
      <c r="M139" s="1">
        <f t="shared" ca="1" si="17"/>
        <v>0.62337768448234809</v>
      </c>
      <c r="N139" s="1">
        <f t="shared" ca="1" si="17"/>
        <v>0.30429314878669522</v>
      </c>
      <c r="O139" s="1">
        <f t="shared" ca="1" si="17"/>
        <v>0.20351102223646428</v>
      </c>
      <c r="P139" s="1">
        <f t="shared" ca="1" si="17"/>
        <v>0.33806475731255448</v>
      </c>
      <c r="Q139" s="1">
        <f t="shared" ca="1" si="17"/>
        <v>0.36994873115359322</v>
      </c>
      <c r="R139" s="1">
        <f t="shared" ca="1" si="17"/>
        <v>0.39959303542267577</v>
      </c>
      <c r="S139" s="1">
        <f t="shared" ca="1" si="17"/>
        <v>0.25330134716086655</v>
      </c>
      <c r="T139" s="1">
        <f t="shared" ca="1" si="17"/>
        <v>0.13644599530426396</v>
      </c>
      <c r="U139" s="1">
        <f t="shared" ca="1" si="17"/>
        <v>0.12843551536658465</v>
      </c>
      <c r="V139" s="1">
        <f t="shared" ca="1" si="15"/>
        <v>0.19251652287652396</v>
      </c>
      <c r="W139" s="1">
        <f t="shared" ca="1" si="16"/>
        <v>0.27883137981048045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0.61775292428162221</v>
      </c>
      <c r="E140" s="1">
        <f t="shared" ca="1" si="13"/>
        <v>0.318276248646994</v>
      </c>
      <c r="F140" s="1">
        <f t="shared" ca="1" si="17"/>
        <v>0.1142379436472705</v>
      </c>
      <c r="G140" s="1">
        <f t="shared" ca="1" si="17"/>
        <v>8.5130321572982087E-2</v>
      </c>
      <c r="H140" s="1">
        <f t="shared" ca="1" si="17"/>
        <v>0.25421281720497035</v>
      </c>
      <c r="I140" s="1">
        <f t="shared" ca="1" si="17"/>
        <v>0.50512878681092999</v>
      </c>
      <c r="J140" s="1">
        <f t="shared" ca="1" si="17"/>
        <v>0.58257775874870266</v>
      </c>
      <c r="K140" s="1">
        <f t="shared" ca="1" si="17"/>
        <v>0.70693024027437912</v>
      </c>
      <c r="L140" s="1">
        <f t="shared" ca="1" si="17"/>
        <v>0.70679991539473908</v>
      </c>
      <c r="M140" s="1">
        <f t="shared" ca="1" si="17"/>
        <v>0.50358129249047845</v>
      </c>
      <c r="N140" s="1">
        <f t="shared" ca="1" si="17"/>
        <v>0.35662417039830246</v>
      </c>
      <c r="O140" s="1">
        <f t="shared" ca="1" si="17"/>
        <v>0.18613536755896576</v>
      </c>
      <c r="P140" s="1">
        <f t="shared" ca="1" si="17"/>
        <v>9.647585703981626E-2</v>
      </c>
      <c r="Q140" s="1">
        <f t="shared" ca="1" si="17"/>
        <v>0.15418855876550169</v>
      </c>
      <c r="R140" s="1">
        <f t="shared" ca="1" si="17"/>
        <v>0.29626215313826409</v>
      </c>
      <c r="S140" s="1">
        <f t="shared" ca="1" si="17"/>
        <v>0.27283354506570967</v>
      </c>
      <c r="T140" s="1">
        <f t="shared" ca="1" si="17"/>
        <v>0.14640674116050964</v>
      </c>
      <c r="U140" s="1">
        <f t="shared" ca="1" si="17"/>
        <v>7.2107259365801285E-2</v>
      </c>
      <c r="V140" s="1">
        <f t="shared" ca="1" si="15"/>
        <v>8.4232405662318183E-2</v>
      </c>
      <c r="W140" s="1">
        <f t="shared" ca="1" si="16"/>
        <v>4.6013939671400876E-2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0.775652602996866</v>
      </c>
      <c r="E141" s="1">
        <f t="shared" ca="1" si="13"/>
        <v>0.66856284929855725</v>
      </c>
      <c r="F141" s="1">
        <f t="shared" ca="1" si="17"/>
        <v>0.70906857739945139</v>
      </c>
      <c r="G141" s="1">
        <f t="shared" ca="1" si="17"/>
        <v>0.67098557423952354</v>
      </c>
      <c r="H141" s="1">
        <f t="shared" ca="1" si="17"/>
        <v>0.38269783966664644</v>
      </c>
      <c r="I141" s="1">
        <f t="shared" ca="1" si="17"/>
        <v>0.22658537374924209</v>
      </c>
      <c r="J141" s="1">
        <f t="shared" ca="1" si="17"/>
        <v>0.31512029682167469</v>
      </c>
      <c r="K141" s="1">
        <f t="shared" ca="1" si="17"/>
        <v>0.52079893213081019</v>
      </c>
      <c r="L141" s="1">
        <f t="shared" ca="1" si="17"/>
        <v>0.57571337936459988</v>
      </c>
      <c r="M141" s="1">
        <f t="shared" ca="1" si="17"/>
        <v>0.72563619135985336</v>
      </c>
      <c r="N141" s="1">
        <f t="shared" ca="1" si="17"/>
        <v>0.81611293225874282</v>
      </c>
      <c r="O141" s="1">
        <f t="shared" ca="1" si="17"/>
        <v>0.67960925957892848</v>
      </c>
      <c r="P141" s="1">
        <f t="shared" ca="1" si="17"/>
        <v>0.42937063773238099</v>
      </c>
      <c r="Q141" s="1">
        <f t="shared" ca="1" si="17"/>
        <v>0.37043108951052273</v>
      </c>
      <c r="R141" s="1">
        <f t="shared" ca="1" si="17"/>
        <v>0.40733057666887662</v>
      </c>
      <c r="S141" s="1">
        <f t="shared" ca="1" si="17"/>
        <v>0.35792498256190147</v>
      </c>
      <c r="T141" s="1">
        <f t="shared" ca="1" si="17"/>
        <v>0.51589888380695448</v>
      </c>
      <c r="U141" s="1">
        <f t="shared" ca="1" si="17"/>
        <v>0.6227746348993376</v>
      </c>
      <c r="V141" s="1">
        <f t="shared" ca="1" si="15"/>
        <v>0.41090765747963964</v>
      </c>
      <c r="W141" s="1">
        <f t="shared" ca="1" si="16"/>
        <v>0.1160928493661212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0.38169710174640842</v>
      </c>
      <c r="E142" s="1">
        <f t="shared" ca="1" si="13"/>
        <v>0.67273688301256573</v>
      </c>
      <c r="F142" s="1">
        <f t="shared" ca="1" si="17"/>
        <v>0.82458521176514965</v>
      </c>
      <c r="G142" s="1">
        <f t="shared" ca="1" si="17"/>
        <v>0.70147999993488441</v>
      </c>
      <c r="H142" s="1">
        <f t="shared" ca="1" si="17"/>
        <v>0.34794529091472309</v>
      </c>
      <c r="I142" s="1">
        <f t="shared" ca="1" si="17"/>
        <v>0.19597681985519394</v>
      </c>
      <c r="J142" s="1">
        <f t="shared" ca="1" si="17"/>
        <v>0.36908611640189509</v>
      </c>
      <c r="K142" s="1">
        <f t="shared" ca="1" si="17"/>
        <v>0.5487822154138583</v>
      </c>
      <c r="L142" s="1">
        <f t="shared" ca="1" si="17"/>
        <v>0.35111674642537199</v>
      </c>
      <c r="M142" s="1">
        <f t="shared" ca="1" si="17"/>
        <v>6.4706419217508346E-2</v>
      </c>
      <c r="N142" s="1">
        <f t="shared" ca="1" si="17"/>
        <v>1.6762833966208045E-2</v>
      </c>
      <c r="O142" s="1">
        <f t="shared" ca="1" si="17"/>
        <v>0.20910969249848271</v>
      </c>
      <c r="P142" s="1">
        <f t="shared" ca="1" si="17"/>
        <v>0.41441651086459103</v>
      </c>
      <c r="Q142" s="1">
        <f t="shared" ca="1" si="17"/>
        <v>0.37109767459213677</v>
      </c>
      <c r="R142" s="1">
        <f t="shared" ca="1" si="17"/>
        <v>0.41839551157753363</v>
      </c>
      <c r="S142" s="1">
        <f t="shared" ca="1" si="17"/>
        <v>0.57915278678955318</v>
      </c>
      <c r="T142" s="1">
        <f t="shared" ca="1" si="17"/>
        <v>0.52003886662330157</v>
      </c>
      <c r="U142" s="1">
        <f t="shared" ca="1" si="17"/>
        <v>0.41612196484257796</v>
      </c>
      <c r="V142" s="1">
        <f t="shared" ca="1" si="15"/>
        <v>0.39092434032882212</v>
      </c>
      <c r="W142" s="1">
        <f t="shared" ca="1" si="16"/>
        <v>0.33107344705514946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0.49914588993459974</v>
      </c>
      <c r="E143" s="1">
        <f t="shared" ca="1" si="13"/>
        <v>0.41008310052181823</v>
      </c>
      <c r="F143" s="1">
        <f t="shared" ca="1" si="17"/>
        <v>0.44000905040701765</v>
      </c>
      <c r="G143" s="1">
        <f t="shared" ca="1" si="17"/>
        <v>0.42534543395174784</v>
      </c>
      <c r="H143" s="1">
        <f t="shared" ca="1" si="17"/>
        <v>0.37520974459833606</v>
      </c>
      <c r="I143" s="1">
        <f t="shared" ca="1" si="17"/>
        <v>0.19872967448109671</v>
      </c>
      <c r="J143" s="1">
        <f t="shared" ca="1" si="17"/>
        <v>6.9797110088135009E-2</v>
      </c>
      <c r="K143" s="1">
        <f t="shared" ca="1" si="17"/>
        <v>0.10933998931502172</v>
      </c>
      <c r="L143" s="1">
        <f t="shared" ca="1" si="17"/>
        <v>0.25320811455976339</v>
      </c>
      <c r="M143" s="1">
        <f t="shared" ca="1" si="17"/>
        <v>0.47127306123215507</v>
      </c>
      <c r="N143" s="1">
        <f t="shared" ca="1" si="17"/>
        <v>0.71001230891404743</v>
      </c>
      <c r="O143" s="1">
        <f t="shared" ca="1" si="17"/>
        <v>0.7122016211236194</v>
      </c>
      <c r="P143" s="1">
        <f t="shared" ca="1" si="17"/>
        <v>0.45402415691495668</v>
      </c>
      <c r="Q143" s="1">
        <f t="shared" ca="1" si="17"/>
        <v>0.34852152384913859</v>
      </c>
      <c r="R143" s="1">
        <f t="shared" ca="1" si="17"/>
        <v>0.4471090433933641</v>
      </c>
      <c r="S143" s="1">
        <f t="shared" ca="1" si="17"/>
        <v>0.33378931070553386</v>
      </c>
      <c r="T143" s="1">
        <f t="shared" ca="1" si="17"/>
        <v>0.21775450031824767</v>
      </c>
      <c r="U143" s="1">
        <f t="shared" ref="U143:U158" ca="1" si="18">(U93+0.6*(V93+T93)+0.15*(S93+W93))/(1+2*0.6+2*0.15)</f>
        <v>0.21241574676330366</v>
      </c>
      <c r="V143" s="1">
        <f t="shared" ca="1" si="15"/>
        <v>0.23117960404012824</v>
      </c>
      <c r="W143" s="1">
        <f t="shared" ca="1" si="16"/>
        <v>0.16097384606106754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0.71699166899036437</v>
      </c>
      <c r="E144" s="1">
        <f t="shared" ca="1" si="13"/>
        <v>0.79942973089130254</v>
      </c>
      <c r="F144" s="1">
        <f t="shared" ref="F144:T158" ca="1" si="19">(F94+0.6*(G94+E94)+0.15*(D94+H94))/(1+2*0.6+2*0.15)</f>
        <v>0.7919192998864617</v>
      </c>
      <c r="G144" s="1">
        <f t="shared" ca="1" si="19"/>
        <v>0.63365506021345086</v>
      </c>
      <c r="H144" s="1">
        <f t="shared" ca="1" si="19"/>
        <v>0.28969086642945541</v>
      </c>
      <c r="I144" s="1">
        <f t="shared" ca="1" si="19"/>
        <v>0.13470005248197689</v>
      </c>
      <c r="J144" s="1">
        <f t="shared" ca="1" si="19"/>
        <v>0.26584880666842026</v>
      </c>
      <c r="K144" s="1">
        <f t="shared" ca="1" si="19"/>
        <v>0.38330013637078592</v>
      </c>
      <c r="L144" s="1">
        <f t="shared" ca="1" si="19"/>
        <v>0.20433001635211392</v>
      </c>
      <c r="M144" s="1">
        <f t="shared" ca="1" si="19"/>
        <v>0.14497826071988679</v>
      </c>
      <c r="N144" s="1">
        <f t="shared" ca="1" si="19"/>
        <v>0.30996712620559658</v>
      </c>
      <c r="O144" s="1">
        <f t="shared" ca="1" si="19"/>
        <v>0.44504482540318069</v>
      </c>
      <c r="P144" s="1">
        <f t="shared" ca="1" si="19"/>
        <v>0.4018185728836613</v>
      </c>
      <c r="Q144" s="1">
        <f t="shared" ca="1" si="19"/>
        <v>0.44659182943171272</v>
      </c>
      <c r="R144" s="1">
        <f t="shared" ca="1" si="19"/>
        <v>0.72120771495439207</v>
      </c>
      <c r="S144" s="1">
        <f t="shared" ca="1" si="19"/>
        <v>0.89861903493131279</v>
      </c>
      <c r="T144" s="1">
        <f t="shared" ca="1" si="19"/>
        <v>0.93870592634998995</v>
      </c>
      <c r="U144" s="1">
        <f t="shared" ca="1" si="18"/>
        <v>0.87370191942619557</v>
      </c>
      <c r="V144" s="1">
        <f t="shared" ca="1" si="15"/>
        <v>0.66464374209716359</v>
      </c>
      <c r="W144" s="1">
        <f t="shared" ca="1" si="16"/>
        <v>0.31244049302430693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0.10007065419266833</v>
      </c>
      <c r="E145" s="1">
        <f t="shared" ca="1" si="13"/>
        <v>0.36325666634652365</v>
      </c>
      <c r="F145" s="1">
        <f t="shared" ca="1" si="19"/>
        <v>0.63229503917175045</v>
      </c>
      <c r="G145" s="1">
        <f t="shared" ca="1" si="19"/>
        <v>0.68329480358865757</v>
      </c>
      <c r="H145" s="1">
        <f t="shared" ca="1" si="19"/>
        <v>0.54753044105637472</v>
      </c>
      <c r="I145" s="1">
        <f t="shared" ca="1" si="19"/>
        <v>0.30867397135938124</v>
      </c>
      <c r="J145" s="1">
        <f t="shared" ca="1" si="19"/>
        <v>0.3059823814086659</v>
      </c>
      <c r="K145" s="1">
        <f t="shared" ca="1" si="19"/>
        <v>0.52870061005103808</v>
      </c>
      <c r="L145" s="1">
        <f t="shared" ca="1" si="19"/>
        <v>0.59727409391583852</v>
      </c>
      <c r="M145" s="1">
        <f t="shared" ca="1" si="19"/>
        <v>0.5309373840175966</v>
      </c>
      <c r="N145" s="1">
        <f t="shared" ca="1" si="19"/>
        <v>0.46228138501919458</v>
      </c>
      <c r="O145" s="1">
        <f t="shared" ca="1" si="19"/>
        <v>0.49075372935633477</v>
      </c>
      <c r="P145" s="1">
        <f t="shared" ca="1" si="19"/>
        <v>0.37870139239893552</v>
      </c>
      <c r="Q145" s="1">
        <f t="shared" ca="1" si="19"/>
        <v>0.2004369286802834</v>
      </c>
      <c r="R145" s="1">
        <f t="shared" ca="1" si="19"/>
        <v>0.14775130264593878</v>
      </c>
      <c r="S145" s="1">
        <f t="shared" ca="1" si="19"/>
        <v>0.17640141453412783</v>
      </c>
      <c r="T145" s="1">
        <f t="shared" ca="1" si="19"/>
        <v>0.18144795988540374</v>
      </c>
      <c r="U145" s="1">
        <f t="shared" ca="1" si="18"/>
        <v>0.23172090490417566</v>
      </c>
      <c r="V145" s="1">
        <f t="shared" ca="1" si="15"/>
        <v>0.20022102960704385</v>
      </c>
      <c r="W145" s="1">
        <f t="shared" ca="1" si="16"/>
        <v>0.11356555968528415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0.67679715030336307</v>
      </c>
      <c r="E146" s="1">
        <f t="shared" ca="1" si="13"/>
        <v>0.80216415683190156</v>
      </c>
      <c r="F146" s="1">
        <f t="shared" ca="1" si="19"/>
        <v>0.7900146600897836</v>
      </c>
      <c r="G146" s="1">
        <f t="shared" ca="1" si="19"/>
        <v>0.59791487730724957</v>
      </c>
      <c r="H146" s="1">
        <f t="shared" ca="1" si="19"/>
        <v>0.25082146956386897</v>
      </c>
      <c r="I146" s="1">
        <f t="shared" ca="1" si="19"/>
        <v>9.0448055198610419E-2</v>
      </c>
      <c r="J146" s="1">
        <f t="shared" ca="1" si="19"/>
        <v>0.20217104333647412</v>
      </c>
      <c r="K146" s="1">
        <f t="shared" ca="1" si="19"/>
        <v>0.41274934846137423</v>
      </c>
      <c r="L146" s="1">
        <f t="shared" ca="1" si="19"/>
        <v>0.36572766277333801</v>
      </c>
      <c r="M146" s="1">
        <f t="shared" ca="1" si="19"/>
        <v>0.3567590299518642</v>
      </c>
      <c r="N146" s="1">
        <f t="shared" ca="1" si="19"/>
        <v>0.49538780112235148</v>
      </c>
      <c r="O146" s="1">
        <f t="shared" ca="1" si="19"/>
        <v>0.52005646232398228</v>
      </c>
      <c r="P146" s="1">
        <f t="shared" ca="1" si="19"/>
        <v>0.32149821709714665</v>
      </c>
      <c r="Q146" s="1">
        <f t="shared" ca="1" si="19"/>
        <v>0.33433273200860175</v>
      </c>
      <c r="R146" s="1">
        <f t="shared" ca="1" si="19"/>
        <v>0.62096910654596615</v>
      </c>
      <c r="S146" s="1">
        <f t="shared" ca="1" si="19"/>
        <v>0.74379546703667421</v>
      </c>
      <c r="T146" s="1">
        <f t="shared" ca="1" si="19"/>
        <v>0.72612576026382347</v>
      </c>
      <c r="U146" s="1">
        <f t="shared" ca="1" si="18"/>
        <v>0.7201863362651143</v>
      </c>
      <c r="V146" s="1">
        <f t="shared" ca="1" si="15"/>
        <v>0.61681969488187549</v>
      </c>
      <c r="W146" s="1">
        <f t="shared" ca="1" si="16"/>
        <v>0.38029342374739661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0.11507240933005181</v>
      </c>
      <c r="E147" s="1">
        <f t="shared" ca="1" si="13"/>
        <v>0.34082097302015274</v>
      </c>
      <c r="F147" s="1">
        <f t="shared" ca="1" si="19"/>
        <v>0.56902863634492573</v>
      </c>
      <c r="G147" s="1">
        <f t="shared" ca="1" si="19"/>
        <v>0.74177577709950171</v>
      </c>
      <c r="H147" s="1">
        <f t="shared" ca="1" si="19"/>
        <v>0.83001556772113538</v>
      </c>
      <c r="I147" s="1">
        <f t="shared" ca="1" si="19"/>
        <v>0.67654560486651316</v>
      </c>
      <c r="J147" s="1">
        <f t="shared" ca="1" si="19"/>
        <v>0.32320069911612231</v>
      </c>
      <c r="K147" s="1">
        <f t="shared" ca="1" si="19"/>
        <v>9.3633994687721753E-2</v>
      </c>
      <c r="L147" s="1">
        <f t="shared" ca="1" si="19"/>
        <v>5.2892184804925267E-2</v>
      </c>
      <c r="M147" s="1">
        <f t="shared" ca="1" si="19"/>
        <v>0.16223674142415309</v>
      </c>
      <c r="N147" s="1">
        <f t="shared" ca="1" si="19"/>
        <v>0.30446203067136823</v>
      </c>
      <c r="O147" s="1">
        <f t="shared" ca="1" si="19"/>
        <v>0.39669343359648818</v>
      </c>
      <c r="P147" s="1">
        <f t="shared" ca="1" si="19"/>
        <v>0.21914315312703619</v>
      </c>
      <c r="Q147" s="1">
        <f t="shared" ca="1" si="19"/>
        <v>0.13075041398784065</v>
      </c>
      <c r="R147" s="1">
        <f t="shared" ca="1" si="19"/>
        <v>0.24662999309257957</v>
      </c>
      <c r="S147" s="1">
        <f t="shared" ca="1" si="19"/>
        <v>0.38599468598650338</v>
      </c>
      <c r="T147" s="1">
        <f t="shared" ca="1" si="19"/>
        <v>0.31109026357790753</v>
      </c>
      <c r="U147" s="1">
        <f t="shared" ca="1" si="18"/>
        <v>0.22276556669480616</v>
      </c>
      <c r="V147" s="1">
        <f t="shared" ca="1" si="15"/>
        <v>0.22020207121103674</v>
      </c>
      <c r="W147" s="1">
        <f t="shared" ca="1" si="16"/>
        <v>0.18170604921321551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0.20849621559782441</v>
      </c>
      <c r="E148" s="1">
        <f t="shared" ca="1" si="13"/>
        <v>0.28375359456312887</v>
      </c>
      <c r="F148" s="1">
        <f t="shared" ca="1" si="19"/>
        <v>0.51702593527589635</v>
      </c>
      <c r="G148" s="1">
        <f t="shared" ca="1" si="19"/>
        <v>0.80124978313530471</v>
      </c>
      <c r="H148" s="1">
        <f t="shared" ca="1" si="19"/>
        <v>0.87288316305079705</v>
      </c>
      <c r="I148" s="1">
        <f t="shared" ca="1" si="19"/>
        <v>0.68281902693398999</v>
      </c>
      <c r="J148" s="1">
        <f t="shared" ca="1" si="19"/>
        <v>0.39982484308845934</v>
      </c>
      <c r="K148" s="1">
        <f t="shared" ca="1" si="19"/>
        <v>0.29143112505173618</v>
      </c>
      <c r="L148" s="1">
        <f t="shared" ca="1" si="19"/>
        <v>0.40310907668171225</v>
      </c>
      <c r="M148" s="1">
        <f t="shared" ca="1" si="19"/>
        <v>0.66398486915617538</v>
      </c>
      <c r="N148" s="1">
        <f t="shared" ca="1" si="19"/>
        <v>0.7505957744858629</v>
      </c>
      <c r="O148" s="1">
        <f t="shared" ca="1" si="19"/>
        <v>0.6162410589700037</v>
      </c>
      <c r="P148" s="1">
        <f t="shared" ca="1" si="19"/>
        <v>0.31230817610595435</v>
      </c>
      <c r="Q148" s="1">
        <f t="shared" ca="1" si="19"/>
        <v>0.13266971051879151</v>
      </c>
      <c r="R148" s="1">
        <f t="shared" ca="1" si="19"/>
        <v>0.14773319886153496</v>
      </c>
      <c r="S148" s="1">
        <f t="shared" ca="1" si="19"/>
        <v>0.23221759384753687</v>
      </c>
      <c r="T148" s="1">
        <f t="shared" ca="1" si="19"/>
        <v>0.13224300664557212</v>
      </c>
      <c r="U148" s="1">
        <f t="shared" ca="1" si="18"/>
        <v>0.11272728174214541</v>
      </c>
      <c r="V148" s="1">
        <f t="shared" ca="1" si="15"/>
        <v>0.29691641993743578</v>
      </c>
      <c r="W148" s="1">
        <f t="shared" ca="1" si="16"/>
        <v>0.56602549770749366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0.9425563472867976</v>
      </c>
      <c r="E149" s="1">
        <f t="shared" ca="1" si="13"/>
        <v>0.73464496418954217</v>
      </c>
      <c r="F149" s="1">
        <f t="shared" ca="1" si="19"/>
        <v>0.54239431588455933</v>
      </c>
      <c r="G149" s="1">
        <f t="shared" ca="1" si="19"/>
        <v>0.48863139983358217</v>
      </c>
      <c r="H149" s="1">
        <f t="shared" ca="1" si="19"/>
        <v>0.33912582800740421</v>
      </c>
      <c r="I149" s="1">
        <f t="shared" ca="1" si="19"/>
        <v>0.32356303536174991</v>
      </c>
      <c r="J149" s="1">
        <f t="shared" ca="1" si="19"/>
        <v>0.4275532793056912</v>
      </c>
      <c r="K149" s="1">
        <f t="shared" ca="1" si="19"/>
        <v>0.49490024312821274</v>
      </c>
      <c r="L149" s="1">
        <f t="shared" ca="1" si="19"/>
        <v>0.34290150964249083</v>
      </c>
      <c r="M149" s="1">
        <f t="shared" ca="1" si="19"/>
        <v>0.37752173228567282</v>
      </c>
      <c r="N149" s="1">
        <f t="shared" ca="1" si="19"/>
        <v>0.6976146125633349</v>
      </c>
      <c r="O149" s="1">
        <f t="shared" ca="1" si="19"/>
        <v>0.85256575194832729</v>
      </c>
      <c r="P149" s="1">
        <f t="shared" ca="1" si="19"/>
        <v>0.64925086884176375</v>
      </c>
      <c r="Q149" s="1">
        <f t="shared" ca="1" si="19"/>
        <v>0.35928419303067127</v>
      </c>
      <c r="R149" s="1">
        <f t="shared" ca="1" si="19"/>
        <v>0.37681831984019393</v>
      </c>
      <c r="S149" s="1">
        <f t="shared" ca="1" si="19"/>
        <v>0.53633121306656983</v>
      </c>
      <c r="T149" s="1">
        <f t="shared" ca="1" si="19"/>
        <v>0.48302711923771857</v>
      </c>
      <c r="U149" s="1">
        <f t="shared" ca="1" si="18"/>
        <v>0.42203116975862348</v>
      </c>
      <c r="V149" s="1">
        <f t="shared" ca="1" si="15"/>
        <v>0.61198860099376473</v>
      </c>
      <c r="W149" s="1">
        <f t="shared" ca="1" si="16"/>
        <v>0.80447518766386261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0.91495262040065894</v>
      </c>
      <c r="E150" s="1">
        <f t="shared" ca="1" si="13"/>
        <v>0.83660188414144232</v>
      </c>
      <c r="F150" s="1">
        <f t="shared" ca="1" si="19"/>
        <v>0.64318098497023946</v>
      </c>
      <c r="G150" s="1">
        <f t="shared" ca="1" si="19"/>
        <v>0.49004896085946825</v>
      </c>
      <c r="H150" s="1">
        <f t="shared" ca="1" si="19"/>
        <v>0.23436628066945797</v>
      </c>
      <c r="I150" s="1">
        <f t="shared" ca="1" si="19"/>
        <v>0.10177127990692462</v>
      </c>
      <c r="J150" s="1">
        <f t="shared" ca="1" si="19"/>
        <v>5.9843983214642592E-2</v>
      </c>
      <c r="K150" s="1">
        <f t="shared" ca="1" si="19"/>
        <v>7.4008647886609796E-2</v>
      </c>
      <c r="L150" s="1">
        <f t="shared" ca="1" si="19"/>
        <v>0.18061912398819105</v>
      </c>
      <c r="M150" s="1">
        <f t="shared" ca="1" si="19"/>
        <v>0.37338021939223376</v>
      </c>
      <c r="N150" s="1">
        <f t="shared" ca="1" si="19"/>
        <v>0.53743329003286588</v>
      </c>
      <c r="O150" s="1">
        <f t="shared" ca="1" si="19"/>
        <v>0.68779854854561084</v>
      </c>
      <c r="P150" s="1">
        <f t="shared" ca="1" si="19"/>
        <v>0.67857104908831123</v>
      </c>
      <c r="Q150" s="1">
        <f t="shared" ca="1" si="19"/>
        <v>0.6355859110023282</v>
      </c>
      <c r="R150" s="1">
        <f t="shared" ca="1" si="19"/>
        <v>0.7699650182183807</v>
      </c>
      <c r="S150" s="1">
        <f t="shared" ca="1" si="19"/>
        <v>0.77313129503468014</v>
      </c>
      <c r="T150" s="1">
        <f t="shared" ca="1" si="19"/>
        <v>0.55195330895567873</v>
      </c>
      <c r="U150" s="1">
        <f t="shared" ca="1" si="18"/>
        <v>0.43225933232661484</v>
      </c>
      <c r="V150" s="1">
        <f t="shared" ca="1" si="15"/>
        <v>0.62304313465370487</v>
      </c>
      <c r="W150" s="1">
        <f t="shared" ca="1" si="16"/>
        <v>0.82383267488094936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1.9585792631013864E-2</v>
      </c>
      <c r="E151" s="1">
        <f t="shared" ca="1" si="13"/>
        <v>2.8614864755031846E-2</v>
      </c>
      <c r="F151" s="1">
        <f t="shared" ca="1" si="19"/>
        <v>0.10909105426556617</v>
      </c>
      <c r="G151" s="1">
        <f t="shared" ca="1" si="19"/>
        <v>0.33847261228932835</v>
      </c>
      <c r="H151" s="1">
        <f t="shared" ca="1" si="19"/>
        <v>0.63156104451073891</v>
      </c>
      <c r="I151" s="1">
        <f t="shared" ca="1" si="19"/>
        <v>0.65210157745038488</v>
      </c>
      <c r="J151" s="1">
        <f t="shared" ca="1" si="19"/>
        <v>0.42309576657629544</v>
      </c>
      <c r="K151" s="1">
        <f t="shared" ca="1" si="19"/>
        <v>0.34862413968126266</v>
      </c>
      <c r="L151" s="1">
        <f t="shared" ca="1" si="19"/>
        <v>0.53802663657815075</v>
      </c>
      <c r="M151" s="1">
        <f t="shared" ca="1" si="19"/>
        <v>0.66762578720124632</v>
      </c>
      <c r="N151" s="1">
        <f t="shared" ca="1" si="19"/>
        <v>0.64505527695879827</v>
      </c>
      <c r="O151" s="1">
        <f t="shared" ca="1" si="19"/>
        <v>0.5223588141613057</v>
      </c>
      <c r="P151" s="1">
        <f t="shared" ca="1" si="19"/>
        <v>0.21537935200947017</v>
      </c>
      <c r="Q151" s="1">
        <f t="shared" ca="1" si="19"/>
        <v>7.0706437348806273E-2</v>
      </c>
      <c r="R151" s="1">
        <f t="shared" ca="1" si="19"/>
        <v>0.20602957228937138</v>
      </c>
      <c r="S151" s="1">
        <f t="shared" ca="1" si="19"/>
        <v>0.38218832221478721</v>
      </c>
      <c r="T151" s="1">
        <f t="shared" ca="1" si="19"/>
        <v>0.22733865251004387</v>
      </c>
      <c r="U151" s="1">
        <f t="shared" ca="1" si="18"/>
        <v>6.2974036082221629E-2</v>
      </c>
      <c r="V151" s="1">
        <f t="shared" ca="1" si="15"/>
        <v>5.0029105984230951E-2</v>
      </c>
      <c r="W151" s="1">
        <f t="shared" ca="1" si="16"/>
        <v>0.14794828930719908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0.38093475501307889</v>
      </c>
      <c r="E152" s="1">
        <f t="shared" ca="1" si="13"/>
        <v>0.30031644999564289</v>
      </c>
      <c r="F152" s="1">
        <f t="shared" ca="1" si="19"/>
        <v>0.42987655422829496</v>
      </c>
      <c r="G152" s="1">
        <f t="shared" ca="1" si="19"/>
        <v>0.68761380219359203</v>
      </c>
      <c r="H152" s="1">
        <f t="shared" ca="1" si="19"/>
        <v>0.7245433996991445</v>
      </c>
      <c r="I152" s="1">
        <f t="shared" ca="1" si="19"/>
        <v>0.5261826055146287</v>
      </c>
      <c r="J152" s="1">
        <f t="shared" ca="1" si="19"/>
        <v>0.37716008576206911</v>
      </c>
      <c r="K152" s="1">
        <f t="shared" ca="1" si="19"/>
        <v>0.43400205219796756</v>
      </c>
      <c r="L152" s="1">
        <f t="shared" ca="1" si="19"/>
        <v>0.51589697505483634</v>
      </c>
      <c r="M152" s="1">
        <f t="shared" ca="1" si="19"/>
        <v>0.8037966915952115</v>
      </c>
      <c r="N152" s="1">
        <f t="shared" ca="1" si="19"/>
        <v>0.95119875513242724</v>
      </c>
      <c r="O152" s="1">
        <f t="shared" ca="1" si="19"/>
        <v>0.75247806644817994</v>
      </c>
      <c r="P152" s="1">
        <f t="shared" ca="1" si="19"/>
        <v>0.33920519719558329</v>
      </c>
      <c r="Q152" s="1">
        <f t="shared" ca="1" si="19"/>
        <v>0.13412522042928074</v>
      </c>
      <c r="R152" s="1">
        <f t="shared" ca="1" si="19"/>
        <v>0.16065988907447479</v>
      </c>
      <c r="S152" s="1">
        <f t="shared" ca="1" si="19"/>
        <v>0.25560927553209922</v>
      </c>
      <c r="T152" s="1">
        <f t="shared" ca="1" si="19"/>
        <v>0.42599694017059953</v>
      </c>
      <c r="U152" s="1">
        <f t="shared" ca="1" si="18"/>
        <v>0.53240646889036913</v>
      </c>
      <c r="V152" s="1">
        <f t="shared" ca="1" si="15"/>
        <v>0.42653662841767642</v>
      </c>
      <c r="W152" s="1">
        <f t="shared" ca="1" si="16"/>
        <v>0.24987443362357747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0.27225693862368761</v>
      </c>
      <c r="E153" s="1">
        <f t="shared" ca="1" si="13"/>
        <v>0.48466232319190683</v>
      </c>
      <c r="F153" s="1">
        <f t="shared" ca="1" si="19"/>
        <v>0.75198419790953586</v>
      </c>
      <c r="G153" s="1">
        <f t="shared" ca="1" si="19"/>
        <v>0.78942266929164462</v>
      </c>
      <c r="H153" s="1">
        <f t="shared" ca="1" si="19"/>
        <v>0.57164806744655017</v>
      </c>
      <c r="I153" s="1">
        <f t="shared" ca="1" si="19"/>
        <v>0.38217069568883327</v>
      </c>
      <c r="J153" s="1">
        <f t="shared" ca="1" si="19"/>
        <v>0.30980051747777176</v>
      </c>
      <c r="K153" s="1">
        <f t="shared" ca="1" si="19"/>
        <v>0.519234165885055</v>
      </c>
      <c r="L153" s="1">
        <f t="shared" ca="1" si="19"/>
        <v>0.79098938358828275</v>
      </c>
      <c r="M153" s="1">
        <f t="shared" ca="1" si="19"/>
        <v>0.69195698495787128</v>
      </c>
      <c r="N153" s="1">
        <f t="shared" ca="1" si="19"/>
        <v>0.31999476945756783</v>
      </c>
      <c r="O153" s="1">
        <f t="shared" ca="1" si="19"/>
        <v>0.22771074546465059</v>
      </c>
      <c r="P153" s="1">
        <f t="shared" ca="1" si="19"/>
        <v>0.4126061321577838</v>
      </c>
      <c r="Q153" s="1">
        <f t="shared" ca="1" si="19"/>
        <v>0.49336484959761207</v>
      </c>
      <c r="R153" s="1">
        <f t="shared" ca="1" si="19"/>
        <v>0.58196787664944805</v>
      </c>
      <c r="S153" s="1">
        <f t="shared" ca="1" si="19"/>
        <v>0.47280586201777536</v>
      </c>
      <c r="T153" s="1">
        <f t="shared" ca="1" si="19"/>
        <v>0.36979474338518947</v>
      </c>
      <c r="U153" s="1">
        <f t="shared" ca="1" si="18"/>
        <v>0.36092643190113488</v>
      </c>
      <c r="V153" s="1">
        <f t="shared" ca="1" si="15"/>
        <v>0.27181377549924929</v>
      </c>
      <c r="W153" s="1">
        <f t="shared" ca="1" si="16"/>
        <v>0.13567877564697126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0.3907587531193239</v>
      </c>
      <c r="E154" s="1">
        <f t="shared" ca="1" si="13"/>
        <v>0.72307319430824346</v>
      </c>
      <c r="F154" s="1">
        <f t="shared" ca="1" si="19"/>
        <v>0.862143403655935</v>
      </c>
      <c r="G154" s="1">
        <f t="shared" ca="1" si="19"/>
        <v>0.67177420826433398</v>
      </c>
      <c r="H154" s="1">
        <f t="shared" ca="1" si="19"/>
        <v>0.242324883798578</v>
      </c>
      <c r="I154" s="1">
        <f t="shared" ca="1" si="19"/>
        <v>-1.9115518451447343E-2</v>
      </c>
      <c r="J154" s="1">
        <f t="shared" ca="1" si="19"/>
        <v>-1.4204960439963204E-2</v>
      </c>
      <c r="K154" s="1">
        <f t="shared" ca="1" si="19"/>
        <v>0.20853937326095334</v>
      </c>
      <c r="L154" s="1">
        <f t="shared" ca="1" si="19"/>
        <v>0.47064105648713561</v>
      </c>
      <c r="M154" s="1">
        <f t="shared" ca="1" si="19"/>
        <v>0.42367821763454028</v>
      </c>
      <c r="N154" s="1">
        <f t="shared" ca="1" si="19"/>
        <v>0.24545334128123725</v>
      </c>
      <c r="O154" s="1">
        <f t="shared" ca="1" si="19"/>
        <v>0.30415662773940955</v>
      </c>
      <c r="P154" s="1">
        <f t="shared" ca="1" si="19"/>
        <v>0.49470603497953725</v>
      </c>
      <c r="Q154" s="1">
        <f t="shared" ca="1" si="19"/>
        <v>0.5750674099747709</v>
      </c>
      <c r="R154" s="1">
        <f t="shared" ca="1" si="19"/>
        <v>0.75544782346304173</v>
      </c>
      <c r="S154" s="1">
        <f t="shared" ca="1" si="19"/>
        <v>0.71310542001562527</v>
      </c>
      <c r="T154" s="1">
        <f t="shared" ca="1" si="19"/>
        <v>0.4225421994313342</v>
      </c>
      <c r="U154" s="1">
        <f t="shared" ca="1" si="18"/>
        <v>0.20468999774375848</v>
      </c>
      <c r="V154" s="1">
        <f t="shared" ca="1" si="15"/>
        <v>0.28226826309056596</v>
      </c>
      <c r="W154" s="1">
        <f t="shared" ca="1" si="16"/>
        <v>0.58696334622594015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0.21300522550858725</v>
      </c>
      <c r="E155" s="1">
        <f t="shared" ca="1" si="13"/>
        <v>0.45372267009092881</v>
      </c>
      <c r="F155" s="1">
        <f t="shared" ca="1" si="19"/>
        <v>0.81705834497715824</v>
      </c>
      <c r="G155" s="1">
        <f t="shared" ca="1" si="19"/>
        <v>0.95904416489746835</v>
      </c>
      <c r="H155" s="1">
        <f t="shared" ca="1" si="19"/>
        <v>0.69680159371865824</v>
      </c>
      <c r="I155" s="1">
        <f t="shared" ca="1" si="19"/>
        <v>0.28143928220672809</v>
      </c>
      <c r="J155" s="1">
        <f t="shared" ca="1" si="19"/>
        <v>0.16930878441626313</v>
      </c>
      <c r="K155" s="1">
        <f t="shared" ca="1" si="19"/>
        <v>0.31391406507557501</v>
      </c>
      <c r="L155" s="1">
        <f t="shared" ca="1" si="19"/>
        <v>0.41878914644836707</v>
      </c>
      <c r="M155" s="1">
        <f t="shared" ca="1" si="19"/>
        <v>0.54567672717413385</v>
      </c>
      <c r="N155" s="1">
        <f t="shared" ca="1" si="19"/>
        <v>0.66221345522213304</v>
      </c>
      <c r="O155" s="1">
        <f t="shared" ca="1" si="19"/>
        <v>0.83936070081996927</v>
      </c>
      <c r="P155" s="1">
        <f t="shared" ca="1" si="19"/>
        <v>0.79262087500427525</v>
      </c>
      <c r="Q155" s="1">
        <f t="shared" ca="1" si="19"/>
        <v>0.59855226544994222</v>
      </c>
      <c r="R155" s="1">
        <f t="shared" ca="1" si="19"/>
        <v>0.52159759822351259</v>
      </c>
      <c r="S155" s="1">
        <f t="shared" ca="1" si="19"/>
        <v>0.43875028023747176</v>
      </c>
      <c r="T155" s="1">
        <f t="shared" ca="1" si="19"/>
        <v>0.52361313738163662</v>
      </c>
      <c r="U155" s="1">
        <f t="shared" ca="1" si="18"/>
        <v>0.60711929288033828</v>
      </c>
      <c r="V155" s="1">
        <f t="shared" ca="1" si="15"/>
        <v>0.46503855877771794</v>
      </c>
      <c r="W155" s="1">
        <f t="shared" ca="1" si="16"/>
        <v>0.23356881676089941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0.38021936561877867</v>
      </c>
      <c r="E156" s="1">
        <f t="shared" ca="1" si="13"/>
        <v>0.67178406203953489</v>
      </c>
      <c r="F156" s="1">
        <f t="shared" ca="1" si="19"/>
        <v>0.84757243241790958</v>
      </c>
      <c r="G156" s="1">
        <f t="shared" ca="1" si="19"/>
        <v>0.78468440583506693</v>
      </c>
      <c r="H156" s="1">
        <f t="shared" ca="1" si="19"/>
        <v>0.46682888266857303</v>
      </c>
      <c r="I156" s="1">
        <f t="shared" ca="1" si="19"/>
        <v>0.18848943305497357</v>
      </c>
      <c r="J156" s="1">
        <f t="shared" ca="1" si="19"/>
        <v>8.1330246416757276E-2</v>
      </c>
      <c r="K156" s="1">
        <f t="shared" ca="1" si="19"/>
        <v>8.2875216186788309E-2</v>
      </c>
      <c r="L156" s="1">
        <f t="shared" ca="1" si="19"/>
        <v>0.13713347311851043</v>
      </c>
      <c r="M156" s="1">
        <f t="shared" ca="1" si="19"/>
        <v>0.28070738001386891</v>
      </c>
      <c r="N156" s="1">
        <f t="shared" ca="1" si="19"/>
        <v>0.44835210790952329</v>
      </c>
      <c r="O156" s="1">
        <f t="shared" ca="1" si="19"/>
        <v>0.68790608934253306</v>
      </c>
      <c r="P156" s="1">
        <f t="shared" ca="1" si="19"/>
        <v>0.67146890613009302</v>
      </c>
      <c r="Q156" s="1">
        <f t="shared" ca="1" si="19"/>
        <v>0.41431860168109502</v>
      </c>
      <c r="R156" s="1">
        <f t="shared" ca="1" si="19"/>
        <v>0.34590326354125811</v>
      </c>
      <c r="S156" s="1">
        <f t="shared" ca="1" si="19"/>
        <v>0.36000585306526983</v>
      </c>
      <c r="T156" s="1">
        <f t="shared" ca="1" si="19"/>
        <v>0.13145396341503787</v>
      </c>
      <c r="U156" s="1">
        <f t="shared" ca="1" si="18"/>
        <v>7.2793372525880098E-2</v>
      </c>
      <c r="V156" s="1">
        <f t="shared" ca="1" si="15"/>
        <v>0.34656837081724667</v>
      </c>
      <c r="W156" s="1">
        <f t="shared" ca="1" si="16"/>
        <v>0.67242128646193833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0.84193919844468545</v>
      </c>
      <c r="E157" s="1">
        <f t="shared" ca="1" si="13"/>
        <v>0.78306859122114436</v>
      </c>
      <c r="F157" s="1">
        <f t="shared" ca="1" si="19"/>
        <v>0.63859126697374469</v>
      </c>
      <c r="G157" s="1">
        <f t="shared" ca="1" si="19"/>
        <v>0.52500094471273118</v>
      </c>
      <c r="H157" s="1">
        <f t="shared" ca="1" si="19"/>
        <v>0.39378560313675287</v>
      </c>
      <c r="I157" s="1">
        <f t="shared" ca="1" si="19"/>
        <v>0.36363664192076461</v>
      </c>
      <c r="J157" s="1">
        <f t="shared" ca="1" si="19"/>
        <v>0.2602466246411716</v>
      </c>
      <c r="K157" s="1">
        <f t="shared" ca="1" si="19"/>
        <v>0.22824076615392613</v>
      </c>
      <c r="L157" s="1">
        <f t="shared" ca="1" si="19"/>
        <v>0.26620676630760631</v>
      </c>
      <c r="M157" s="1">
        <f t="shared" ca="1" si="19"/>
        <v>0.14304725757076983</v>
      </c>
      <c r="N157" s="1">
        <f t="shared" ca="1" si="19"/>
        <v>0.12536727561561725</v>
      </c>
      <c r="O157" s="1">
        <f t="shared" ca="1" si="19"/>
        <v>0.27606368929118619</v>
      </c>
      <c r="P157" s="1">
        <f t="shared" ca="1" si="19"/>
        <v>0.40727248987061032</v>
      </c>
      <c r="Q157" s="1">
        <f t="shared" ca="1" si="19"/>
        <v>0.30091569556334202</v>
      </c>
      <c r="R157" s="1">
        <f t="shared" ca="1" si="19"/>
        <v>0.3242576164972083</v>
      </c>
      <c r="S157" s="1">
        <f t="shared" ca="1" si="19"/>
        <v>0.44847245512480172</v>
      </c>
      <c r="T157" s="1">
        <f t="shared" ca="1" si="19"/>
        <v>0.33135489859979711</v>
      </c>
      <c r="U157" s="1">
        <f t="shared" ca="1" si="18"/>
        <v>0.24010850450241844</v>
      </c>
      <c r="V157" s="1">
        <f t="shared" ca="1" si="15"/>
        <v>0.39098192448967528</v>
      </c>
      <c r="W157" s="1">
        <f t="shared" ca="1" si="16"/>
        <v>0.66262680307362654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0.58085306787906443</v>
      </c>
      <c r="E158" s="1">
        <f t="shared" ca="1" si="13"/>
        <v>0.57195899003440254</v>
      </c>
      <c r="F158" s="1">
        <f t="shared" ca="1" si="19"/>
        <v>0.61852237847787062</v>
      </c>
      <c r="G158" s="1">
        <f t="shared" ca="1" si="19"/>
        <v>0.61049367631971141</v>
      </c>
      <c r="H158" s="1">
        <f t="shared" ca="1" si="19"/>
        <v>0.39059042688744627</v>
      </c>
      <c r="I158" s="1">
        <f t="shared" ca="1" si="19"/>
        <v>0.18268726145440239</v>
      </c>
      <c r="J158" s="1">
        <f t="shared" ca="1" si="19"/>
        <v>0.12577993885074612</v>
      </c>
      <c r="K158" s="1">
        <f t="shared" ca="1" si="19"/>
        <v>0.31107304959082854</v>
      </c>
      <c r="L158" s="1">
        <f ca="1">(L108+0.6*(M108+K108)+0.15*(J108+N108))/(1+2*0.6+2*0.15)</f>
        <v>0.67475256888989976</v>
      </c>
      <c r="M158" s="1">
        <f t="shared" ca="1" si="19"/>
        <v>0.79618062349242358</v>
      </c>
      <c r="N158" s="1">
        <f t="shared" ca="1" si="19"/>
        <v>0.72721556399556764</v>
      </c>
      <c r="O158" s="1">
        <f t="shared" ca="1" si="19"/>
        <v>0.74569038034889679</v>
      </c>
      <c r="P158" s="1">
        <f t="shared" ca="1" si="19"/>
        <v>0.71753045627948264</v>
      </c>
      <c r="Q158" s="1">
        <f t="shared" ca="1" si="19"/>
        <v>0.57120400973106211</v>
      </c>
      <c r="R158" s="1">
        <f t="shared" ca="1" si="19"/>
        <v>0.54883524704845266</v>
      </c>
      <c r="S158" s="1">
        <f t="shared" ca="1" si="19"/>
        <v>0.40463758346294004</v>
      </c>
      <c r="T158" s="1">
        <f t="shared" ca="1" si="19"/>
        <v>0.2785436879500921</v>
      </c>
      <c r="U158" s="1">
        <f t="shared" ca="1" si="18"/>
        <v>0.29197393853201425</v>
      </c>
      <c r="V158" s="1">
        <f t="shared" ca="1" si="15"/>
        <v>0.49774220227757709</v>
      </c>
      <c r="W158" s="1">
        <f ca="1">(W108+0.6*(V108)+0.15*U108)/(1+0.6+0.15)</f>
        <v>0.81375039517554015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0.17712719038168911</v>
      </c>
      <c r="E160" s="3">
        <f t="shared" ref="E160:W160" ca="1" si="20">AVERAGE(E111:E134)</f>
        <v>0.26427838927613667</v>
      </c>
      <c r="F160" s="3">
        <f t="shared" ca="1" si="20"/>
        <v>0.39220178491408725</v>
      </c>
      <c r="G160" s="3">
        <f t="shared" ca="1" si="20"/>
        <v>0.43603954889320867</v>
      </c>
      <c r="H160" s="3">
        <f t="shared" ca="1" si="20"/>
        <v>0.53887963099484937</v>
      </c>
      <c r="I160" s="3">
        <f t="shared" ca="1" si="20"/>
        <v>0.47180869848745294</v>
      </c>
      <c r="J160" s="3">
        <f t="shared" ca="1" si="20"/>
        <v>0.29113313871195273</v>
      </c>
      <c r="K160" s="3">
        <f t="shared" ca="1" si="20"/>
        <v>0.31520951991603047</v>
      </c>
      <c r="L160" s="3">
        <f t="shared" ca="1" si="20"/>
        <v>0.46160977853842938</v>
      </c>
      <c r="M160" s="3">
        <f t="shared" ca="1" si="20"/>
        <v>0.35689066700151345</v>
      </c>
      <c r="N160" s="3">
        <f t="shared" ca="1" si="20"/>
        <v>0.17369089912000246</v>
      </c>
      <c r="O160" s="3">
        <f t="shared" ca="1" si="20"/>
        <v>8.5008296810965889E-2</v>
      </c>
      <c r="P160" s="3">
        <f t="shared" ca="1" si="20"/>
        <v>7.7077969118817688E-2</v>
      </c>
      <c r="Q160" s="3">
        <f t="shared" ca="1" si="20"/>
        <v>0.10684117123435206</v>
      </c>
      <c r="R160" s="3">
        <f t="shared" ca="1" si="20"/>
        <v>0.15096026162762921</v>
      </c>
      <c r="S160" s="3">
        <f t="shared" ca="1" si="20"/>
        <v>0.13277237538997083</v>
      </c>
      <c r="T160" s="3">
        <f t="shared" ca="1" si="20"/>
        <v>7.0182392323880224E-2</v>
      </c>
      <c r="U160" s="3">
        <f t="shared" ca="1" si="20"/>
        <v>3.3910744571799857E-2</v>
      </c>
      <c r="V160" s="3">
        <f t="shared" ca="1" si="20"/>
        <v>3.9843375221662237E-2</v>
      </c>
      <c r="W160" s="3">
        <f t="shared" ca="1" si="20"/>
        <v>6.0525082210028114E-2</v>
      </c>
    </row>
    <row r="161" spans="2:23">
      <c r="C161" s="1" t="s">
        <v>198</v>
      </c>
      <c r="D161" s="10">
        <f ca="1">AVERAGE(D135:D158)</f>
        <v>0.54459086688398728</v>
      </c>
      <c r="E161" s="3">
        <f t="shared" ref="E161:W161" ca="1" si="21">AVERAGE(E135:E158)</f>
        <v>0.55699900631479571</v>
      </c>
      <c r="F161" s="3">
        <f t="shared" ca="1" si="21"/>
        <v>0.58254303388809925</v>
      </c>
      <c r="G161" s="3">
        <f t="shared" ca="1" si="21"/>
        <v>0.5765618111560824</v>
      </c>
      <c r="H161" s="3">
        <f t="shared" ca="1" si="21"/>
        <v>0.4456876809165114</v>
      </c>
      <c r="I161" s="3">
        <f t="shared" ca="1" si="21"/>
        <v>0.32654293493220515</v>
      </c>
      <c r="J161" s="3">
        <f t="shared" ca="1" si="21"/>
        <v>0.27102147875520954</v>
      </c>
      <c r="K161" s="3">
        <f t="shared" ca="1" si="21"/>
        <v>0.33361487910264703</v>
      </c>
      <c r="L161" s="3">
        <f t="shared" ca="1" si="21"/>
        <v>0.39834901985961091</v>
      </c>
      <c r="M161" s="3">
        <f t="shared" ca="1" si="21"/>
        <v>0.44524337601973635</v>
      </c>
      <c r="N161" s="3">
        <f t="shared" ca="1" si="21"/>
        <v>0.47358914197798185</v>
      </c>
      <c r="O161" s="3">
        <f t="shared" ca="1" si="21"/>
        <v>0.4826667688852106</v>
      </c>
      <c r="P161" s="3">
        <f t="shared" ca="1" si="21"/>
        <v>0.40608643292295571</v>
      </c>
      <c r="Q161" s="3">
        <f t="shared" ca="1" si="21"/>
        <v>0.34397021904353769</v>
      </c>
      <c r="R161" s="3">
        <f t="shared" ca="1" si="21"/>
        <v>0.4320153295466122</v>
      </c>
      <c r="S161" s="3">
        <f t="shared" ca="1" si="21"/>
        <v>0.46641767124317607</v>
      </c>
      <c r="T161" s="3">
        <f t="shared" ca="1" si="21"/>
        <v>0.40320016583290297</v>
      </c>
      <c r="U161" s="3">
        <f t="shared" ca="1" si="21"/>
        <v>0.3633931154739789</v>
      </c>
      <c r="V161" s="3">
        <f t="shared" ca="1" si="21"/>
        <v>0.38008129087017378</v>
      </c>
      <c r="W161" s="3">
        <f t="shared" ca="1" si="21"/>
        <v>0.3861982408036066</v>
      </c>
    </row>
    <row r="162" spans="2:23">
      <c r="C162" s="1" t="s">
        <v>16</v>
      </c>
      <c r="D162" s="3">
        <f ca="1">IF(D165&gt;0,TINV(TTEST(D111:D134,D135:D158,2,2),46),-TINV(TTEST(D111:D134,D135:D158,2,2),46))</f>
        <v>-6.0522854965075172</v>
      </c>
      <c r="E162" s="3">
        <f t="shared" ref="E162:V162" ca="1" si="22">IF(E165&gt;0,TINV(TTEST(E111:E134,E135:E158,2,2),46),-TINV(TTEST(E111:E134,E135:E158,2,2),46))</f>
        <v>-6.5441864304287414</v>
      </c>
      <c r="F162" s="3">
        <f t="shared" ca="1" si="22"/>
        <v>-4.3074373343008698</v>
      </c>
      <c r="G162" s="3">
        <f t="shared" ca="1" si="22"/>
        <v>-3.4666799422326253</v>
      </c>
      <c r="H162" s="3">
        <f t="shared" ca="1" si="22"/>
        <v>2.3161800311742926</v>
      </c>
      <c r="I162" s="3">
        <f t="shared" ca="1" si="22"/>
        <v>3.4860101774303383</v>
      </c>
      <c r="J162" s="3">
        <f t="shared" ca="1" si="22"/>
        <v>0.66441893649416905</v>
      </c>
      <c r="K162" s="3">
        <f t="shared" ca="1" si="22"/>
        <v>-0.51215412003867411</v>
      </c>
      <c r="L162" s="3">
        <f t="shared" ca="1" si="22"/>
        <v>1.4819451798616501</v>
      </c>
      <c r="M162" s="3">
        <f t="shared" ca="1" si="22"/>
        <v>-1.8330041889646718</v>
      </c>
      <c r="N162" s="3">
        <f t="shared" ca="1" si="22"/>
        <v>-5.7060611049657428</v>
      </c>
      <c r="O162" s="3">
        <f t="shared" ca="1" si="22"/>
        <v>-7.9558896848600629</v>
      </c>
      <c r="P162" s="3">
        <f t="shared" ca="1" si="22"/>
        <v>-7.7598207799541541</v>
      </c>
      <c r="Q162" s="3">
        <f t="shared" ca="1" si="22"/>
        <v>-6.1717761560644302</v>
      </c>
      <c r="R162" s="3">
        <f t="shared" ca="1" si="22"/>
        <v>-6.646569858832267</v>
      </c>
      <c r="S162" s="3">
        <f t="shared" ca="1" si="22"/>
        <v>-7.954446013552392</v>
      </c>
      <c r="T162" s="3">
        <f t="shared" ca="1" si="22"/>
        <v>-7.0217459382930851</v>
      </c>
      <c r="U162" s="3">
        <f t="shared" ca="1" si="22"/>
        <v>-6.5114724546246734</v>
      </c>
      <c r="V162" s="3">
        <f t="shared" ca="1" si="22"/>
        <v>-8.974149727039805</v>
      </c>
      <c r="W162" s="3">
        <f ca="1">IF(W165&gt;0,TINV(TTEST(W111:W134,W135:W158,2,2),46),-TINV(TTEST(W111:W134,W135:W158,2,2),46))</f>
        <v>-6.4342469221979339</v>
      </c>
    </row>
    <row r="163" spans="2:23">
      <c r="B163" s="1" t="s">
        <v>199</v>
      </c>
      <c r="C163" s="1" t="s">
        <v>0</v>
      </c>
      <c r="D163" s="3">
        <f ca="1">STDEV(D111:D134)/SQRT(COUNT(D111:D134))</f>
        <v>1.2956719539454419E-2</v>
      </c>
      <c r="E163" s="3">
        <f t="shared" ref="E163:W163" ca="1" si="23">STDEV(E111:E134)/SQRT(COUNT(E111:E134))</f>
        <v>1.1365451124162731E-2</v>
      </c>
      <c r="F163" s="3">
        <f t="shared" ca="1" si="23"/>
        <v>1.1847044741171988E-2</v>
      </c>
      <c r="G163" s="3">
        <f t="shared" ca="1" si="23"/>
        <v>1.0566050133980385E-2</v>
      </c>
      <c r="H163" s="3">
        <f t="shared" ca="1" si="23"/>
        <v>1.0178391125221876E-2</v>
      </c>
      <c r="I163" s="3">
        <f t="shared" ca="1" si="23"/>
        <v>1.0348378968525359E-2</v>
      </c>
      <c r="J163" s="3">
        <f t="shared" ca="1" si="23"/>
        <v>1.0248635585407397E-2</v>
      </c>
      <c r="K163" s="3">
        <f t="shared" ca="1" si="23"/>
        <v>1.0165539270112989E-2</v>
      </c>
      <c r="L163" s="3">
        <f t="shared" ca="1" si="23"/>
        <v>1.0953816496981699E-2</v>
      </c>
      <c r="M163" s="3">
        <f t="shared" ca="1" si="23"/>
        <v>1.0273351386586416E-2</v>
      </c>
      <c r="N163" s="3">
        <f t="shared" ca="1" si="23"/>
        <v>7.5787937366468871E-3</v>
      </c>
      <c r="O163" s="3">
        <f t="shared" ca="1" si="23"/>
        <v>1.0717052807349931E-2</v>
      </c>
      <c r="P163" s="3">
        <f t="shared" ca="1" si="23"/>
        <v>1.1376701143212679E-2</v>
      </c>
      <c r="Q163" s="3">
        <f t="shared" ca="1" si="23"/>
        <v>1.187613658090797E-2</v>
      </c>
      <c r="R163" s="3">
        <f t="shared" ca="1" si="23"/>
        <v>1.2396657999500287E-2</v>
      </c>
      <c r="S163" s="3">
        <f t="shared" ca="1" si="23"/>
        <v>1.0109337891847058E-2</v>
      </c>
      <c r="T163" s="3">
        <f t="shared" ca="1" si="23"/>
        <v>1.0828006546354886E-2</v>
      </c>
      <c r="U163" s="3">
        <f t="shared" ca="1" si="23"/>
        <v>1.1593513748405821E-2</v>
      </c>
      <c r="V163" s="3">
        <f t="shared" ca="1" si="23"/>
        <v>9.5569706896297922E-3</v>
      </c>
      <c r="W163" s="3">
        <f t="shared" ca="1" si="23"/>
        <v>9.7460543536880811E-3</v>
      </c>
    </row>
    <row r="164" spans="2:23">
      <c r="C164" s="1" t="s">
        <v>198</v>
      </c>
      <c r="D164" s="3">
        <f ca="1">STDEV(D135:D158)/SQRT(COUNT(D135:D158))</f>
        <v>5.9316252766506233E-2</v>
      </c>
      <c r="E164" s="3">
        <f t="shared" ref="E164:W164" ca="1" si="24">STDEV(E135:E158)/SQRT(COUNT(E135:E158))</f>
        <v>4.3261852833323303E-2</v>
      </c>
      <c r="F164" s="3">
        <f t="shared" ca="1" si="24"/>
        <v>4.2571272151938379E-2</v>
      </c>
      <c r="G164" s="3">
        <f t="shared" ca="1" si="24"/>
        <v>3.9133795480786347E-2</v>
      </c>
      <c r="H164" s="3">
        <f t="shared" ca="1" si="24"/>
        <v>3.892648317691777E-2</v>
      </c>
      <c r="I164" s="3">
        <f t="shared" ca="1" si="24"/>
        <v>4.0365689328752057E-2</v>
      </c>
      <c r="J164" s="3">
        <f t="shared" ca="1" si="24"/>
        <v>2.8481764687221484E-2</v>
      </c>
      <c r="K164" s="3">
        <f t="shared" ca="1" si="24"/>
        <v>3.4469414364334289E-2</v>
      </c>
      <c r="L164" s="3">
        <f t="shared" ca="1" si="24"/>
        <v>4.1258325879007567E-2</v>
      </c>
      <c r="M164" s="3">
        <f t="shared" ca="1" si="24"/>
        <v>4.7093508572783195E-2</v>
      </c>
      <c r="N164" s="3">
        <f t="shared" ca="1" si="24"/>
        <v>5.2008541243765458E-2</v>
      </c>
      <c r="O164" s="3">
        <f t="shared" ca="1" si="24"/>
        <v>4.8820441344028825E-2</v>
      </c>
      <c r="P164" s="3">
        <f t="shared" ca="1" si="24"/>
        <v>4.0844141966851183E-2</v>
      </c>
      <c r="Q164" s="3">
        <f t="shared" ca="1" si="24"/>
        <v>3.6539990594135305E-2</v>
      </c>
      <c r="R164" s="3">
        <f t="shared" ca="1" si="24"/>
        <v>4.0427786882544142E-2</v>
      </c>
      <c r="S164" s="3">
        <f t="shared" ca="1" si="24"/>
        <v>4.0708018094140798E-2</v>
      </c>
      <c r="T164" s="3">
        <f t="shared" ca="1" si="24"/>
        <v>4.6174017274897512E-2</v>
      </c>
      <c r="U164" s="3">
        <f t="shared" ca="1" si="24"/>
        <v>4.9254232506585872E-2</v>
      </c>
      <c r="V164" s="3">
        <f t="shared" ca="1" si="24"/>
        <v>3.6688801229977329E-2</v>
      </c>
      <c r="W164" s="3">
        <f t="shared" ca="1" si="24"/>
        <v>4.9668417112667944E-2</v>
      </c>
    </row>
    <row r="165" spans="2:23">
      <c r="C165" s="1" t="s">
        <v>110</v>
      </c>
      <c r="D165" s="2">
        <f ca="1">D160-D161</f>
        <v>-0.36746367650229816</v>
      </c>
      <c r="E165" s="2">
        <f t="shared" ref="E165:W165" ca="1" si="25">E160-E161</f>
        <v>-0.29272061703865904</v>
      </c>
      <c r="F165" s="2">
        <f t="shared" ca="1" si="25"/>
        <v>-0.190341248974012</v>
      </c>
      <c r="G165" s="2">
        <f t="shared" ca="1" si="25"/>
        <v>-0.14052226226287373</v>
      </c>
      <c r="H165" s="2">
        <f t="shared" ca="1" si="25"/>
        <v>9.3191950078337971E-2</v>
      </c>
      <c r="I165" s="2">
        <f t="shared" ca="1" si="25"/>
        <v>0.14526576355524778</v>
      </c>
      <c r="J165" s="2">
        <f t="shared" ca="1" si="25"/>
        <v>2.0111659956743189E-2</v>
      </c>
      <c r="K165" s="2">
        <f t="shared" ca="1" si="25"/>
        <v>-1.8405359186616566E-2</v>
      </c>
      <c r="L165" s="2">
        <f t="shared" ca="1" si="25"/>
        <v>6.3260758678818474E-2</v>
      </c>
      <c r="M165" s="2">
        <f t="shared" ca="1" si="25"/>
        <v>-8.8352709018222897E-2</v>
      </c>
      <c r="N165" s="2">
        <f t="shared" ca="1" si="25"/>
        <v>-0.29989824285797939</v>
      </c>
      <c r="O165" s="2">
        <f t="shared" ca="1" si="25"/>
        <v>-0.39765847207424471</v>
      </c>
      <c r="P165" s="2">
        <f t="shared" ca="1" si="25"/>
        <v>-0.32900846380413801</v>
      </c>
      <c r="Q165" s="2">
        <f t="shared" ca="1" si="25"/>
        <v>-0.23712904780918564</v>
      </c>
      <c r="R165" s="2">
        <f t="shared" ca="1" si="25"/>
        <v>-0.28105506791898299</v>
      </c>
      <c r="S165" s="2">
        <f t="shared" ca="1" si="25"/>
        <v>-0.33364529585320524</v>
      </c>
      <c r="T165" s="2">
        <f t="shared" ca="1" si="25"/>
        <v>-0.33301777350902273</v>
      </c>
      <c r="U165" s="2">
        <f t="shared" ca="1" si="25"/>
        <v>-0.32948237090217902</v>
      </c>
      <c r="V165" s="2">
        <f t="shared" ca="1" si="25"/>
        <v>-0.34023791564851152</v>
      </c>
      <c r="W165" s="2">
        <f t="shared" ca="1" si="25"/>
        <v>-0.32567315859357848</v>
      </c>
    </row>
    <row r="167" spans="2:23">
      <c r="B167" s="1" t="s">
        <v>200</v>
      </c>
      <c r="D167" s="1">
        <f ca="1">COVAR(D111:D158,$C111:$C158)/VAR($C111:$C158)</f>
        <v>-0.17990409162091681</v>
      </c>
      <c r="E167" s="1">
        <f t="shared" ref="E167:W167" ca="1" si="26">COVAR(E111:E158,$C111:$C158)/VAR($C111:$C158)</f>
        <v>-0.14331113542517676</v>
      </c>
      <c r="F167" s="1">
        <f t="shared" ca="1" si="26"/>
        <v>-9.3187903143526762E-2</v>
      </c>
      <c r="G167" s="1">
        <f t="shared" ca="1" si="26"/>
        <v>-6.8797357566198675E-2</v>
      </c>
      <c r="H167" s="1">
        <f t="shared" ca="1" si="26"/>
        <v>4.5625225559186224E-2</v>
      </c>
      <c r="I167" s="1">
        <f t="shared" ca="1" si="26"/>
        <v>7.1119696740590002E-2</v>
      </c>
      <c r="J167" s="1">
        <f t="shared" ca="1" si="26"/>
        <v>9.8463335204888799E-3</v>
      </c>
      <c r="K167" s="1">
        <f t="shared" ca="1" si="26"/>
        <v>-9.0109571017809535E-3</v>
      </c>
      <c r="L167" s="1">
        <f t="shared" ca="1" si="26"/>
        <v>3.0971413103171568E-2</v>
      </c>
      <c r="M167" s="1">
        <f t="shared" ca="1" si="26"/>
        <v>-4.3256013790171667E-2</v>
      </c>
      <c r="N167" s="1">
        <f t="shared" ca="1" si="26"/>
        <v>-0.14682518139921907</v>
      </c>
      <c r="O167" s="1">
        <f t="shared" ca="1" si="26"/>
        <v>-0.19468696028634888</v>
      </c>
      <c r="P167" s="1">
        <f t="shared" ca="1" si="26"/>
        <v>-0.1610770604041093</v>
      </c>
      <c r="Q167" s="1">
        <f t="shared" ca="1" si="26"/>
        <v>-0.11609442965658048</v>
      </c>
      <c r="R167" s="1">
        <f t="shared" ca="1" si="26"/>
        <v>-0.13759987700200205</v>
      </c>
      <c r="S167" s="1">
        <f t="shared" ca="1" si="26"/>
        <v>-0.1633471760947984</v>
      </c>
      <c r="T167" s="1">
        <f t="shared" ca="1" si="26"/>
        <v>-0.16303995161379242</v>
      </c>
      <c r="U167" s="1">
        <f t="shared" ca="1" si="26"/>
        <v>-0.16130907742085848</v>
      </c>
      <c r="V167" s="1">
        <f t="shared" ca="1" si="26"/>
        <v>-0.16657481286958378</v>
      </c>
      <c r="W167" s="1">
        <f t="shared" ca="1" si="26"/>
        <v>-0.15944415056143946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0.04</v>
      </c>
      <c r="E1">
        <v>0.65300000000000002</v>
      </c>
      <c r="F1">
        <v>4.1000000000000002E-2</v>
      </c>
      <c r="G1">
        <v>5.1999999999999998E-2</v>
      </c>
      <c r="H1">
        <v>0.10299999999999999</v>
      </c>
      <c r="I1">
        <v>0.96499999999999997</v>
      </c>
      <c r="J1">
        <v>2.1000000000000001E-2</v>
      </c>
      <c r="K1">
        <v>1.2999999999999999E-2</v>
      </c>
      <c r="L1">
        <v>5.0000000000000001E-3</v>
      </c>
      <c r="M1">
        <v>0.27700000000000002</v>
      </c>
      <c r="N1">
        <v>0.97199999999999998</v>
      </c>
      <c r="O1">
        <v>0.13100000000000001</v>
      </c>
      <c r="P1">
        <v>7.2999999999999995E-2</v>
      </c>
      <c r="Q1">
        <v>1.7999999999999999E-2</v>
      </c>
      <c r="R1">
        <v>0.97299999999999998</v>
      </c>
      <c r="S1">
        <v>3.9E-2</v>
      </c>
      <c r="T1">
        <v>3.0000000000000001E-3</v>
      </c>
      <c r="U1">
        <v>5.0000000000000001E-3</v>
      </c>
      <c r="V1">
        <v>8.5999999999999993E-2</v>
      </c>
      <c r="W1">
        <v>0.22500000000000001</v>
      </c>
      <c r="Z1" s="1">
        <f>AVERAGE(D1:M1)</f>
        <v>0.217</v>
      </c>
      <c r="AA1" s="1">
        <f>AVERAGE(N1:W1)</f>
        <v>0.2525</v>
      </c>
    </row>
    <row r="2" spans="1:27">
      <c r="A2">
        <v>1</v>
      </c>
      <c r="B2" t="s">
        <v>149</v>
      </c>
      <c r="C2">
        <v>30</v>
      </c>
      <c r="D2">
        <v>2.1999999999999999E-2</v>
      </c>
      <c r="E2">
        <v>0.78</v>
      </c>
      <c r="F2">
        <v>4.9000000000000002E-2</v>
      </c>
      <c r="G2">
        <v>1.9E-2</v>
      </c>
      <c r="H2">
        <v>9.8000000000000004E-2</v>
      </c>
      <c r="I2">
        <v>0.92600000000000005</v>
      </c>
      <c r="J2">
        <v>3.1E-2</v>
      </c>
      <c r="K2">
        <v>1.9E-2</v>
      </c>
      <c r="L2">
        <v>1.2999999999999999E-2</v>
      </c>
      <c r="M2">
        <v>0.26900000000000002</v>
      </c>
      <c r="N2">
        <v>0.90100000000000002</v>
      </c>
      <c r="O2">
        <v>5.8999999999999997E-2</v>
      </c>
      <c r="P2">
        <v>8.1000000000000003E-2</v>
      </c>
      <c r="Q2">
        <v>2.4E-2</v>
      </c>
      <c r="R2">
        <v>0.98299999999999998</v>
      </c>
      <c r="S2">
        <v>0.02</v>
      </c>
      <c r="T2">
        <v>5.0000000000000001E-3</v>
      </c>
      <c r="U2">
        <v>0.01</v>
      </c>
      <c r="V2">
        <v>5.2999999999999999E-2</v>
      </c>
      <c r="W2">
        <v>0.02</v>
      </c>
      <c r="Z2" s="1">
        <f t="shared" ref="Z2:Z48" si="0">AVERAGE(D2:M2)</f>
        <v>0.22259999999999999</v>
      </c>
      <c r="AA2" s="1">
        <f t="shared" ref="AA2:AA48" si="1">AVERAGE(N2:W2)</f>
        <v>0.21559999999999996</v>
      </c>
    </row>
    <row r="3" spans="1:27">
      <c r="A3">
        <v>2</v>
      </c>
      <c r="B3" t="s">
        <v>150</v>
      </c>
      <c r="C3">
        <v>30</v>
      </c>
      <c r="D3">
        <v>4.0000000000000001E-3</v>
      </c>
      <c r="E3">
        <v>0.55700000000000005</v>
      </c>
      <c r="F3">
        <v>3.3000000000000002E-2</v>
      </c>
      <c r="G3">
        <v>1.7999999999999999E-2</v>
      </c>
      <c r="H3">
        <v>4.9000000000000002E-2</v>
      </c>
      <c r="I3">
        <v>0.871</v>
      </c>
      <c r="J3">
        <v>0.06</v>
      </c>
      <c r="K3">
        <v>8.9999999999999993E-3</v>
      </c>
      <c r="L3">
        <v>2.4E-2</v>
      </c>
      <c r="M3">
        <v>0.41799999999999998</v>
      </c>
      <c r="N3">
        <v>0.8</v>
      </c>
      <c r="O3">
        <v>1.9E-2</v>
      </c>
      <c r="P3">
        <v>6.2E-2</v>
      </c>
      <c r="Q3">
        <v>1.9E-2</v>
      </c>
      <c r="R3">
        <v>0.96399999999999997</v>
      </c>
      <c r="S3">
        <v>6.0000000000000001E-3</v>
      </c>
      <c r="T3">
        <v>6.0000000000000001E-3</v>
      </c>
      <c r="U3">
        <v>0.03</v>
      </c>
      <c r="V3">
        <v>5.7000000000000002E-2</v>
      </c>
      <c r="W3">
        <v>1.4999999999999999E-2</v>
      </c>
      <c r="Z3" s="1">
        <f t="shared" si="0"/>
        <v>0.20430000000000001</v>
      </c>
      <c r="AA3" s="1">
        <f t="shared" si="1"/>
        <v>0.19779999999999998</v>
      </c>
    </row>
    <row r="4" spans="1:27">
      <c r="A4">
        <v>3</v>
      </c>
      <c r="B4" t="s">
        <v>151</v>
      </c>
      <c r="C4">
        <v>30</v>
      </c>
      <c r="D4">
        <v>0.01</v>
      </c>
      <c r="E4">
        <v>0.72</v>
      </c>
      <c r="F4">
        <v>4.2000000000000003E-2</v>
      </c>
      <c r="G4">
        <v>2.1999999999999999E-2</v>
      </c>
      <c r="H4">
        <v>7.1999999999999995E-2</v>
      </c>
      <c r="I4">
        <v>0.93</v>
      </c>
      <c r="J4">
        <v>3.2000000000000001E-2</v>
      </c>
      <c r="K4">
        <v>1.4999999999999999E-2</v>
      </c>
      <c r="L4">
        <v>1.2E-2</v>
      </c>
      <c r="M4">
        <v>0.26400000000000001</v>
      </c>
      <c r="N4">
        <v>0.9</v>
      </c>
      <c r="O4">
        <v>0.06</v>
      </c>
      <c r="P4">
        <v>6.8000000000000005E-2</v>
      </c>
      <c r="Q4">
        <v>1.9E-2</v>
      </c>
      <c r="R4">
        <v>0.97899999999999998</v>
      </c>
      <c r="S4">
        <v>1.7000000000000001E-2</v>
      </c>
      <c r="T4">
        <v>4.0000000000000001E-3</v>
      </c>
      <c r="U4">
        <v>8.9999999999999993E-3</v>
      </c>
      <c r="V4">
        <v>4.2000000000000003E-2</v>
      </c>
      <c r="W4">
        <v>1.7000000000000001E-2</v>
      </c>
      <c r="Z4" s="1">
        <f t="shared" si="0"/>
        <v>0.21189999999999998</v>
      </c>
      <c r="AA4" s="1">
        <f t="shared" si="1"/>
        <v>0.21149999999999994</v>
      </c>
    </row>
    <row r="5" spans="1:27">
      <c r="A5">
        <v>4</v>
      </c>
      <c r="B5" t="s">
        <v>152</v>
      </c>
      <c r="C5">
        <v>30</v>
      </c>
      <c r="D5">
        <v>3.0000000000000001E-3</v>
      </c>
      <c r="E5">
        <v>0.41699999999999998</v>
      </c>
      <c r="F5">
        <v>2.9000000000000001E-2</v>
      </c>
      <c r="G5">
        <v>2.7E-2</v>
      </c>
      <c r="H5">
        <v>4.2999999999999997E-2</v>
      </c>
      <c r="I5">
        <v>0.91400000000000003</v>
      </c>
      <c r="J5">
        <v>0.06</v>
      </c>
      <c r="K5">
        <v>7.0000000000000001E-3</v>
      </c>
      <c r="L5">
        <v>1.2E-2</v>
      </c>
      <c r="M5">
        <v>0.48099999999999998</v>
      </c>
      <c r="N5">
        <v>0.89600000000000002</v>
      </c>
      <c r="O5">
        <v>2.1000000000000001E-2</v>
      </c>
      <c r="P5">
        <v>5.6000000000000001E-2</v>
      </c>
      <c r="Q5">
        <v>1.6E-2</v>
      </c>
      <c r="R5">
        <v>0.94399999999999995</v>
      </c>
      <c r="S5">
        <v>6.0000000000000001E-3</v>
      </c>
      <c r="T5">
        <v>3.0000000000000001E-3</v>
      </c>
      <c r="U5">
        <v>2.1000000000000001E-2</v>
      </c>
      <c r="V5">
        <v>6.0999999999999999E-2</v>
      </c>
      <c r="W5">
        <v>4.8000000000000001E-2</v>
      </c>
      <c r="Z5" s="1">
        <f t="shared" si="0"/>
        <v>0.19929999999999998</v>
      </c>
      <c r="AA5" s="1">
        <f t="shared" si="1"/>
        <v>0.2072</v>
      </c>
    </row>
    <row r="6" spans="1:27">
      <c r="A6">
        <v>5</v>
      </c>
      <c r="B6" t="s">
        <v>153</v>
      </c>
      <c r="C6">
        <v>30</v>
      </c>
      <c r="D6">
        <v>0.04</v>
      </c>
      <c r="E6">
        <v>0.84799999999999998</v>
      </c>
      <c r="F6">
        <v>5.7000000000000002E-2</v>
      </c>
      <c r="G6">
        <v>2.5000000000000001E-2</v>
      </c>
      <c r="H6">
        <v>0.11799999999999999</v>
      </c>
      <c r="I6">
        <v>0.94499999999999995</v>
      </c>
      <c r="J6">
        <v>0.02</v>
      </c>
      <c r="K6">
        <v>2.5000000000000001E-2</v>
      </c>
      <c r="L6">
        <v>8.9999999999999993E-3</v>
      </c>
      <c r="M6">
        <v>0.17899999999999999</v>
      </c>
      <c r="N6">
        <v>0.93400000000000005</v>
      </c>
      <c r="O6">
        <v>0.11600000000000001</v>
      </c>
      <c r="P6">
        <v>8.6999999999999994E-2</v>
      </c>
      <c r="Q6">
        <v>2.4E-2</v>
      </c>
      <c r="R6">
        <v>0.98599999999999999</v>
      </c>
      <c r="S6">
        <v>3.9E-2</v>
      </c>
      <c r="T6">
        <v>5.0000000000000001E-3</v>
      </c>
      <c r="U6">
        <v>5.0000000000000001E-3</v>
      </c>
      <c r="V6">
        <v>0.05</v>
      </c>
      <c r="W6">
        <v>2.1999999999999999E-2</v>
      </c>
      <c r="Z6" s="1">
        <f t="shared" si="0"/>
        <v>0.22659999999999997</v>
      </c>
      <c r="AA6" s="1">
        <f t="shared" si="1"/>
        <v>0.22679999999999997</v>
      </c>
    </row>
    <row r="7" spans="1:27">
      <c r="A7">
        <v>6</v>
      </c>
      <c r="B7" t="s">
        <v>154</v>
      </c>
      <c r="C7">
        <v>30</v>
      </c>
      <c r="D7">
        <v>3.0000000000000001E-3</v>
      </c>
      <c r="E7">
        <v>0.35199999999999998</v>
      </c>
      <c r="F7">
        <v>2.5000000000000001E-2</v>
      </c>
      <c r="G7">
        <v>3.4000000000000002E-2</v>
      </c>
      <c r="H7">
        <v>4.3999999999999997E-2</v>
      </c>
      <c r="I7">
        <v>0.93899999999999995</v>
      </c>
      <c r="J7">
        <v>5.8999999999999997E-2</v>
      </c>
      <c r="K7">
        <v>6.0000000000000001E-3</v>
      </c>
      <c r="L7">
        <v>8.9999999999999993E-3</v>
      </c>
      <c r="M7">
        <v>0.55100000000000005</v>
      </c>
      <c r="N7">
        <v>0.94199999999999995</v>
      </c>
      <c r="O7">
        <v>2.1999999999999999E-2</v>
      </c>
      <c r="P7">
        <v>6.0999999999999999E-2</v>
      </c>
      <c r="Q7">
        <v>1.6E-2</v>
      </c>
      <c r="R7">
        <v>0.94599999999999995</v>
      </c>
      <c r="S7">
        <v>7.0000000000000001E-3</v>
      </c>
      <c r="T7">
        <v>3.0000000000000001E-3</v>
      </c>
      <c r="U7">
        <v>1.9E-2</v>
      </c>
      <c r="V7">
        <v>7.9000000000000001E-2</v>
      </c>
      <c r="W7">
        <v>0.11</v>
      </c>
      <c r="Z7" s="1">
        <f t="shared" si="0"/>
        <v>0.20219999999999999</v>
      </c>
      <c r="AA7" s="1">
        <f t="shared" si="1"/>
        <v>0.22049999999999997</v>
      </c>
    </row>
    <row r="8" spans="1:27">
      <c r="A8">
        <v>7</v>
      </c>
      <c r="B8" t="s">
        <v>155</v>
      </c>
      <c r="C8">
        <v>30</v>
      </c>
      <c r="D8">
        <v>2E-3</v>
      </c>
      <c r="E8">
        <v>0.108</v>
      </c>
      <c r="F8">
        <v>1.2999999999999999E-2</v>
      </c>
      <c r="G8">
        <v>0.248</v>
      </c>
      <c r="H8">
        <v>2.7E-2</v>
      </c>
      <c r="I8">
        <v>0.96299999999999997</v>
      </c>
      <c r="J8">
        <v>5.8999999999999997E-2</v>
      </c>
      <c r="K8">
        <v>1.6E-2</v>
      </c>
      <c r="L8">
        <v>1.7999999999999999E-2</v>
      </c>
      <c r="M8">
        <v>0.68400000000000005</v>
      </c>
      <c r="N8">
        <v>0.98199999999999998</v>
      </c>
      <c r="O8">
        <v>0.10100000000000001</v>
      </c>
      <c r="P8">
        <v>0.221</v>
      </c>
      <c r="Q8">
        <v>2.4E-2</v>
      </c>
      <c r="R8">
        <v>0.94399999999999995</v>
      </c>
      <c r="S8">
        <v>0.03</v>
      </c>
      <c r="T8">
        <v>1E-3</v>
      </c>
      <c r="U8">
        <v>4.3999999999999997E-2</v>
      </c>
      <c r="V8">
        <v>0.193</v>
      </c>
      <c r="W8">
        <v>0.41899999999999998</v>
      </c>
      <c r="Z8" s="1">
        <f t="shared" si="0"/>
        <v>0.21379999999999999</v>
      </c>
      <c r="AA8" s="1">
        <f t="shared" si="1"/>
        <v>0.2959</v>
      </c>
    </row>
    <row r="9" spans="1:27">
      <c r="A9">
        <v>8</v>
      </c>
      <c r="B9" t="s">
        <v>156</v>
      </c>
      <c r="C9">
        <v>30</v>
      </c>
      <c r="D9">
        <v>4.0000000000000001E-3</v>
      </c>
      <c r="E9">
        <v>0.38800000000000001</v>
      </c>
      <c r="F9">
        <v>2.7E-2</v>
      </c>
      <c r="G9">
        <v>3.3000000000000002E-2</v>
      </c>
      <c r="H9">
        <v>4.9000000000000002E-2</v>
      </c>
      <c r="I9">
        <v>0.94399999999999995</v>
      </c>
      <c r="J9">
        <v>0.05</v>
      </c>
      <c r="K9">
        <v>5.0000000000000001E-3</v>
      </c>
      <c r="L9">
        <v>6.0000000000000001E-3</v>
      </c>
      <c r="M9">
        <v>0.52600000000000002</v>
      </c>
      <c r="N9">
        <v>0.94899999999999995</v>
      </c>
      <c r="O9">
        <v>2.5000000000000001E-2</v>
      </c>
      <c r="P9">
        <v>5.6000000000000001E-2</v>
      </c>
      <c r="Q9">
        <v>1.4999999999999999E-2</v>
      </c>
      <c r="R9">
        <v>0.93700000000000006</v>
      </c>
      <c r="S9">
        <v>7.0000000000000001E-3</v>
      </c>
      <c r="T9">
        <v>2E-3</v>
      </c>
      <c r="U9">
        <v>1.4999999999999999E-2</v>
      </c>
      <c r="V9">
        <v>9.5000000000000001E-2</v>
      </c>
      <c r="W9">
        <v>0.15</v>
      </c>
      <c r="Z9" s="1">
        <f t="shared" si="0"/>
        <v>0.20319999999999999</v>
      </c>
      <c r="AA9" s="1">
        <f t="shared" si="1"/>
        <v>0.22509999999999999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0.155</v>
      </c>
      <c r="F10">
        <v>1.6E-2</v>
      </c>
      <c r="G10">
        <v>0.19800000000000001</v>
      </c>
      <c r="H10">
        <v>2.5999999999999999E-2</v>
      </c>
      <c r="I10">
        <v>0.94499999999999995</v>
      </c>
      <c r="J10">
        <v>6.8000000000000005E-2</v>
      </c>
      <c r="K10">
        <v>4.2999999999999997E-2</v>
      </c>
      <c r="L10">
        <v>5.8000000000000003E-2</v>
      </c>
      <c r="M10">
        <v>0.628</v>
      </c>
      <c r="N10">
        <v>0.96699999999999997</v>
      </c>
      <c r="O10">
        <v>6.7000000000000004E-2</v>
      </c>
      <c r="P10">
        <v>0.254</v>
      </c>
      <c r="Q10">
        <v>2.1999999999999999E-2</v>
      </c>
      <c r="R10">
        <v>0.94699999999999995</v>
      </c>
      <c r="S10">
        <v>3.9E-2</v>
      </c>
      <c r="T10">
        <v>2E-3</v>
      </c>
      <c r="U10">
        <v>5.7000000000000002E-2</v>
      </c>
      <c r="V10">
        <v>9.1999999999999998E-2</v>
      </c>
      <c r="W10">
        <v>0.188</v>
      </c>
      <c r="Z10" s="1">
        <f t="shared" si="0"/>
        <v>0.21390000000000003</v>
      </c>
      <c r="AA10" s="1">
        <f t="shared" si="1"/>
        <v>0.26350000000000001</v>
      </c>
    </row>
    <row r="11" spans="1:27">
      <c r="A11">
        <v>10</v>
      </c>
      <c r="B11" t="s">
        <v>158</v>
      </c>
      <c r="C11">
        <v>30</v>
      </c>
      <c r="D11">
        <v>3.0000000000000001E-3</v>
      </c>
      <c r="E11">
        <v>0.42099999999999999</v>
      </c>
      <c r="F11">
        <v>2.9000000000000001E-2</v>
      </c>
      <c r="G11">
        <v>2.5999999999999999E-2</v>
      </c>
      <c r="H11">
        <v>4.9000000000000002E-2</v>
      </c>
      <c r="I11">
        <v>0.93400000000000005</v>
      </c>
      <c r="J11">
        <v>5.2999999999999999E-2</v>
      </c>
      <c r="K11">
        <v>7.0000000000000001E-3</v>
      </c>
      <c r="L11">
        <v>0.01</v>
      </c>
      <c r="M11">
        <v>0.59599999999999997</v>
      </c>
      <c r="N11">
        <v>0.93</v>
      </c>
      <c r="O11">
        <v>2.5000000000000001E-2</v>
      </c>
      <c r="P11">
        <v>6.0999999999999999E-2</v>
      </c>
      <c r="Q11">
        <v>1.4999999999999999E-2</v>
      </c>
      <c r="R11">
        <v>0.94299999999999995</v>
      </c>
      <c r="S11">
        <v>6.0000000000000001E-3</v>
      </c>
      <c r="T11">
        <v>3.0000000000000001E-3</v>
      </c>
      <c r="U11">
        <v>2.3E-2</v>
      </c>
      <c r="V11">
        <v>8.5999999999999993E-2</v>
      </c>
      <c r="W11">
        <v>9.4E-2</v>
      </c>
      <c r="Z11" s="1">
        <f t="shared" si="0"/>
        <v>0.21280000000000002</v>
      </c>
      <c r="AA11" s="1">
        <f t="shared" si="1"/>
        <v>0.21859999999999996</v>
      </c>
    </row>
    <row r="12" spans="1:27">
      <c r="A12">
        <v>11</v>
      </c>
      <c r="B12" t="s">
        <v>159</v>
      </c>
      <c r="C12">
        <v>30</v>
      </c>
      <c r="D12">
        <v>3.0000000000000001E-3</v>
      </c>
      <c r="E12">
        <v>0.17399999999999999</v>
      </c>
      <c r="F12">
        <v>1.7999999999999999E-2</v>
      </c>
      <c r="G12">
        <v>9.1999999999999998E-2</v>
      </c>
      <c r="H12">
        <v>3.6999999999999998E-2</v>
      </c>
      <c r="I12">
        <v>0.95799999999999996</v>
      </c>
      <c r="J12">
        <v>5.8999999999999997E-2</v>
      </c>
      <c r="K12">
        <v>7.0000000000000001E-3</v>
      </c>
      <c r="L12">
        <v>8.0000000000000002E-3</v>
      </c>
      <c r="M12">
        <v>0.65500000000000003</v>
      </c>
      <c r="N12">
        <v>0.97399999999999998</v>
      </c>
      <c r="O12">
        <v>3.6999999999999998E-2</v>
      </c>
      <c r="P12">
        <v>9.4E-2</v>
      </c>
      <c r="Q12">
        <v>1.7999999999999999E-2</v>
      </c>
      <c r="R12">
        <v>0.92600000000000005</v>
      </c>
      <c r="S12">
        <v>1.0999999999999999E-2</v>
      </c>
      <c r="T12">
        <v>2E-3</v>
      </c>
      <c r="U12">
        <v>2.4E-2</v>
      </c>
      <c r="V12">
        <v>0.14399999999999999</v>
      </c>
      <c r="W12">
        <v>0.40799999999999997</v>
      </c>
      <c r="Z12" s="1">
        <f t="shared" si="0"/>
        <v>0.2011</v>
      </c>
      <c r="AA12" s="1">
        <f t="shared" si="1"/>
        <v>0.26379999999999998</v>
      </c>
    </row>
    <row r="13" spans="1:27">
      <c r="A13">
        <v>12</v>
      </c>
      <c r="B13" t="s">
        <v>160</v>
      </c>
      <c r="C13">
        <v>30</v>
      </c>
      <c r="D13">
        <v>6.0000000000000001E-3</v>
      </c>
      <c r="E13">
        <v>0.2</v>
      </c>
      <c r="F13">
        <v>2.5000000000000001E-2</v>
      </c>
      <c r="G13">
        <v>8.2000000000000003E-2</v>
      </c>
      <c r="H13">
        <v>4.4999999999999998E-2</v>
      </c>
      <c r="I13">
        <v>0.92900000000000005</v>
      </c>
      <c r="J13">
        <v>4.7E-2</v>
      </c>
      <c r="K13">
        <v>0.01</v>
      </c>
      <c r="L13">
        <v>8.9999999999999993E-3</v>
      </c>
      <c r="M13">
        <v>0.58499999999999996</v>
      </c>
      <c r="N13">
        <v>0.95599999999999996</v>
      </c>
      <c r="O13">
        <v>5.1999999999999998E-2</v>
      </c>
      <c r="P13">
        <v>9.6000000000000002E-2</v>
      </c>
      <c r="Q13">
        <v>1.9E-2</v>
      </c>
      <c r="R13">
        <v>0.85199999999999998</v>
      </c>
      <c r="S13">
        <v>1.4E-2</v>
      </c>
      <c r="T13">
        <v>2E-3</v>
      </c>
      <c r="U13">
        <v>2.5000000000000001E-2</v>
      </c>
      <c r="V13">
        <v>0.158</v>
      </c>
      <c r="W13">
        <v>0.42599999999999999</v>
      </c>
      <c r="Z13" s="1">
        <f t="shared" si="0"/>
        <v>0.19379999999999997</v>
      </c>
      <c r="AA13" s="1">
        <f t="shared" si="1"/>
        <v>0.26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0.56799999999999995</v>
      </c>
      <c r="F14">
        <v>3.3000000000000002E-2</v>
      </c>
      <c r="G14">
        <v>1.9E-2</v>
      </c>
      <c r="H14">
        <v>4.9000000000000002E-2</v>
      </c>
      <c r="I14">
        <v>0.9</v>
      </c>
      <c r="J14">
        <v>5.1999999999999998E-2</v>
      </c>
      <c r="K14">
        <v>1.2E-2</v>
      </c>
      <c r="L14">
        <v>2.1000000000000001E-2</v>
      </c>
      <c r="M14">
        <v>0.39300000000000002</v>
      </c>
      <c r="N14">
        <v>0.84399999999999997</v>
      </c>
      <c r="O14">
        <v>2.5000000000000001E-2</v>
      </c>
      <c r="P14">
        <v>6.5000000000000002E-2</v>
      </c>
      <c r="Q14">
        <v>1.7999999999999999E-2</v>
      </c>
      <c r="R14">
        <v>0.96699999999999997</v>
      </c>
      <c r="S14">
        <v>8.0000000000000002E-3</v>
      </c>
      <c r="T14">
        <v>5.0000000000000001E-3</v>
      </c>
      <c r="U14">
        <v>2.1000000000000001E-2</v>
      </c>
      <c r="V14">
        <v>4.2999999999999997E-2</v>
      </c>
      <c r="W14">
        <v>1.6E-2</v>
      </c>
      <c r="Z14" s="1">
        <f t="shared" si="0"/>
        <v>0.2051</v>
      </c>
      <c r="AA14" s="1">
        <f t="shared" si="1"/>
        <v>0.20119999999999996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0.42</v>
      </c>
      <c r="F15">
        <v>3.9E-2</v>
      </c>
      <c r="G15">
        <v>1.9E-2</v>
      </c>
      <c r="H15">
        <v>3.9E-2</v>
      </c>
      <c r="I15">
        <v>0.91400000000000003</v>
      </c>
      <c r="J15">
        <v>5.5E-2</v>
      </c>
      <c r="K15">
        <v>8.9999999999999993E-3</v>
      </c>
      <c r="L15">
        <v>1.0999999999999999E-2</v>
      </c>
      <c r="M15">
        <v>0.51800000000000002</v>
      </c>
      <c r="N15">
        <v>0.90800000000000003</v>
      </c>
      <c r="O15">
        <v>1.2999999999999999E-2</v>
      </c>
      <c r="P15">
        <v>7.2999999999999995E-2</v>
      </c>
      <c r="Q15">
        <v>2.4E-2</v>
      </c>
      <c r="R15">
        <v>0.94699999999999995</v>
      </c>
      <c r="S15">
        <v>7.0000000000000001E-3</v>
      </c>
      <c r="T15">
        <v>3.0000000000000001E-3</v>
      </c>
      <c r="U15">
        <v>1.7999999999999999E-2</v>
      </c>
      <c r="V15">
        <v>5.2999999999999999E-2</v>
      </c>
      <c r="W15">
        <v>6.6000000000000003E-2</v>
      </c>
      <c r="Z15" s="1">
        <f t="shared" si="0"/>
        <v>0.20309999999999997</v>
      </c>
      <c r="AA15" s="1">
        <f t="shared" si="1"/>
        <v>0.21119999999999997</v>
      </c>
    </row>
    <row r="16" spans="1:27">
      <c r="A16">
        <v>15</v>
      </c>
      <c r="B16" t="s">
        <v>163</v>
      </c>
      <c r="C16">
        <v>30</v>
      </c>
      <c r="D16">
        <v>5.0000000000000001E-3</v>
      </c>
      <c r="E16">
        <v>0.58499999999999996</v>
      </c>
      <c r="F16">
        <v>3.4000000000000002E-2</v>
      </c>
      <c r="G16">
        <v>2.5999999999999999E-2</v>
      </c>
      <c r="H16">
        <v>7.4999999999999997E-2</v>
      </c>
      <c r="I16">
        <v>0.91300000000000003</v>
      </c>
      <c r="J16">
        <v>4.7E-2</v>
      </c>
      <c r="K16">
        <v>2.5999999999999999E-2</v>
      </c>
      <c r="L16">
        <v>1.7000000000000001E-2</v>
      </c>
      <c r="M16">
        <v>0.372</v>
      </c>
      <c r="N16">
        <v>0.88</v>
      </c>
      <c r="O16">
        <v>0.02</v>
      </c>
      <c r="P16">
        <v>6.4000000000000001E-2</v>
      </c>
      <c r="Q16">
        <v>1.2E-2</v>
      </c>
      <c r="R16">
        <v>0.95099999999999996</v>
      </c>
      <c r="S16">
        <v>1.2E-2</v>
      </c>
      <c r="T16">
        <v>7.0000000000000001E-3</v>
      </c>
      <c r="U16">
        <v>1.6E-2</v>
      </c>
      <c r="V16">
        <v>3.4000000000000002E-2</v>
      </c>
      <c r="W16">
        <v>0.06</v>
      </c>
      <c r="Z16" s="1">
        <f t="shared" si="0"/>
        <v>0.20999999999999996</v>
      </c>
      <c r="AA16" s="1">
        <f t="shared" si="1"/>
        <v>0.2056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0.32500000000000001</v>
      </c>
      <c r="F17">
        <v>2.1000000000000001E-2</v>
      </c>
      <c r="G17">
        <v>9.1999999999999998E-2</v>
      </c>
      <c r="H17">
        <v>2.5000000000000001E-2</v>
      </c>
      <c r="I17">
        <v>0.9</v>
      </c>
      <c r="J17">
        <v>7.0000000000000007E-2</v>
      </c>
      <c r="K17">
        <v>3.5000000000000003E-2</v>
      </c>
      <c r="L17">
        <v>0.13600000000000001</v>
      </c>
      <c r="M17">
        <v>0.495</v>
      </c>
      <c r="N17">
        <v>0.88200000000000001</v>
      </c>
      <c r="O17">
        <v>6.6000000000000003E-2</v>
      </c>
      <c r="P17">
        <v>0.21099999999999999</v>
      </c>
      <c r="Q17">
        <v>2.4E-2</v>
      </c>
      <c r="R17">
        <v>0.96499999999999997</v>
      </c>
      <c r="S17">
        <v>2.1999999999999999E-2</v>
      </c>
      <c r="T17">
        <v>3.0000000000000001E-3</v>
      </c>
      <c r="U17">
        <v>7.1999999999999995E-2</v>
      </c>
      <c r="V17">
        <v>0.06</v>
      </c>
      <c r="W17">
        <v>1.7999999999999999E-2</v>
      </c>
      <c r="Z17" s="1">
        <f t="shared" si="0"/>
        <v>0.21010000000000004</v>
      </c>
      <c r="AA17" s="1">
        <f t="shared" si="1"/>
        <v>0.23230000000000001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0.42399999999999999</v>
      </c>
      <c r="F18">
        <v>3.7999999999999999E-2</v>
      </c>
      <c r="G18">
        <v>2.1000000000000001E-2</v>
      </c>
      <c r="H18">
        <v>4.5999999999999999E-2</v>
      </c>
      <c r="I18">
        <v>0.76200000000000001</v>
      </c>
      <c r="J18">
        <v>5.6000000000000001E-2</v>
      </c>
      <c r="K18">
        <v>1.2999999999999999E-2</v>
      </c>
      <c r="L18">
        <v>2.7E-2</v>
      </c>
      <c r="M18">
        <v>0.33700000000000002</v>
      </c>
      <c r="N18">
        <v>0.67800000000000005</v>
      </c>
      <c r="O18">
        <v>2.1000000000000001E-2</v>
      </c>
      <c r="P18">
        <v>6.7000000000000004E-2</v>
      </c>
      <c r="Q18">
        <v>2.4E-2</v>
      </c>
      <c r="R18">
        <v>0.89500000000000002</v>
      </c>
      <c r="S18">
        <v>8.9999999999999993E-3</v>
      </c>
      <c r="T18">
        <v>7.0000000000000001E-3</v>
      </c>
      <c r="U18">
        <v>3.1E-2</v>
      </c>
      <c r="V18">
        <v>5.1999999999999998E-2</v>
      </c>
      <c r="W18">
        <v>2.1999999999999999E-2</v>
      </c>
      <c r="Z18" s="1">
        <f t="shared" si="0"/>
        <v>0.17299999999999999</v>
      </c>
      <c r="AA18" s="1">
        <f t="shared" si="1"/>
        <v>0.18059999999999998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0.70199999999999996</v>
      </c>
      <c r="F19">
        <v>4.3999999999999997E-2</v>
      </c>
      <c r="G19">
        <v>0.01</v>
      </c>
      <c r="H19">
        <v>6.9000000000000006E-2</v>
      </c>
      <c r="I19">
        <v>0.86099999999999999</v>
      </c>
      <c r="J19">
        <v>5.5E-2</v>
      </c>
      <c r="K19">
        <v>1.0999999999999999E-2</v>
      </c>
      <c r="L19">
        <v>2.5999999999999999E-2</v>
      </c>
      <c r="M19">
        <v>0.48799999999999999</v>
      </c>
      <c r="N19">
        <v>0.80300000000000005</v>
      </c>
      <c r="O19">
        <v>8.9999999999999993E-3</v>
      </c>
      <c r="P19">
        <v>9.2999999999999999E-2</v>
      </c>
      <c r="Q19">
        <v>3.3000000000000002E-2</v>
      </c>
      <c r="R19">
        <v>0.97899999999999998</v>
      </c>
      <c r="S19">
        <v>4.0000000000000001E-3</v>
      </c>
      <c r="T19">
        <v>6.0000000000000001E-3</v>
      </c>
      <c r="U19">
        <v>4.1000000000000002E-2</v>
      </c>
      <c r="V19">
        <v>0.09</v>
      </c>
      <c r="W19">
        <v>1.7999999999999999E-2</v>
      </c>
      <c r="Z19" s="1">
        <f t="shared" si="0"/>
        <v>0.2271</v>
      </c>
      <c r="AA19" s="1">
        <f t="shared" si="1"/>
        <v>0.20759999999999995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0.52900000000000003</v>
      </c>
      <c r="F20">
        <v>5.8999999999999997E-2</v>
      </c>
      <c r="G20">
        <v>1.2999999999999999E-2</v>
      </c>
      <c r="H20">
        <v>0.04</v>
      </c>
      <c r="I20">
        <v>0.85799999999999998</v>
      </c>
      <c r="J20">
        <v>6.2E-2</v>
      </c>
      <c r="K20">
        <v>1.7999999999999999E-2</v>
      </c>
      <c r="L20">
        <v>2.7E-2</v>
      </c>
      <c r="M20">
        <v>0.54900000000000004</v>
      </c>
      <c r="N20">
        <v>0.83499999999999996</v>
      </c>
      <c r="O20">
        <v>7.0000000000000001E-3</v>
      </c>
      <c r="P20">
        <v>9.7000000000000003E-2</v>
      </c>
      <c r="Q20">
        <v>3.5999999999999997E-2</v>
      </c>
      <c r="R20">
        <v>0.95799999999999996</v>
      </c>
      <c r="S20">
        <v>7.0000000000000001E-3</v>
      </c>
      <c r="T20">
        <v>8.0000000000000002E-3</v>
      </c>
      <c r="U20">
        <v>3.2000000000000001E-2</v>
      </c>
      <c r="V20">
        <v>0.04</v>
      </c>
      <c r="W20">
        <v>3.4000000000000002E-2</v>
      </c>
      <c r="Z20" s="1">
        <f t="shared" si="0"/>
        <v>0.21610000000000001</v>
      </c>
      <c r="AA20" s="1">
        <f t="shared" si="1"/>
        <v>0.20539999999999994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0.91400000000000003</v>
      </c>
      <c r="F21">
        <v>7.2999999999999995E-2</v>
      </c>
      <c r="G21">
        <v>6.0000000000000001E-3</v>
      </c>
      <c r="H21">
        <v>0.189</v>
      </c>
      <c r="I21">
        <v>0.77100000000000002</v>
      </c>
      <c r="J21">
        <v>4.1000000000000002E-2</v>
      </c>
      <c r="K21">
        <v>1.4E-2</v>
      </c>
      <c r="L21">
        <v>4.2000000000000003E-2</v>
      </c>
      <c r="M21">
        <v>0.59099999999999997</v>
      </c>
      <c r="N21">
        <v>0.71599999999999997</v>
      </c>
      <c r="O21">
        <v>7.0000000000000001E-3</v>
      </c>
      <c r="P21">
        <v>0.19800000000000001</v>
      </c>
      <c r="Q21">
        <v>6.4000000000000001E-2</v>
      </c>
      <c r="R21">
        <v>0.98799999999999999</v>
      </c>
      <c r="S21">
        <v>3.0000000000000001E-3</v>
      </c>
      <c r="T21">
        <v>1.4E-2</v>
      </c>
      <c r="U21">
        <v>0.125</v>
      </c>
      <c r="V21">
        <v>0.45800000000000002</v>
      </c>
      <c r="W21">
        <v>3.7999999999999999E-2</v>
      </c>
      <c r="Z21" s="1">
        <f t="shared" si="0"/>
        <v>0.26569999999999999</v>
      </c>
      <c r="AA21" s="1">
        <f t="shared" si="1"/>
        <v>0.2611</v>
      </c>
    </row>
    <row r="22" spans="1:27">
      <c r="A22">
        <v>21</v>
      </c>
      <c r="B22" t="s">
        <v>169</v>
      </c>
      <c r="C22">
        <v>30</v>
      </c>
      <c r="D22">
        <v>3.0000000000000001E-3</v>
      </c>
      <c r="E22">
        <v>0.56499999999999995</v>
      </c>
      <c r="F22">
        <v>3.3000000000000002E-2</v>
      </c>
      <c r="G22">
        <v>1.7000000000000001E-2</v>
      </c>
      <c r="H22">
        <v>5.3999999999999999E-2</v>
      </c>
      <c r="I22">
        <v>0.89</v>
      </c>
      <c r="J22">
        <v>6.0999999999999999E-2</v>
      </c>
      <c r="K22">
        <v>1.2999999999999999E-2</v>
      </c>
      <c r="L22">
        <v>2.3E-2</v>
      </c>
      <c r="M22">
        <v>0.45200000000000001</v>
      </c>
      <c r="N22">
        <v>0.82599999999999996</v>
      </c>
      <c r="O22">
        <v>1.4999999999999999E-2</v>
      </c>
      <c r="P22">
        <v>6.2E-2</v>
      </c>
      <c r="Q22">
        <v>1.6E-2</v>
      </c>
      <c r="R22">
        <v>0.96199999999999997</v>
      </c>
      <c r="S22">
        <v>6.0000000000000001E-3</v>
      </c>
      <c r="T22">
        <v>6.0000000000000001E-3</v>
      </c>
      <c r="U22">
        <v>2.8000000000000001E-2</v>
      </c>
      <c r="V22">
        <v>4.2999999999999997E-2</v>
      </c>
      <c r="W22">
        <v>2.1999999999999999E-2</v>
      </c>
      <c r="Z22" s="1">
        <f t="shared" si="0"/>
        <v>0.21109999999999998</v>
      </c>
      <c r="AA22" s="1">
        <f t="shared" si="1"/>
        <v>0.1986</v>
      </c>
    </row>
    <row r="23" spans="1:27">
      <c r="A23">
        <v>22</v>
      </c>
      <c r="B23" t="s">
        <v>170</v>
      </c>
      <c r="C23">
        <v>30</v>
      </c>
      <c r="D23">
        <v>5.0000000000000001E-3</v>
      </c>
      <c r="E23">
        <v>0.57999999999999996</v>
      </c>
      <c r="F23">
        <v>4.2999999999999997E-2</v>
      </c>
      <c r="G23">
        <v>1.6E-2</v>
      </c>
      <c r="H23">
        <v>5.5E-2</v>
      </c>
      <c r="I23">
        <v>0.86899999999999999</v>
      </c>
      <c r="J23">
        <v>0.05</v>
      </c>
      <c r="K23">
        <v>1.2E-2</v>
      </c>
      <c r="L23">
        <v>2.3E-2</v>
      </c>
      <c r="M23">
        <v>0.52</v>
      </c>
      <c r="N23">
        <v>0.82099999999999995</v>
      </c>
      <c r="O23">
        <v>2.1000000000000001E-2</v>
      </c>
      <c r="P23">
        <v>8.3000000000000004E-2</v>
      </c>
      <c r="Q23">
        <v>2.1999999999999999E-2</v>
      </c>
      <c r="R23">
        <v>0.95299999999999996</v>
      </c>
      <c r="S23">
        <v>6.0000000000000001E-3</v>
      </c>
      <c r="T23">
        <v>6.0000000000000001E-3</v>
      </c>
      <c r="U23">
        <v>3.6999999999999998E-2</v>
      </c>
      <c r="V23">
        <v>8.4000000000000005E-2</v>
      </c>
      <c r="W23">
        <v>3.5999999999999997E-2</v>
      </c>
      <c r="Z23" s="1">
        <f t="shared" si="0"/>
        <v>0.21729999999999999</v>
      </c>
      <c r="AA23" s="1">
        <f t="shared" si="1"/>
        <v>0.2069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0.50800000000000001</v>
      </c>
      <c r="F24">
        <v>7.6999999999999999E-2</v>
      </c>
      <c r="G24">
        <v>2.4E-2</v>
      </c>
      <c r="H24">
        <v>4.1000000000000002E-2</v>
      </c>
      <c r="I24">
        <v>0.878</v>
      </c>
      <c r="J24">
        <v>4.7E-2</v>
      </c>
      <c r="K24">
        <v>0.104</v>
      </c>
      <c r="L24">
        <v>4.7E-2</v>
      </c>
      <c r="M24">
        <v>0.65600000000000003</v>
      </c>
      <c r="N24">
        <v>0.876</v>
      </c>
      <c r="O24">
        <v>1.6E-2</v>
      </c>
      <c r="P24">
        <v>0.187</v>
      </c>
      <c r="Q24">
        <v>2.3E-2</v>
      </c>
      <c r="R24">
        <v>0.91900000000000004</v>
      </c>
      <c r="S24">
        <v>1.9E-2</v>
      </c>
      <c r="T24">
        <v>8.9999999999999993E-3</v>
      </c>
      <c r="U24">
        <v>3.9E-2</v>
      </c>
      <c r="V24">
        <v>3.7999999999999999E-2</v>
      </c>
      <c r="W24">
        <v>0.1</v>
      </c>
      <c r="Z24" s="1">
        <f t="shared" si="0"/>
        <v>0.23910000000000001</v>
      </c>
      <c r="AA24" s="1">
        <f t="shared" si="1"/>
        <v>0.22259999999999999</v>
      </c>
    </row>
    <row r="25" spans="1:27">
      <c r="A25">
        <v>24</v>
      </c>
      <c r="B25" t="s">
        <v>172</v>
      </c>
      <c r="C25">
        <v>30</v>
      </c>
      <c r="D25">
        <v>0.63900000000000001</v>
      </c>
      <c r="E25">
        <v>0.98499999999999999</v>
      </c>
      <c r="F25">
        <v>0.19800000000000001</v>
      </c>
      <c r="G25">
        <v>0.98899999999999999</v>
      </c>
      <c r="H25">
        <v>0.16600000000000001</v>
      </c>
      <c r="I25">
        <v>5.0000000000000001E-3</v>
      </c>
      <c r="J25">
        <v>0.96299999999999997</v>
      </c>
      <c r="K25">
        <v>0.14599999999999999</v>
      </c>
      <c r="L25">
        <v>0.99399999999999999</v>
      </c>
      <c r="M25">
        <v>2.5000000000000001E-2</v>
      </c>
      <c r="N25">
        <v>5.8999999999999997E-2</v>
      </c>
      <c r="O25">
        <v>6.3E-2</v>
      </c>
      <c r="P25">
        <v>0.127</v>
      </c>
      <c r="Q25">
        <v>4.0000000000000001E-3</v>
      </c>
      <c r="R25">
        <v>0.161</v>
      </c>
      <c r="S25">
        <v>0.245</v>
      </c>
      <c r="T25">
        <v>0.99299999999999999</v>
      </c>
      <c r="U25">
        <v>0.98899999999999999</v>
      </c>
      <c r="V25">
        <v>0.98</v>
      </c>
      <c r="W25">
        <v>0.20599999999999999</v>
      </c>
      <c r="Z25" s="1">
        <f t="shared" si="0"/>
        <v>0.51100000000000001</v>
      </c>
      <c r="AA25" s="1">
        <f t="shared" si="1"/>
        <v>0.38269999999999998</v>
      </c>
    </row>
    <row r="26" spans="1:27">
      <c r="A26">
        <v>25</v>
      </c>
      <c r="B26" t="s">
        <v>173</v>
      </c>
      <c r="C26">
        <v>30</v>
      </c>
      <c r="D26">
        <v>0.99299999999999999</v>
      </c>
      <c r="E26">
        <v>0.99199999999999999</v>
      </c>
      <c r="F26">
        <v>0.26600000000000001</v>
      </c>
      <c r="G26">
        <v>0.108</v>
      </c>
      <c r="H26">
        <v>0.78700000000000003</v>
      </c>
      <c r="I26">
        <v>0.66</v>
      </c>
      <c r="J26">
        <v>0.34200000000000003</v>
      </c>
      <c r="K26">
        <v>0.29399999999999998</v>
      </c>
      <c r="L26">
        <v>0.111</v>
      </c>
      <c r="M26">
        <v>0.35799999999999998</v>
      </c>
      <c r="N26">
        <v>0.89100000000000001</v>
      </c>
      <c r="O26">
        <v>0.183</v>
      </c>
      <c r="P26">
        <v>0.69299999999999995</v>
      </c>
      <c r="Q26">
        <v>0.34499999999999997</v>
      </c>
      <c r="R26">
        <v>0.99199999999999999</v>
      </c>
      <c r="S26">
        <v>2.1000000000000001E-2</v>
      </c>
      <c r="T26">
        <v>0.98799999999999999</v>
      </c>
      <c r="U26">
        <v>9.4E-2</v>
      </c>
      <c r="V26">
        <v>0.99</v>
      </c>
      <c r="W26">
        <v>3.7999999999999999E-2</v>
      </c>
      <c r="Z26" s="1">
        <f t="shared" si="0"/>
        <v>0.49109999999999987</v>
      </c>
      <c r="AA26" s="1">
        <f t="shared" si="1"/>
        <v>0.52350000000000008</v>
      </c>
    </row>
    <row r="27" spans="1:27">
      <c r="A27">
        <v>26</v>
      </c>
      <c r="B27" t="s">
        <v>174</v>
      </c>
      <c r="C27">
        <v>30</v>
      </c>
      <c r="D27">
        <v>6.4000000000000001E-2</v>
      </c>
      <c r="E27">
        <v>2.3E-2</v>
      </c>
      <c r="F27">
        <v>6.3E-2</v>
      </c>
      <c r="G27">
        <v>2.5999999999999999E-2</v>
      </c>
      <c r="H27">
        <v>0.94499999999999995</v>
      </c>
      <c r="I27">
        <v>0</v>
      </c>
      <c r="J27">
        <v>0.505</v>
      </c>
      <c r="K27">
        <v>0.91600000000000004</v>
      </c>
      <c r="L27">
        <v>0.995</v>
      </c>
      <c r="M27">
        <v>9.0999999999999998E-2</v>
      </c>
      <c r="N27">
        <v>0.18</v>
      </c>
      <c r="O27">
        <v>4.3999999999999997E-2</v>
      </c>
      <c r="P27">
        <v>0.57199999999999995</v>
      </c>
      <c r="Q27">
        <v>0.99</v>
      </c>
      <c r="R27">
        <v>0.99099999999999999</v>
      </c>
      <c r="S27">
        <v>0.97799999999999998</v>
      </c>
      <c r="T27">
        <v>0.99299999999999999</v>
      </c>
      <c r="U27">
        <v>0.99299999999999999</v>
      </c>
      <c r="V27">
        <v>1.9E-2</v>
      </c>
      <c r="W27">
        <v>1.2E-2</v>
      </c>
      <c r="Z27" s="1">
        <f t="shared" si="0"/>
        <v>0.36280000000000001</v>
      </c>
      <c r="AA27" s="1">
        <f t="shared" si="1"/>
        <v>0.57720000000000005</v>
      </c>
    </row>
    <row r="28" spans="1:27">
      <c r="A28">
        <v>27</v>
      </c>
      <c r="B28" t="s">
        <v>175</v>
      </c>
      <c r="C28">
        <v>30</v>
      </c>
      <c r="D28">
        <v>0.94799999999999995</v>
      </c>
      <c r="E28">
        <v>0.92400000000000004</v>
      </c>
      <c r="F28">
        <v>0.81899999999999995</v>
      </c>
      <c r="G28">
        <v>0.25700000000000001</v>
      </c>
      <c r="H28">
        <v>0.96799999999999997</v>
      </c>
      <c r="I28">
        <v>1.2999999999999999E-2</v>
      </c>
      <c r="J28">
        <v>0.98699999999999999</v>
      </c>
      <c r="K28">
        <v>0.184</v>
      </c>
      <c r="L28">
        <v>0.98199999999999998</v>
      </c>
      <c r="M28">
        <v>0.38100000000000001</v>
      </c>
      <c r="N28">
        <v>1.0999999999999999E-2</v>
      </c>
      <c r="O28">
        <v>1E-3</v>
      </c>
      <c r="P28">
        <v>4.2000000000000003E-2</v>
      </c>
      <c r="Q28">
        <v>1.0999999999999999E-2</v>
      </c>
      <c r="R28">
        <v>1.4E-2</v>
      </c>
      <c r="S28">
        <v>0.14399999999999999</v>
      </c>
      <c r="T28">
        <v>0.995</v>
      </c>
      <c r="U28">
        <v>0.95199999999999996</v>
      </c>
      <c r="V28">
        <v>0.63600000000000001</v>
      </c>
      <c r="W28">
        <v>0.99199999999999999</v>
      </c>
      <c r="Z28" s="1">
        <f t="shared" si="0"/>
        <v>0.64629999999999999</v>
      </c>
      <c r="AA28" s="1">
        <f t="shared" si="1"/>
        <v>0.37980000000000003</v>
      </c>
    </row>
    <row r="29" spans="1:27">
      <c r="A29">
        <v>28</v>
      </c>
      <c r="B29" t="s">
        <v>176</v>
      </c>
      <c r="C29">
        <v>30</v>
      </c>
      <c r="D29">
        <v>0.27600000000000002</v>
      </c>
      <c r="E29">
        <v>0.98899999999999999</v>
      </c>
      <c r="F29">
        <v>0.17599999999999999</v>
      </c>
      <c r="G29">
        <v>0.74099999999999999</v>
      </c>
      <c r="H29">
        <v>0.112</v>
      </c>
      <c r="I29">
        <v>0.34499999999999997</v>
      </c>
      <c r="J29">
        <v>1.4E-2</v>
      </c>
      <c r="K29">
        <v>6.3E-2</v>
      </c>
      <c r="L29">
        <v>0.99099999999999999</v>
      </c>
      <c r="M29">
        <v>0.64800000000000002</v>
      </c>
      <c r="N29">
        <v>0.83199999999999996</v>
      </c>
      <c r="O29">
        <v>0.14000000000000001</v>
      </c>
      <c r="P29">
        <v>0.439</v>
      </c>
      <c r="Q29">
        <v>4.2999999999999997E-2</v>
      </c>
      <c r="R29">
        <v>0.99399999999999999</v>
      </c>
      <c r="S29">
        <v>3.6999999999999998E-2</v>
      </c>
      <c r="T29">
        <v>0.159</v>
      </c>
      <c r="U29">
        <v>0.99099999999999999</v>
      </c>
      <c r="V29">
        <v>0.98799999999999999</v>
      </c>
      <c r="W29">
        <v>2E-3</v>
      </c>
      <c r="Z29" s="1">
        <f t="shared" si="0"/>
        <v>0.43550000000000005</v>
      </c>
      <c r="AA29" s="1">
        <f t="shared" si="1"/>
        <v>0.46249999999999991</v>
      </c>
    </row>
    <row r="30" spans="1:27">
      <c r="A30">
        <v>29</v>
      </c>
      <c r="B30" t="s">
        <v>177</v>
      </c>
      <c r="C30">
        <v>30</v>
      </c>
      <c r="D30">
        <v>0.11899999999999999</v>
      </c>
      <c r="E30">
        <v>0.95099999999999996</v>
      </c>
      <c r="F30">
        <v>0.24299999999999999</v>
      </c>
      <c r="G30">
        <v>5.0000000000000001E-3</v>
      </c>
      <c r="H30">
        <v>0.56899999999999995</v>
      </c>
      <c r="I30">
        <v>0.108</v>
      </c>
      <c r="J30">
        <v>4.4999999999999998E-2</v>
      </c>
      <c r="K30">
        <v>0.05</v>
      </c>
      <c r="L30">
        <v>0.95599999999999996</v>
      </c>
      <c r="M30">
        <v>0.95799999999999996</v>
      </c>
      <c r="N30">
        <v>0.73199999999999998</v>
      </c>
      <c r="O30">
        <v>8.9999999999999993E-3</v>
      </c>
      <c r="P30">
        <v>0.24199999999999999</v>
      </c>
      <c r="Q30">
        <v>8.1000000000000003E-2</v>
      </c>
      <c r="R30">
        <v>0.99099999999999999</v>
      </c>
      <c r="S30">
        <v>5.0000000000000001E-3</v>
      </c>
      <c r="T30">
        <v>0.745</v>
      </c>
      <c r="U30">
        <v>0.99</v>
      </c>
      <c r="V30">
        <v>0.98799999999999999</v>
      </c>
      <c r="W30">
        <v>0.154</v>
      </c>
      <c r="Z30" s="1">
        <f t="shared" si="0"/>
        <v>0.40039999999999998</v>
      </c>
      <c r="AA30" s="1">
        <f t="shared" si="1"/>
        <v>0.49369999999999992</v>
      </c>
    </row>
    <row r="31" spans="1:27">
      <c r="A31">
        <v>30</v>
      </c>
      <c r="B31" t="s">
        <v>178</v>
      </c>
      <c r="C31">
        <v>30</v>
      </c>
      <c r="D31">
        <v>0.98499999999999999</v>
      </c>
      <c r="E31">
        <v>0.98799999999999999</v>
      </c>
      <c r="F31">
        <v>0.82399999999999995</v>
      </c>
      <c r="G31">
        <v>0.45800000000000002</v>
      </c>
      <c r="H31">
        <v>0.75800000000000001</v>
      </c>
      <c r="I31">
        <v>0.97699999999999998</v>
      </c>
      <c r="J31">
        <v>0.94599999999999995</v>
      </c>
      <c r="K31">
        <v>6.8000000000000005E-2</v>
      </c>
      <c r="L31">
        <v>2.4E-2</v>
      </c>
      <c r="M31">
        <v>0.92600000000000005</v>
      </c>
      <c r="N31">
        <v>0.50700000000000001</v>
      </c>
      <c r="O31">
        <v>0</v>
      </c>
      <c r="P31">
        <v>0.32800000000000001</v>
      </c>
      <c r="Q31">
        <v>3.0000000000000001E-3</v>
      </c>
      <c r="R31">
        <v>0.13700000000000001</v>
      </c>
      <c r="S31">
        <v>1E-3</v>
      </c>
      <c r="T31">
        <v>0.96499999999999997</v>
      </c>
      <c r="U31">
        <v>5.8999999999999997E-2</v>
      </c>
      <c r="V31">
        <v>0.97499999999999998</v>
      </c>
      <c r="W31">
        <v>0.996</v>
      </c>
      <c r="Z31" s="1">
        <f t="shared" si="0"/>
        <v>0.69540000000000002</v>
      </c>
      <c r="AA31" s="1">
        <f t="shared" si="1"/>
        <v>0.39709999999999995</v>
      </c>
    </row>
    <row r="32" spans="1:27">
      <c r="A32">
        <v>31</v>
      </c>
      <c r="B32" t="s">
        <v>179</v>
      </c>
      <c r="C32">
        <v>30</v>
      </c>
      <c r="D32">
        <v>2E-3</v>
      </c>
      <c r="E32">
        <v>3.0000000000000001E-3</v>
      </c>
      <c r="F32">
        <v>7.5999999999999998E-2</v>
      </c>
      <c r="G32">
        <v>0.99099999999999999</v>
      </c>
      <c r="H32">
        <v>0.96899999999999997</v>
      </c>
      <c r="I32">
        <v>0.20200000000000001</v>
      </c>
      <c r="J32">
        <v>0.78100000000000003</v>
      </c>
      <c r="K32">
        <v>0.82699999999999996</v>
      </c>
      <c r="L32">
        <v>0.98799999999999999</v>
      </c>
      <c r="M32">
        <v>0.41899999999999998</v>
      </c>
      <c r="N32">
        <v>0.24299999999999999</v>
      </c>
      <c r="O32">
        <v>4.1000000000000002E-2</v>
      </c>
      <c r="P32">
        <v>8.8999999999999996E-2</v>
      </c>
      <c r="Q32">
        <v>5.0000000000000001E-3</v>
      </c>
      <c r="R32">
        <v>1E-3</v>
      </c>
      <c r="S32">
        <v>0.99099999999999999</v>
      </c>
      <c r="T32">
        <v>0.157</v>
      </c>
      <c r="U32">
        <v>0.93799999999999994</v>
      </c>
      <c r="V32">
        <v>1E-3</v>
      </c>
      <c r="W32">
        <v>0.995</v>
      </c>
      <c r="Z32" s="1">
        <f t="shared" si="0"/>
        <v>0.52580000000000005</v>
      </c>
      <c r="AA32" s="1">
        <f t="shared" si="1"/>
        <v>0.34609999999999996</v>
      </c>
    </row>
    <row r="33" spans="1:27">
      <c r="A33">
        <v>32</v>
      </c>
      <c r="B33" t="s">
        <v>180</v>
      </c>
      <c r="C33">
        <v>30</v>
      </c>
      <c r="D33">
        <v>0.95599999999999996</v>
      </c>
      <c r="E33">
        <v>0.84399999999999997</v>
      </c>
      <c r="F33">
        <v>0.122</v>
      </c>
      <c r="G33">
        <v>0.34799999999999998</v>
      </c>
      <c r="H33">
        <v>0.76100000000000001</v>
      </c>
      <c r="I33">
        <v>0.99099999999999999</v>
      </c>
      <c r="J33">
        <v>0.74399999999999999</v>
      </c>
      <c r="K33">
        <v>0.21199999999999999</v>
      </c>
      <c r="L33">
        <v>1.7000000000000001E-2</v>
      </c>
      <c r="M33">
        <v>2.9000000000000001E-2</v>
      </c>
      <c r="N33">
        <v>0.94899999999999995</v>
      </c>
      <c r="O33">
        <v>1.6E-2</v>
      </c>
      <c r="P33">
        <v>0.15</v>
      </c>
      <c r="Q33">
        <v>1.0999999999999999E-2</v>
      </c>
      <c r="R33">
        <v>0.73199999999999998</v>
      </c>
      <c r="S33">
        <v>9.5000000000000001E-2</v>
      </c>
      <c r="T33">
        <v>2.1999999999999999E-2</v>
      </c>
      <c r="U33">
        <v>2E-3</v>
      </c>
      <c r="V33">
        <v>0.17499999999999999</v>
      </c>
      <c r="W33">
        <v>0.94599999999999995</v>
      </c>
      <c r="Z33" s="1">
        <f t="shared" si="0"/>
        <v>0.50239999999999996</v>
      </c>
      <c r="AA33" s="1">
        <f t="shared" si="1"/>
        <v>0.30979999999999996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2.4E-2</v>
      </c>
      <c r="F34">
        <v>0.184</v>
      </c>
      <c r="G34">
        <v>0.97499999999999998</v>
      </c>
      <c r="H34">
        <v>3.5999999999999997E-2</v>
      </c>
      <c r="I34">
        <v>1.4999999999999999E-2</v>
      </c>
      <c r="J34">
        <v>0.99</v>
      </c>
      <c r="K34">
        <v>4.1000000000000002E-2</v>
      </c>
      <c r="L34">
        <v>7.4999999999999997E-2</v>
      </c>
      <c r="M34">
        <v>0.52</v>
      </c>
      <c r="N34">
        <v>1.2E-2</v>
      </c>
      <c r="O34">
        <v>0</v>
      </c>
      <c r="P34">
        <v>5.0999999999999997E-2</v>
      </c>
      <c r="Q34">
        <v>1E-3</v>
      </c>
      <c r="R34">
        <v>0</v>
      </c>
      <c r="S34">
        <v>7.0000000000000001E-3</v>
      </c>
      <c r="T34">
        <v>0.99399999999999999</v>
      </c>
      <c r="U34">
        <v>9.6000000000000002E-2</v>
      </c>
      <c r="V34">
        <v>1.7000000000000001E-2</v>
      </c>
      <c r="W34">
        <v>0.996</v>
      </c>
      <c r="Z34" s="1">
        <f t="shared" si="0"/>
        <v>0.28700000000000003</v>
      </c>
      <c r="AA34" s="1">
        <f t="shared" si="1"/>
        <v>0.21739999999999998</v>
      </c>
    </row>
    <row r="35" spans="1:27">
      <c r="A35">
        <v>34</v>
      </c>
      <c r="B35" t="s">
        <v>182</v>
      </c>
      <c r="C35">
        <v>30</v>
      </c>
      <c r="D35">
        <v>2.5999999999999999E-2</v>
      </c>
      <c r="E35">
        <v>1.0999999999999999E-2</v>
      </c>
      <c r="F35">
        <v>5.0999999999999997E-2</v>
      </c>
      <c r="G35">
        <v>0.41799999999999998</v>
      </c>
      <c r="H35">
        <v>0.84699999999999998</v>
      </c>
      <c r="I35">
        <v>0.95899999999999996</v>
      </c>
      <c r="J35">
        <v>0.191</v>
      </c>
      <c r="K35">
        <v>0.52400000000000002</v>
      </c>
      <c r="L35">
        <v>3.1E-2</v>
      </c>
      <c r="M35">
        <v>0.97099999999999997</v>
      </c>
      <c r="N35">
        <v>0.86299999999999999</v>
      </c>
      <c r="O35">
        <v>6.0000000000000001E-3</v>
      </c>
      <c r="P35">
        <v>0.223</v>
      </c>
      <c r="Q35">
        <v>3.5999999999999997E-2</v>
      </c>
      <c r="R35">
        <v>6.0000000000000001E-3</v>
      </c>
      <c r="S35">
        <v>0.34499999999999997</v>
      </c>
      <c r="T35">
        <v>5.0000000000000001E-3</v>
      </c>
      <c r="U35">
        <v>0.53200000000000003</v>
      </c>
      <c r="V35">
        <v>0.23599999999999999</v>
      </c>
      <c r="W35">
        <v>0.995</v>
      </c>
      <c r="Z35" s="1">
        <f t="shared" si="0"/>
        <v>0.40289999999999998</v>
      </c>
      <c r="AA35" s="1">
        <f t="shared" si="1"/>
        <v>0.32469999999999999</v>
      </c>
    </row>
    <row r="36" spans="1:27">
      <c r="A36">
        <v>35</v>
      </c>
      <c r="B36" t="s">
        <v>183</v>
      </c>
      <c r="C36">
        <v>30</v>
      </c>
      <c r="D36">
        <v>0.98299999999999998</v>
      </c>
      <c r="E36">
        <v>0.19</v>
      </c>
      <c r="F36">
        <v>0.23899999999999999</v>
      </c>
      <c r="G36">
        <v>0.749</v>
      </c>
      <c r="H36">
        <v>0.98199999999999998</v>
      </c>
      <c r="I36">
        <v>0.35399999999999998</v>
      </c>
      <c r="J36">
        <v>0.98099999999999998</v>
      </c>
      <c r="K36">
        <v>4.4999999999999998E-2</v>
      </c>
      <c r="L36">
        <v>1E-3</v>
      </c>
      <c r="M36">
        <v>3.4000000000000002E-2</v>
      </c>
      <c r="N36">
        <v>0.19600000000000001</v>
      </c>
      <c r="O36">
        <v>1E-3</v>
      </c>
      <c r="P36">
        <v>8.9999999999999993E-3</v>
      </c>
      <c r="Q36">
        <v>5.0000000000000001E-3</v>
      </c>
      <c r="R36">
        <v>1E-3</v>
      </c>
      <c r="S36">
        <v>0.46300000000000002</v>
      </c>
      <c r="T36">
        <v>0.99299999999999999</v>
      </c>
      <c r="U36">
        <v>1E-3</v>
      </c>
      <c r="V36">
        <v>7.0000000000000001E-3</v>
      </c>
      <c r="W36">
        <v>0.996</v>
      </c>
      <c r="Z36" s="1">
        <f t="shared" si="0"/>
        <v>0.45579999999999998</v>
      </c>
      <c r="AA36" s="1">
        <f t="shared" si="1"/>
        <v>0.26719999999999999</v>
      </c>
    </row>
    <row r="37" spans="1:27">
      <c r="A37">
        <v>36</v>
      </c>
      <c r="B37" t="s">
        <v>184</v>
      </c>
      <c r="C37">
        <v>30</v>
      </c>
      <c r="D37">
        <v>0.98399999999999999</v>
      </c>
      <c r="E37">
        <v>2E-3</v>
      </c>
      <c r="F37">
        <v>0.111</v>
      </c>
      <c r="G37">
        <v>0.04</v>
      </c>
      <c r="H37">
        <v>0.93700000000000006</v>
      </c>
      <c r="I37">
        <v>2.8000000000000001E-2</v>
      </c>
      <c r="J37">
        <v>0.57599999999999996</v>
      </c>
      <c r="K37">
        <v>0.751</v>
      </c>
      <c r="L37">
        <v>0.29899999999999999</v>
      </c>
      <c r="M37">
        <v>0.155</v>
      </c>
      <c r="N37">
        <v>0.97099999999999997</v>
      </c>
      <c r="O37">
        <v>5.2999999999999999E-2</v>
      </c>
      <c r="P37">
        <v>0.253</v>
      </c>
      <c r="Q37">
        <v>0.99199999999999999</v>
      </c>
      <c r="R37">
        <v>0.57199999999999995</v>
      </c>
      <c r="S37">
        <v>0.99299999999999999</v>
      </c>
      <c r="T37">
        <v>0.54500000000000004</v>
      </c>
      <c r="U37">
        <v>2.7E-2</v>
      </c>
      <c r="V37">
        <v>1E-3</v>
      </c>
      <c r="W37">
        <v>0.33</v>
      </c>
      <c r="Z37" s="1">
        <f t="shared" si="0"/>
        <v>0.38829999999999998</v>
      </c>
      <c r="AA37" s="1">
        <f t="shared" si="1"/>
        <v>0.47370000000000012</v>
      </c>
    </row>
    <row r="38" spans="1:27">
      <c r="A38">
        <v>37</v>
      </c>
      <c r="B38" t="s">
        <v>185</v>
      </c>
      <c r="C38">
        <v>30</v>
      </c>
      <c r="D38">
        <v>0.996</v>
      </c>
      <c r="E38">
        <v>2.7E-2</v>
      </c>
      <c r="F38">
        <v>0.40899999999999997</v>
      </c>
      <c r="G38">
        <v>3.0000000000000001E-3</v>
      </c>
      <c r="H38">
        <v>0.90800000000000003</v>
      </c>
      <c r="I38">
        <v>0.81399999999999995</v>
      </c>
      <c r="J38">
        <v>2.1999999999999999E-2</v>
      </c>
      <c r="K38">
        <v>2.3E-2</v>
      </c>
      <c r="L38">
        <v>1E-3</v>
      </c>
      <c r="M38">
        <v>0.193</v>
      </c>
      <c r="N38">
        <v>0.98899999999999999</v>
      </c>
      <c r="O38">
        <v>3.0000000000000001E-3</v>
      </c>
      <c r="P38">
        <v>0.125</v>
      </c>
      <c r="Q38">
        <v>0.99099999999999999</v>
      </c>
      <c r="R38">
        <v>0.89300000000000002</v>
      </c>
      <c r="S38">
        <v>0.63500000000000001</v>
      </c>
      <c r="T38">
        <v>1.4E-2</v>
      </c>
      <c r="U38">
        <v>1E-3</v>
      </c>
      <c r="V38">
        <v>8.9999999999999993E-3</v>
      </c>
      <c r="W38">
        <v>0.38</v>
      </c>
      <c r="Z38" s="1">
        <f t="shared" si="0"/>
        <v>0.33960000000000001</v>
      </c>
      <c r="AA38" s="1">
        <f t="shared" si="1"/>
        <v>0.40400000000000003</v>
      </c>
    </row>
    <row r="39" spans="1:27">
      <c r="A39">
        <v>38</v>
      </c>
      <c r="B39" t="s">
        <v>186</v>
      </c>
      <c r="C39">
        <v>30</v>
      </c>
      <c r="D39">
        <v>0.996</v>
      </c>
      <c r="E39">
        <v>0.98499999999999999</v>
      </c>
      <c r="F39">
        <v>0.98399999999999999</v>
      </c>
      <c r="G39">
        <v>5.7000000000000002E-2</v>
      </c>
      <c r="H39">
        <v>0.95199999999999996</v>
      </c>
      <c r="I39">
        <v>3.9E-2</v>
      </c>
      <c r="J39">
        <v>0.97299999999999998</v>
      </c>
      <c r="K39">
        <v>0.29699999999999999</v>
      </c>
      <c r="L39">
        <v>0.98499999999999999</v>
      </c>
      <c r="M39">
        <v>1.4999999999999999E-2</v>
      </c>
      <c r="N39">
        <v>0.45700000000000002</v>
      </c>
      <c r="O39">
        <v>0.05</v>
      </c>
      <c r="P39">
        <v>0.13700000000000001</v>
      </c>
      <c r="Q39">
        <v>0.91500000000000004</v>
      </c>
      <c r="R39">
        <v>1.0999999999999999E-2</v>
      </c>
      <c r="S39">
        <v>0.99099999999999999</v>
      </c>
      <c r="T39">
        <v>0.995</v>
      </c>
      <c r="U39">
        <v>2E-3</v>
      </c>
      <c r="V39">
        <v>8.0000000000000002E-3</v>
      </c>
      <c r="W39">
        <v>0.53900000000000003</v>
      </c>
      <c r="Z39" s="1">
        <f t="shared" si="0"/>
        <v>0.62829999999999997</v>
      </c>
      <c r="AA39" s="1">
        <f t="shared" si="1"/>
        <v>0.41049999999999998</v>
      </c>
    </row>
    <row r="40" spans="1:27">
      <c r="A40">
        <v>39</v>
      </c>
      <c r="B40" t="s">
        <v>187</v>
      </c>
      <c r="C40">
        <v>30</v>
      </c>
      <c r="D40">
        <v>0.995</v>
      </c>
      <c r="E40">
        <v>0.745</v>
      </c>
      <c r="F40">
        <v>0.23699999999999999</v>
      </c>
      <c r="G40">
        <v>0.99</v>
      </c>
      <c r="H40">
        <v>0.33900000000000002</v>
      </c>
      <c r="I40">
        <v>0.16700000000000001</v>
      </c>
      <c r="J40">
        <v>0.81</v>
      </c>
      <c r="K40">
        <v>9.8000000000000004E-2</v>
      </c>
      <c r="L40">
        <v>0.26400000000000001</v>
      </c>
      <c r="M40">
        <v>1.7000000000000001E-2</v>
      </c>
      <c r="N40">
        <v>0.92700000000000005</v>
      </c>
      <c r="O40">
        <v>0.98799999999999999</v>
      </c>
      <c r="P40">
        <v>6.6000000000000003E-2</v>
      </c>
      <c r="Q40">
        <v>0.14699999999999999</v>
      </c>
      <c r="R40">
        <v>6.3E-2</v>
      </c>
      <c r="S40">
        <v>0.99299999999999999</v>
      </c>
      <c r="T40">
        <v>0.95099999999999996</v>
      </c>
      <c r="U40">
        <v>2E-3</v>
      </c>
      <c r="V40">
        <v>0.47499999999999998</v>
      </c>
      <c r="W40">
        <v>3.5999999999999997E-2</v>
      </c>
      <c r="Z40" s="1">
        <f t="shared" si="0"/>
        <v>0.4662</v>
      </c>
      <c r="AA40" s="1">
        <f t="shared" si="1"/>
        <v>0.46479999999999988</v>
      </c>
    </row>
    <row r="41" spans="1:27">
      <c r="A41">
        <v>40</v>
      </c>
      <c r="B41" t="s">
        <v>188</v>
      </c>
      <c r="C41">
        <v>30</v>
      </c>
      <c r="D41">
        <v>0.98799999999999999</v>
      </c>
      <c r="E41">
        <v>0.03</v>
      </c>
      <c r="F41">
        <v>0.185</v>
      </c>
      <c r="G41">
        <v>4.0000000000000001E-3</v>
      </c>
      <c r="H41">
        <v>0.13600000000000001</v>
      </c>
      <c r="I41">
        <v>0.49099999999999999</v>
      </c>
      <c r="J41">
        <v>2.5999999999999999E-2</v>
      </c>
      <c r="K41">
        <v>8.4000000000000005E-2</v>
      </c>
      <c r="L41">
        <v>3.0000000000000001E-3</v>
      </c>
      <c r="M41">
        <v>0.66900000000000004</v>
      </c>
      <c r="N41">
        <v>0.98899999999999999</v>
      </c>
      <c r="O41">
        <v>4.0000000000000001E-3</v>
      </c>
      <c r="P41">
        <v>0.627</v>
      </c>
      <c r="Q41">
        <v>0.99299999999999999</v>
      </c>
      <c r="R41">
        <v>0.99099999999999999</v>
      </c>
      <c r="S41">
        <v>0.38400000000000001</v>
      </c>
      <c r="T41">
        <v>0.02</v>
      </c>
      <c r="U41">
        <v>3.0000000000000001E-3</v>
      </c>
      <c r="V41">
        <v>1.4E-2</v>
      </c>
      <c r="W41">
        <v>0.01</v>
      </c>
      <c r="Z41" s="1">
        <f t="shared" si="0"/>
        <v>0.2616</v>
      </c>
      <c r="AA41" s="1">
        <f t="shared" si="1"/>
        <v>0.40350000000000003</v>
      </c>
    </row>
    <row r="42" spans="1:27">
      <c r="A42">
        <v>41</v>
      </c>
      <c r="B42" t="s">
        <v>189</v>
      </c>
      <c r="C42">
        <v>30</v>
      </c>
      <c r="D42">
        <v>0.996</v>
      </c>
      <c r="E42">
        <v>0.438</v>
      </c>
      <c r="F42">
        <v>0.96299999999999997</v>
      </c>
      <c r="G42">
        <v>4.9000000000000002E-2</v>
      </c>
      <c r="H42">
        <v>0.14000000000000001</v>
      </c>
      <c r="I42">
        <v>0.97299999999999998</v>
      </c>
      <c r="J42">
        <v>0.94199999999999995</v>
      </c>
      <c r="K42">
        <v>4.5999999999999999E-2</v>
      </c>
      <c r="L42">
        <v>1E-3</v>
      </c>
      <c r="M42">
        <v>0.66400000000000003</v>
      </c>
      <c r="N42">
        <v>0.96199999999999997</v>
      </c>
      <c r="O42">
        <v>0</v>
      </c>
      <c r="P42">
        <v>0.47399999999999998</v>
      </c>
      <c r="Q42">
        <v>0.97599999999999998</v>
      </c>
      <c r="R42">
        <v>4.5999999999999999E-2</v>
      </c>
      <c r="S42">
        <v>2.1999999999999999E-2</v>
      </c>
      <c r="T42">
        <v>0.17699999999999999</v>
      </c>
      <c r="U42">
        <v>1E-3</v>
      </c>
      <c r="V42">
        <v>3.5999999999999997E-2</v>
      </c>
      <c r="W42">
        <v>0.99299999999999999</v>
      </c>
      <c r="Z42" s="1">
        <f t="shared" si="0"/>
        <v>0.5212</v>
      </c>
      <c r="AA42" s="1">
        <f t="shared" si="1"/>
        <v>0.36869999999999992</v>
      </c>
    </row>
    <row r="43" spans="1:27">
      <c r="A43">
        <v>42</v>
      </c>
      <c r="B43" t="s">
        <v>190</v>
      </c>
      <c r="C43">
        <v>30</v>
      </c>
      <c r="D43">
        <v>0.26500000000000001</v>
      </c>
      <c r="E43">
        <v>0.01</v>
      </c>
      <c r="F43">
        <v>7.0999999999999994E-2</v>
      </c>
      <c r="G43">
        <v>0.99199999999999999</v>
      </c>
      <c r="H43">
        <v>8.8999999999999996E-2</v>
      </c>
      <c r="I43">
        <v>0.14299999999999999</v>
      </c>
      <c r="J43">
        <v>2.9000000000000001E-2</v>
      </c>
      <c r="K43">
        <v>0.41399999999999998</v>
      </c>
      <c r="L43">
        <v>0.02</v>
      </c>
      <c r="M43">
        <v>0.98199999999999998</v>
      </c>
      <c r="N43">
        <v>0.54500000000000004</v>
      </c>
      <c r="O43">
        <v>0.85599999999999998</v>
      </c>
      <c r="P43">
        <v>7.3999999999999996E-2</v>
      </c>
      <c r="Q43">
        <v>0.01</v>
      </c>
      <c r="R43">
        <v>1E-3</v>
      </c>
      <c r="S43">
        <v>0.10199999999999999</v>
      </c>
      <c r="T43">
        <v>0.159</v>
      </c>
      <c r="U43">
        <v>0.95699999999999996</v>
      </c>
      <c r="V43">
        <v>0.98099999999999998</v>
      </c>
      <c r="W43">
        <v>0.98099999999999998</v>
      </c>
      <c r="Z43" s="1">
        <f t="shared" si="0"/>
        <v>0.30149999999999999</v>
      </c>
      <c r="AA43" s="1">
        <f t="shared" si="1"/>
        <v>0.46660000000000001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0.55000000000000004</v>
      </c>
      <c r="F44">
        <v>2.8000000000000001E-2</v>
      </c>
      <c r="G44">
        <v>0.99399999999999999</v>
      </c>
      <c r="H44">
        <v>0.17899999999999999</v>
      </c>
      <c r="I44">
        <v>0.21199999999999999</v>
      </c>
      <c r="J44">
        <v>0.29299999999999998</v>
      </c>
      <c r="K44">
        <v>3.5000000000000003E-2</v>
      </c>
      <c r="L44">
        <v>0.879</v>
      </c>
      <c r="M44">
        <v>0.22600000000000001</v>
      </c>
      <c r="N44">
        <v>0.86099999999999999</v>
      </c>
      <c r="O44">
        <v>0.99399999999999999</v>
      </c>
      <c r="P44">
        <v>4.7E-2</v>
      </c>
      <c r="Q44">
        <v>1E-3</v>
      </c>
      <c r="R44">
        <v>1E-3</v>
      </c>
      <c r="S44">
        <v>0.98499999999999999</v>
      </c>
      <c r="T44">
        <v>4.3999999999999997E-2</v>
      </c>
      <c r="U44">
        <v>8.5999999999999993E-2</v>
      </c>
      <c r="V44">
        <v>0.71399999999999997</v>
      </c>
      <c r="W44">
        <v>0.57099999999999995</v>
      </c>
      <c r="Z44" s="1">
        <f t="shared" si="0"/>
        <v>0.34120000000000006</v>
      </c>
      <c r="AA44" s="1">
        <f t="shared" si="1"/>
        <v>0.43039999999999995</v>
      </c>
    </row>
    <row r="45" spans="1:27">
      <c r="A45">
        <v>44</v>
      </c>
      <c r="B45" t="s">
        <v>192</v>
      </c>
      <c r="C45">
        <v>30</v>
      </c>
      <c r="D45">
        <v>0.96599999999999997</v>
      </c>
      <c r="E45">
        <v>0.441</v>
      </c>
      <c r="F45">
        <v>7.6999999999999999E-2</v>
      </c>
      <c r="G45">
        <v>0.98499999999999999</v>
      </c>
      <c r="H45">
        <v>0.77700000000000002</v>
      </c>
      <c r="I45">
        <v>0.97899999999999998</v>
      </c>
      <c r="J45">
        <v>0.72</v>
      </c>
      <c r="K45">
        <v>4.1000000000000002E-2</v>
      </c>
      <c r="L45">
        <v>2E-3</v>
      </c>
      <c r="M45">
        <v>0.224</v>
      </c>
      <c r="N45">
        <v>0.83799999999999997</v>
      </c>
      <c r="O45">
        <v>6.0000000000000001E-3</v>
      </c>
      <c r="P45">
        <v>2.7E-2</v>
      </c>
      <c r="Q45">
        <v>7.0000000000000001E-3</v>
      </c>
      <c r="R45">
        <v>2.9000000000000001E-2</v>
      </c>
      <c r="S45">
        <v>0.01</v>
      </c>
      <c r="T45">
        <v>1.0999999999999999E-2</v>
      </c>
      <c r="U45">
        <v>0.106</v>
      </c>
      <c r="V45">
        <v>0.80800000000000005</v>
      </c>
      <c r="W45">
        <v>0.99299999999999999</v>
      </c>
      <c r="Z45" s="1">
        <f t="shared" si="0"/>
        <v>0.5212</v>
      </c>
      <c r="AA45" s="1">
        <f t="shared" si="1"/>
        <v>0.28349999999999997</v>
      </c>
    </row>
    <row r="46" spans="1:27">
      <c r="A46">
        <v>45</v>
      </c>
      <c r="B46" t="s">
        <v>193</v>
      </c>
      <c r="C46">
        <v>30</v>
      </c>
      <c r="D46">
        <v>2.3E-2</v>
      </c>
      <c r="E46">
        <v>4.0000000000000001E-3</v>
      </c>
      <c r="F46">
        <v>4.0000000000000001E-3</v>
      </c>
      <c r="G46">
        <v>0.99399999999999999</v>
      </c>
      <c r="H46">
        <v>0.98499999999999999</v>
      </c>
      <c r="I46">
        <v>0.26300000000000001</v>
      </c>
      <c r="J46">
        <v>0.29099999999999998</v>
      </c>
      <c r="K46">
        <v>0.83599999999999997</v>
      </c>
      <c r="L46">
        <v>0.54300000000000004</v>
      </c>
      <c r="M46">
        <v>1.7000000000000001E-2</v>
      </c>
      <c r="N46">
        <v>0.626</v>
      </c>
      <c r="O46">
        <v>0.98399999999999999</v>
      </c>
      <c r="P46">
        <v>0.04</v>
      </c>
      <c r="Q46">
        <v>3.6999999999999998E-2</v>
      </c>
      <c r="R46">
        <v>1E-3</v>
      </c>
      <c r="S46">
        <v>0.99299999999999999</v>
      </c>
      <c r="T46">
        <v>0.16900000000000001</v>
      </c>
      <c r="U46">
        <v>0.03</v>
      </c>
      <c r="V46">
        <v>3.0000000000000001E-3</v>
      </c>
      <c r="W46">
        <v>0.98799999999999999</v>
      </c>
      <c r="Z46" s="1">
        <f t="shared" si="0"/>
        <v>0.39599999999999996</v>
      </c>
      <c r="AA46" s="1">
        <f t="shared" si="1"/>
        <v>0.38709999999999994</v>
      </c>
    </row>
    <row r="47" spans="1:27">
      <c r="A47">
        <v>46</v>
      </c>
      <c r="B47" t="s">
        <v>194</v>
      </c>
      <c r="C47">
        <v>30</v>
      </c>
      <c r="D47">
        <v>0.03</v>
      </c>
      <c r="E47">
        <v>0.3</v>
      </c>
      <c r="F47">
        <v>3.7999999999999999E-2</v>
      </c>
      <c r="G47">
        <v>0.99099999999999999</v>
      </c>
      <c r="H47">
        <v>0.85599999999999998</v>
      </c>
      <c r="I47">
        <v>1.0999999999999999E-2</v>
      </c>
      <c r="J47">
        <v>0.128</v>
      </c>
      <c r="K47">
        <v>0.218</v>
      </c>
      <c r="L47">
        <v>0.99399999999999999</v>
      </c>
      <c r="M47">
        <v>0.16300000000000001</v>
      </c>
      <c r="N47">
        <v>0.59699999999999998</v>
      </c>
      <c r="O47">
        <v>0.99399999999999999</v>
      </c>
      <c r="P47">
        <v>1.2E-2</v>
      </c>
      <c r="Q47">
        <v>1.0999999999999999E-2</v>
      </c>
      <c r="R47">
        <v>3.5999999999999997E-2</v>
      </c>
      <c r="S47">
        <v>0.99399999999999999</v>
      </c>
      <c r="T47">
        <v>0.98299999999999998</v>
      </c>
      <c r="U47">
        <v>0.93500000000000005</v>
      </c>
      <c r="V47">
        <v>0.245</v>
      </c>
      <c r="W47">
        <v>5.2999999999999999E-2</v>
      </c>
      <c r="Z47" s="1">
        <f t="shared" si="0"/>
        <v>0.37289999999999995</v>
      </c>
      <c r="AA47" s="1">
        <f t="shared" si="1"/>
        <v>0.48600000000000004</v>
      </c>
    </row>
    <row r="48" spans="1:27">
      <c r="A48">
        <v>47</v>
      </c>
      <c r="B48" t="s">
        <v>195</v>
      </c>
      <c r="C48">
        <v>30</v>
      </c>
      <c r="D48">
        <v>0.89800000000000002</v>
      </c>
      <c r="E48">
        <v>0.98399999999999999</v>
      </c>
      <c r="F48">
        <v>0.246</v>
      </c>
      <c r="G48">
        <v>0.99199999999999999</v>
      </c>
      <c r="H48">
        <v>0.104</v>
      </c>
      <c r="I48">
        <v>0.95899999999999996</v>
      </c>
      <c r="J48">
        <v>0.44600000000000001</v>
      </c>
      <c r="K48">
        <v>5.0000000000000001E-3</v>
      </c>
      <c r="L48">
        <v>0.69199999999999995</v>
      </c>
      <c r="M48">
        <v>0.55500000000000005</v>
      </c>
      <c r="N48">
        <v>0.71799999999999997</v>
      </c>
      <c r="O48">
        <v>0.98899999999999999</v>
      </c>
      <c r="P48">
        <v>0.371</v>
      </c>
      <c r="Q48">
        <v>1E-3</v>
      </c>
      <c r="R48">
        <v>0.441</v>
      </c>
      <c r="S48">
        <v>0.01</v>
      </c>
      <c r="T48">
        <v>4.3999999999999997E-2</v>
      </c>
      <c r="U48">
        <v>0.318</v>
      </c>
      <c r="V48">
        <v>0.99199999999999999</v>
      </c>
      <c r="W48">
        <v>3.5999999999999997E-2</v>
      </c>
      <c r="Z48" s="1">
        <f t="shared" si="0"/>
        <v>0.58809999999999996</v>
      </c>
      <c r="AA48" s="1">
        <f t="shared" si="1"/>
        <v>0.39199999999999996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8.7500000000000026E-3</v>
      </c>
      <c r="E50" s="2">
        <f t="shared" ref="E50:W50" si="2">AVERAGE(E1:E24)</f>
        <v>0.49554166666666671</v>
      </c>
      <c r="F50" s="2">
        <f t="shared" si="2"/>
        <v>3.7416666666666674E-2</v>
      </c>
      <c r="G50" s="2">
        <f t="shared" si="2"/>
        <v>4.7458333333333325E-2</v>
      </c>
      <c r="H50" s="2">
        <f t="shared" si="2"/>
        <v>6.008333333333335E-2</v>
      </c>
      <c r="I50" s="2">
        <f t="shared" si="2"/>
        <v>0.90329166666666671</v>
      </c>
      <c r="J50" s="2">
        <f t="shared" si="2"/>
        <v>5.0625000000000003E-2</v>
      </c>
      <c r="K50" s="2">
        <f t="shared" si="2"/>
        <v>1.8708333333333337E-2</v>
      </c>
      <c r="L50" s="2">
        <f t="shared" si="2"/>
        <v>2.4708333333333343E-2</v>
      </c>
      <c r="M50" s="2">
        <f t="shared" si="2"/>
        <v>0.47849999999999993</v>
      </c>
      <c r="N50" s="2">
        <f t="shared" si="2"/>
        <v>0.88216666666666699</v>
      </c>
      <c r="O50" s="2">
        <f t="shared" si="2"/>
        <v>3.9791666666666677E-2</v>
      </c>
      <c r="P50" s="2">
        <f t="shared" si="2"/>
        <v>0.10291666666666667</v>
      </c>
      <c r="Q50" s="2">
        <f t="shared" si="2"/>
        <v>2.2708333333333334E-2</v>
      </c>
      <c r="R50" s="2">
        <f t="shared" si="2"/>
        <v>0.95033333333333314</v>
      </c>
      <c r="S50" s="2">
        <f t="shared" si="2"/>
        <v>1.4333333333333339E-2</v>
      </c>
      <c r="T50" s="2">
        <f t="shared" si="2"/>
        <v>4.7916666666666672E-3</v>
      </c>
      <c r="U50" s="2">
        <f t="shared" si="2"/>
        <v>3.1125000000000003E-2</v>
      </c>
      <c r="V50" s="2">
        <f t="shared" si="2"/>
        <v>9.129166666666666E-2</v>
      </c>
      <c r="W50" s="2">
        <f t="shared" si="2"/>
        <v>0.10716666666666662</v>
      </c>
      <c r="Y50" s="1" t="s">
        <v>0</v>
      </c>
      <c r="Z50" s="2">
        <f>AVERAGE(Z1:Z24)</f>
        <v>0.2125083333333333</v>
      </c>
      <c r="AA50" s="2">
        <f>AVERAGE(AA1:AA24)</f>
        <v>0.22466249999999999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0.58974999999999989</v>
      </c>
      <c r="E51" s="2">
        <f t="shared" ref="E51:W51" si="3">AVERAGE(E25:E48)</f>
        <v>0.47666666666666679</v>
      </c>
      <c r="F51" s="2">
        <f t="shared" si="3"/>
        <v>0.27558333333333329</v>
      </c>
      <c r="G51" s="2">
        <f t="shared" si="3"/>
        <v>0.54816666666666658</v>
      </c>
      <c r="H51" s="2">
        <f t="shared" si="3"/>
        <v>0.59591666666666654</v>
      </c>
      <c r="I51" s="2">
        <f t="shared" si="3"/>
        <v>0.40449999999999986</v>
      </c>
      <c r="J51" s="2">
        <f t="shared" si="3"/>
        <v>0.53104166666666675</v>
      </c>
      <c r="K51" s="2">
        <f t="shared" si="3"/>
        <v>0.25908333333333333</v>
      </c>
      <c r="L51" s="2">
        <f t="shared" si="3"/>
        <v>0.45200000000000012</v>
      </c>
      <c r="M51" s="2">
        <f t="shared" si="3"/>
        <v>0.38500000000000001</v>
      </c>
      <c r="N51" s="2">
        <f t="shared" si="3"/>
        <v>0.62312499999999993</v>
      </c>
      <c r="O51" s="2">
        <f t="shared" si="3"/>
        <v>0.26770833333333333</v>
      </c>
      <c r="P51" s="2">
        <f t="shared" si="3"/>
        <v>0.21741666666666667</v>
      </c>
      <c r="Q51" s="2">
        <f t="shared" si="3"/>
        <v>0.27566666666666667</v>
      </c>
      <c r="R51" s="2">
        <f t="shared" si="3"/>
        <v>0.33770833333333333</v>
      </c>
      <c r="S51" s="2">
        <f t="shared" si="3"/>
        <v>0.4351666666666667</v>
      </c>
      <c r="T51" s="2">
        <f t="shared" si="3"/>
        <v>0.50504166666666672</v>
      </c>
      <c r="U51" s="2">
        <f t="shared" si="3"/>
        <v>0.37937500000000002</v>
      </c>
      <c r="V51" s="2">
        <f t="shared" si="3"/>
        <v>0.42908333333333326</v>
      </c>
      <c r="W51" s="2">
        <f t="shared" si="3"/>
        <v>0.55158333333333331</v>
      </c>
      <c r="Y51" s="1" t="s">
        <v>1</v>
      </c>
      <c r="Z51" s="2">
        <f>AVERAGE(Z25:Z48)</f>
        <v>0.45177083333333345</v>
      </c>
      <c r="AA51" s="2">
        <f>AVERAGE(AA25:AA48)</f>
        <v>0.40218749999999998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8.5309588147676782E-8</v>
      </c>
      <c r="E52" s="3">
        <f t="shared" ref="E52:W52" si="4">TTEST(E1:E24,E25:E48,2,2)</f>
        <v>0.84818935343377333</v>
      </c>
      <c r="F52" s="3">
        <f t="shared" si="4"/>
        <v>3.4157906638321121E-4</v>
      </c>
      <c r="G52" s="3">
        <f t="shared" si="4"/>
        <v>1.0180659476467076E-6</v>
      </c>
      <c r="H52" s="3">
        <f t="shared" si="4"/>
        <v>8.4968750633224491E-9</v>
      </c>
      <c r="I52" s="3">
        <f t="shared" si="4"/>
        <v>1.6696381883155709E-7</v>
      </c>
      <c r="J52" s="3">
        <f t="shared" si="4"/>
        <v>1.285696754257487E-7</v>
      </c>
      <c r="K52" s="3">
        <f t="shared" si="4"/>
        <v>2.2526028786775112E-4</v>
      </c>
      <c r="L52" s="3">
        <f t="shared" si="4"/>
        <v>2.596827123309185E-5</v>
      </c>
      <c r="M52" s="3">
        <f t="shared" si="4"/>
        <v>0.21889608430312146</v>
      </c>
      <c r="N52" s="3">
        <f t="shared" si="4"/>
        <v>6.7136124342106627E-4</v>
      </c>
      <c r="O52" s="3">
        <f t="shared" si="4"/>
        <v>1.0301883908611496E-2</v>
      </c>
      <c r="P52" s="3">
        <f t="shared" si="4"/>
        <v>1.3067438553858645E-2</v>
      </c>
      <c r="Q52" s="3">
        <f t="shared" si="4"/>
        <v>4.9555182912772331E-3</v>
      </c>
      <c r="R52" s="3">
        <f t="shared" si="4"/>
        <v>6.4747210260486376E-9</v>
      </c>
      <c r="S52" s="3">
        <f t="shared" si="4"/>
        <v>1.8437620998108096E-5</v>
      </c>
      <c r="T52" s="3">
        <f t="shared" si="4"/>
        <v>1.6431697442579892E-6</v>
      </c>
      <c r="U52" s="3">
        <f t="shared" si="4"/>
        <v>3.5033327878262408E-4</v>
      </c>
      <c r="V52" s="3">
        <f t="shared" si="4"/>
        <v>5.0039609193110385E-4</v>
      </c>
      <c r="W52" s="3">
        <f t="shared" si="4"/>
        <v>1.8937743478728186E-5</v>
      </c>
      <c r="Y52" s="1" t="s">
        <v>16</v>
      </c>
      <c r="Z52" s="3">
        <f>TTEST(Z1:Z24,Z25:Z48,2,2)</f>
        <v>3.6645241945617203E-13</v>
      </c>
      <c r="AA52" s="3">
        <f>TTEST(AA1:AA24,AA25:AA48,2,2)</f>
        <v>8.6693928832068407E-13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2.1788259702637219E-3</v>
      </c>
      <c r="E53" s="3">
        <f t="shared" ref="E53:W53" si="5">STDEV(E1:E24)/SQRT(COUNT(E1:E24))</f>
        <v>4.400691559481399E-2</v>
      </c>
      <c r="F53" s="3">
        <f t="shared" si="5"/>
        <v>3.3669948900127509E-3</v>
      </c>
      <c r="G53" s="3">
        <f t="shared" si="5"/>
        <v>1.2167159881803646E-2</v>
      </c>
      <c r="H53" s="3">
        <f t="shared" si="5"/>
        <v>7.4283818889393843E-3</v>
      </c>
      <c r="I53" s="3">
        <f t="shared" si="5"/>
        <v>1.0792422054027551E-2</v>
      </c>
      <c r="J53" s="3">
        <f t="shared" si="5"/>
        <v>2.7105620707023937E-3</v>
      </c>
      <c r="K53" s="3">
        <f t="shared" si="5"/>
        <v>4.1570087344576841E-3</v>
      </c>
      <c r="L53" s="3">
        <f t="shared" si="5"/>
        <v>5.5574989052743504E-3</v>
      </c>
      <c r="M53" s="3">
        <f t="shared" si="5"/>
        <v>2.8374373516674739E-2</v>
      </c>
      <c r="N53" s="3">
        <f t="shared" si="5"/>
        <v>1.6296912958614306E-2</v>
      </c>
      <c r="O53" s="3">
        <f t="shared" si="5"/>
        <v>7.1333009531298116E-3</v>
      </c>
      <c r="P53" s="3">
        <f t="shared" si="5"/>
        <v>1.2370329841458286E-2</v>
      </c>
      <c r="Q53" s="3">
        <f t="shared" si="5"/>
        <v>2.1174560607205338E-3</v>
      </c>
      <c r="R53" s="3">
        <f t="shared" si="5"/>
        <v>6.2344492529751725E-3</v>
      </c>
      <c r="S53" s="3">
        <f t="shared" si="5"/>
        <v>2.3595831941767894E-3</v>
      </c>
      <c r="T53" s="3">
        <f t="shared" si="5"/>
        <v>5.9276790759160637E-4</v>
      </c>
      <c r="U53" s="3">
        <f t="shared" si="5"/>
        <v>5.2115786990346684E-3</v>
      </c>
      <c r="V53" s="3">
        <f t="shared" si="5"/>
        <v>1.7928246594862075E-2</v>
      </c>
      <c r="W53" s="3">
        <f t="shared" si="5"/>
        <v>2.7076760629432314E-2</v>
      </c>
      <c r="Z53" s="3">
        <f>STDEV(Z1:Z24)/SQRT(COUNT(Z1:Z24))</f>
        <v>3.4951255739641548E-3</v>
      </c>
      <c r="AA53" s="3">
        <f>STDEV(AA1:AA24)/SQRT(COUNT(AA1:AA24))</f>
        <v>5.6406772273667515E-3</v>
      </c>
      <c r="AC53" s="3"/>
      <c r="AD53" s="3"/>
    </row>
    <row r="54" spans="1:30">
      <c r="C54" s="1" t="s">
        <v>1</v>
      </c>
      <c r="D54" s="3">
        <f>STDEV(D25:D48)/SQRT(COUNT(D25:D48))</f>
        <v>9.1419546676259358E-2</v>
      </c>
      <c r="E54" s="3">
        <f t="shared" ref="E54:W54" si="6">STDEV(E25:E48)/SQRT(COUNT(E25:E48))</f>
        <v>8.7615506921663658E-2</v>
      </c>
      <c r="F54" s="3">
        <f t="shared" si="6"/>
        <v>6.1452406371046785E-2</v>
      </c>
      <c r="G54" s="3">
        <f t="shared" si="6"/>
        <v>8.8024981357539486E-2</v>
      </c>
      <c r="H54" s="3">
        <f t="shared" si="6"/>
        <v>7.5964520624564033E-2</v>
      </c>
      <c r="I54" s="3">
        <f t="shared" si="6"/>
        <v>8.0258165867441791E-2</v>
      </c>
      <c r="J54" s="3">
        <f t="shared" si="6"/>
        <v>7.7004340155459913E-2</v>
      </c>
      <c r="K54" s="3">
        <f t="shared" si="6"/>
        <v>5.9894137184553595E-2</v>
      </c>
      <c r="L54" s="3">
        <f t="shared" si="6"/>
        <v>9.1238956051947859E-2</v>
      </c>
      <c r="M54" s="3">
        <f t="shared" si="6"/>
        <v>6.9437152274139477E-2</v>
      </c>
      <c r="N54" s="3">
        <f t="shared" si="6"/>
        <v>6.9106993094514083E-2</v>
      </c>
      <c r="O54" s="3">
        <f t="shared" si="6"/>
        <v>8.4888278649370333E-2</v>
      </c>
      <c r="P54" s="3">
        <f t="shared" si="6"/>
        <v>4.2582184674941487E-2</v>
      </c>
      <c r="Q54" s="3">
        <f t="shared" si="6"/>
        <v>8.5662204530493821E-2</v>
      </c>
      <c r="R54" s="3">
        <f t="shared" si="6"/>
        <v>8.6071938212784055E-2</v>
      </c>
      <c r="S54" s="3">
        <f t="shared" si="6"/>
        <v>8.8044448315762927E-2</v>
      </c>
      <c r="T54" s="3">
        <f t="shared" si="6"/>
        <v>9.1038005265810712E-2</v>
      </c>
      <c r="U54" s="3">
        <f t="shared" si="6"/>
        <v>9.0031492326336823E-2</v>
      </c>
      <c r="V54" s="3">
        <f t="shared" si="6"/>
        <v>8.8389493700430061E-2</v>
      </c>
      <c r="W54" s="3">
        <f t="shared" si="6"/>
        <v>8.9147815628881036E-2</v>
      </c>
      <c r="Z54" s="3">
        <f>STDEV(Z25:Z48)/SQRT(COUNT(Z25:Z48))</f>
        <v>2.3589946181358026E-2</v>
      </c>
      <c r="AA54" s="3">
        <f>STDEV(AA25:AA48)/SQRT(COUNT(AA25:AA48))</f>
        <v>1.7285757218785933E-2</v>
      </c>
      <c r="AC54" s="3"/>
      <c r="AD54" s="3"/>
    </row>
    <row r="55" spans="1:30">
      <c r="D55" s="2">
        <f>D50-D51</f>
        <v>-0.58099999999999985</v>
      </c>
      <c r="E55" s="2">
        <f t="shared" ref="E55:W55" si="7">E50-E51</f>
        <v>1.887499999999992E-2</v>
      </c>
      <c r="F55" s="2">
        <f t="shared" si="7"/>
        <v>-0.23816666666666661</v>
      </c>
      <c r="G55" s="2">
        <f t="shared" si="7"/>
        <v>-0.50070833333333331</v>
      </c>
      <c r="H55" s="2">
        <f t="shared" si="7"/>
        <v>-0.53583333333333316</v>
      </c>
      <c r="I55" s="2">
        <f t="shared" si="7"/>
        <v>0.49879166666666686</v>
      </c>
      <c r="J55" s="2">
        <f t="shared" si="7"/>
        <v>-0.48041666666666671</v>
      </c>
      <c r="K55" s="2">
        <f t="shared" si="7"/>
        <v>-0.24037500000000001</v>
      </c>
      <c r="L55" s="2">
        <f t="shared" si="7"/>
        <v>-0.42729166666666679</v>
      </c>
      <c r="M55" s="2">
        <f t="shared" si="7"/>
        <v>9.3499999999999917E-2</v>
      </c>
      <c r="N55" s="2">
        <f t="shared" si="7"/>
        <v>0.25904166666666706</v>
      </c>
      <c r="O55" s="2">
        <f t="shared" si="7"/>
        <v>-0.22791666666666666</v>
      </c>
      <c r="P55" s="2">
        <f t="shared" si="7"/>
        <v>-0.1145</v>
      </c>
      <c r="Q55" s="2">
        <f t="shared" si="7"/>
        <v>-0.25295833333333334</v>
      </c>
      <c r="R55" s="2">
        <f t="shared" si="7"/>
        <v>0.61262499999999975</v>
      </c>
      <c r="S55" s="2">
        <f t="shared" si="7"/>
        <v>-0.42083333333333334</v>
      </c>
      <c r="T55" s="2">
        <f t="shared" si="7"/>
        <v>-0.50025000000000008</v>
      </c>
      <c r="U55" s="2">
        <f t="shared" si="7"/>
        <v>-0.34825</v>
      </c>
      <c r="V55" s="2">
        <f t="shared" si="7"/>
        <v>-0.3377916666666666</v>
      </c>
      <c r="W55" s="2">
        <f t="shared" si="7"/>
        <v>-0.44441666666666668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0.17810714285714285</v>
      </c>
      <c r="E58" s="1">
        <f>(E50+0.6*(F50+D50)+0.15*G50)/(1+2*0.6+0.15)</f>
        <v>0.22568528368794324</v>
      </c>
      <c r="F58" s="1">
        <f t="shared" ref="F58:U59" si="9">(F50+0.6*(G50+E50)+0.15*(D50+H50))/(1+2*0.6+2*0.15)</f>
        <v>0.1494166666666667</v>
      </c>
      <c r="G58" s="1">
        <f t="shared" si="9"/>
        <v>0.12631333333333333</v>
      </c>
      <c r="H58" s="1">
        <f t="shared" si="9"/>
        <v>0.25749583333333337</v>
      </c>
      <c r="I58" s="1">
        <f t="shared" si="9"/>
        <v>0.39185666666666669</v>
      </c>
      <c r="J58" s="1">
        <f t="shared" si="9"/>
        <v>0.24661750000000002</v>
      </c>
      <c r="K58" s="1">
        <f t="shared" si="9"/>
        <v>0.10847083333333334</v>
      </c>
      <c r="L58" s="1">
        <f t="shared" si="9"/>
        <v>0.18518083333333332</v>
      </c>
      <c r="M58" s="1">
        <f t="shared" si="9"/>
        <v>0.41256000000000004</v>
      </c>
      <c r="N58" s="1">
        <f t="shared" si="9"/>
        <v>0.48491416666666681</v>
      </c>
      <c r="O58" s="1">
        <f t="shared" si="9"/>
        <v>0.28240916666666671</v>
      </c>
      <c r="P58" s="1">
        <f t="shared" si="9"/>
        <v>0.16611666666666666</v>
      </c>
      <c r="Q58" s="1">
        <f t="shared" si="9"/>
        <v>0.2651108333333333</v>
      </c>
      <c r="R58" s="1">
        <f t="shared" si="9"/>
        <v>0.39548583333333326</v>
      </c>
      <c r="S58" s="1">
        <f t="shared" si="9"/>
        <v>0.23819333333333331</v>
      </c>
      <c r="T58" s="1">
        <f t="shared" si="9"/>
        <v>7.5324166666666664E-2</v>
      </c>
      <c r="U58" s="1">
        <f t="shared" si="9"/>
        <v>4.2799999999999991E-2</v>
      </c>
      <c r="V58" s="1">
        <f>(V50+0.6*(W50+U50)+0.15*T50)/(1+2*0.6+0.15)</f>
        <v>7.4461879432624084E-2</v>
      </c>
      <c r="W58" s="1">
        <f>(W50+0.6*(V50)+0.15*U58)/(1+0.6+0.15)</f>
        <v>9.6206666666666649E-2</v>
      </c>
    </row>
    <row r="59" spans="1:30">
      <c r="C59" s="1" t="s">
        <v>1</v>
      </c>
      <c r="D59" s="1">
        <f>(D51+0.6*(E51)+0.15*F51)/(1+0.6+0.15)</f>
        <v>0.52405000000000002</v>
      </c>
      <c r="E59" s="1">
        <f>(E51+0.6*(F51+D51)+0.15*G51)/(1+2*0.6+0.15)</f>
        <v>0.45876241134751772</v>
      </c>
      <c r="F59" s="1">
        <f t="shared" si="9"/>
        <v>0.42733333333333334</v>
      </c>
      <c r="G59" s="1">
        <f t="shared" si="9"/>
        <v>0.48129666666666654</v>
      </c>
      <c r="H59" s="1">
        <f t="shared" si="9"/>
        <v>0.51540416666666655</v>
      </c>
      <c r="I59" s="1">
        <f t="shared" si="9"/>
        <v>0.48070499999999994</v>
      </c>
      <c r="J59" s="1">
        <f t="shared" si="9"/>
        <v>0.43455166666666667</v>
      </c>
      <c r="K59" s="1">
        <f t="shared" si="9"/>
        <v>0.38693333333333335</v>
      </c>
      <c r="L59" s="1">
        <f t="shared" si="9"/>
        <v>0.40463000000000005</v>
      </c>
      <c r="M59" s="1">
        <f t="shared" si="9"/>
        <v>0.44363750000000002</v>
      </c>
      <c r="N59" s="1">
        <f t="shared" si="9"/>
        <v>0.44606499999999993</v>
      </c>
      <c r="O59" s="1">
        <f t="shared" si="9"/>
        <v>0.34845333333333328</v>
      </c>
      <c r="P59" s="1">
        <f t="shared" si="9"/>
        <v>0.27502666666666664</v>
      </c>
      <c r="Q59" s="1">
        <f t="shared" si="9"/>
        <v>0.28566916666666664</v>
      </c>
      <c r="R59" s="1">
        <f t="shared" si="9"/>
        <v>0.34903083333333335</v>
      </c>
      <c r="S59" s="1">
        <f t="shared" si="9"/>
        <v>0.41562916666666672</v>
      </c>
      <c r="T59" s="1">
        <f t="shared" si="9"/>
        <v>0.44351416666666665</v>
      </c>
      <c r="U59" s="1">
        <f t="shared" si="9"/>
        <v>0.435145</v>
      </c>
      <c r="V59" s="1">
        <f>(V51+0.6*(W51+U51)+0.15*T51)/(1+2*0.6+0.15)</f>
        <v>0.45251684397163117</v>
      </c>
      <c r="W59" s="1">
        <f>(W51+0.6*(V51)+0.15*U59)/(1+0.6+0.15)</f>
        <v>0.49960290476190472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0.19717482871923861</v>
      </c>
      <c r="E61" s="1">
        <f ca="1">E1+NORMINV(RAND(),0,'Total-Smoothed'!$AG$2)</f>
        <v>0.69786657023910714</v>
      </c>
      <c r="F61" s="1">
        <f ca="1">F1+NORMINV(RAND(),0,'Total-Smoothed'!$AG$2)</f>
        <v>3.5432818178518642E-2</v>
      </c>
      <c r="G61" s="1">
        <f ca="1">G1+NORMINV(RAND(),0,'Total-Smoothed'!$AG$2)</f>
        <v>8.1474396330854501E-2</v>
      </c>
      <c r="H61" s="1">
        <f ca="1">H1+NORMINV(RAND(),0,'Total-Smoothed'!$AG$2)</f>
        <v>-6.766891419651451E-2</v>
      </c>
      <c r="I61" s="1">
        <f ca="1">I1+NORMINV(RAND(),0,'Total-Smoothed'!$AG$2)</f>
        <v>1.013347849302126</v>
      </c>
      <c r="J61" s="1">
        <f ca="1">J1+NORMINV(RAND(),0,'Total-Smoothed'!$AG$2)</f>
        <v>5.0810926342216185E-2</v>
      </c>
      <c r="K61" s="1">
        <f ca="1">K1+NORMINV(RAND(),0,'Total-Smoothed'!$AG$2)</f>
        <v>4.1968989282904115E-2</v>
      </c>
      <c r="L61" s="1">
        <f ca="1">L1+NORMINV(RAND(),0,'Total-Smoothed'!$AG$2)</f>
        <v>0.10029022709104665</v>
      </c>
      <c r="M61" s="1">
        <f ca="1">M1+NORMINV(RAND(),0,'Total-Smoothed'!$AG$2)</f>
        <v>0.52465387492803761</v>
      </c>
      <c r="N61" s="1">
        <f ca="1">N1+NORMINV(RAND(),0,'Total-Smoothed'!$AG$2)</f>
        <v>0.8781828040565407</v>
      </c>
      <c r="O61" s="1">
        <f ca="1">O1+NORMINV(RAND(),0,'Total-Smoothed'!$AG$2)</f>
        <v>0.15963840498422688</v>
      </c>
      <c r="P61" s="1">
        <f ca="1">P1+NORMINV(RAND(),0,'Total-Smoothed'!$AG$2)</f>
        <v>0.19649749557396082</v>
      </c>
      <c r="Q61" s="1">
        <f ca="1">Q1+NORMINV(RAND(),0,'Total-Smoothed'!$AG$2)</f>
        <v>8.215645341642154E-2</v>
      </c>
      <c r="R61" s="1">
        <f ca="1">R1+NORMINV(RAND(),0,'Total-Smoothed'!$AG$2)</f>
        <v>0.97709508627781816</v>
      </c>
      <c r="S61" s="1">
        <f ca="1">S1+NORMINV(RAND(),0,'Total-Smoothed'!$AG$2)</f>
        <v>1.047182472793242E-2</v>
      </c>
      <c r="T61" s="1">
        <f ca="1">T1+NORMINV(RAND(),0,'Total-Smoothed'!$AG$2)</f>
        <v>-0.15459572319923812</v>
      </c>
      <c r="U61" s="1">
        <f ca="1">U1+NORMINV(RAND(),0,'Total-Smoothed'!$AG$2)</f>
        <v>-1.7154840975348695E-2</v>
      </c>
      <c r="V61" s="1">
        <f ca="1">V1+NORMINV(RAND(),0,'Total-Smoothed'!$AG$2)</f>
        <v>0.17438376438734393</v>
      </c>
      <c r="W61" s="1">
        <f ca="1">W1+NORMINV(RAND(),0,'Total-Smoothed'!$AG$2)</f>
        <v>8.8200142557269517E-2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2.1628821386011497E-2</v>
      </c>
      <c r="E62" s="1">
        <f ca="1">E2+NORMINV(RAND(),0,'Total-Smoothed'!$AG$2)</f>
        <v>0.85545269651264744</v>
      </c>
      <c r="F62" s="1">
        <f ca="1">F2+NORMINV(RAND(),0,'Total-Smoothed'!$AG$2)</f>
        <v>1.9079812070315783E-2</v>
      </c>
      <c r="G62" s="1">
        <f ca="1">G2+NORMINV(RAND(),0,'Total-Smoothed'!$AG$2)</f>
        <v>8.9816532612138164E-2</v>
      </c>
      <c r="H62" s="1">
        <f ca="1">H2+NORMINV(RAND(),0,'Total-Smoothed'!$AG$2)</f>
        <v>0.1408858647247215</v>
      </c>
      <c r="I62" s="1">
        <f ca="1">I2+NORMINV(RAND(),0,'Total-Smoothed'!$AG$2)</f>
        <v>0.85088309736825607</v>
      </c>
      <c r="J62" s="1">
        <f ca="1">J2+NORMINV(RAND(),0,'Total-Smoothed'!$AG$2)</f>
        <v>0.30227951455953417</v>
      </c>
      <c r="K62" s="1">
        <f ca="1">K2+NORMINV(RAND(),0,'Total-Smoothed'!$AG$2)</f>
        <v>0.19890681606918603</v>
      </c>
      <c r="L62" s="1">
        <f ca="1">L2+NORMINV(RAND(),0,'Total-Smoothed'!$AG$2)</f>
        <v>-1.0982954405821642E-2</v>
      </c>
      <c r="M62" s="1">
        <f ca="1">M2+NORMINV(RAND(),0,'Total-Smoothed'!$AG$2)</f>
        <v>0.2687519282943725</v>
      </c>
      <c r="N62" s="1">
        <f ca="1">N2+NORMINV(RAND(),0,'Total-Smoothed'!$AG$2)</f>
        <v>0.99690025752368094</v>
      </c>
      <c r="O62" s="1">
        <f ca="1">O2+NORMINV(RAND(),0,'Total-Smoothed'!$AG$2)</f>
        <v>4.6772540536319435E-2</v>
      </c>
      <c r="P62" s="1">
        <f ca="1">P2+NORMINV(RAND(),0,'Total-Smoothed'!$AG$2)</f>
        <v>-0.17426253926032076</v>
      </c>
      <c r="Q62" s="1">
        <f ca="1">Q2+NORMINV(RAND(),0,'Total-Smoothed'!$AG$2)</f>
        <v>6.9461913991196125E-2</v>
      </c>
      <c r="R62" s="1">
        <f ca="1">R2+NORMINV(RAND(),0,'Total-Smoothed'!$AG$2)</f>
        <v>1.0637936659778913</v>
      </c>
      <c r="S62" s="1">
        <f ca="1">S2+NORMINV(RAND(),0,'Total-Smoothed'!$AG$2)</f>
        <v>0.1641046902083873</v>
      </c>
      <c r="T62" s="1">
        <f ca="1">T2+NORMINV(RAND(),0,'Total-Smoothed'!$AG$2)</f>
        <v>0.13783682538207576</v>
      </c>
      <c r="U62" s="1">
        <f ca="1">U2+NORMINV(RAND(),0,'Total-Smoothed'!$AG$2)</f>
        <v>-5.6874731430190735E-2</v>
      </c>
      <c r="V62" s="1">
        <f ca="1">V2+NORMINV(RAND(),0,'Total-Smoothed'!$AG$2)</f>
        <v>5.4973244387918695E-2</v>
      </c>
      <c r="W62" s="1">
        <f ca="1">W2+NORMINV(RAND(),0,'Total-Smoothed'!$AG$2)</f>
        <v>0.1520968509099532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-2.001793235599043E-2</v>
      </c>
      <c r="E63" s="1">
        <f ca="1">E3+NORMINV(RAND(),0,'Total-Smoothed'!$AG$2)</f>
        <v>0.55430512507649943</v>
      </c>
      <c r="F63" s="1">
        <f ca="1">F3+NORMINV(RAND(),0,'Total-Smoothed'!$AG$2)</f>
        <v>7.6858415809249903E-2</v>
      </c>
      <c r="G63" s="1">
        <f ca="1">G3+NORMINV(RAND(),0,'Total-Smoothed'!$AG$2)</f>
        <v>7.3510453258060951E-2</v>
      </c>
      <c r="H63" s="1">
        <f ca="1">H3+NORMINV(RAND(),0,'Total-Smoothed'!$AG$2)</f>
        <v>-1.2868510959804791E-3</v>
      </c>
      <c r="I63" s="1">
        <f ca="1">I3+NORMINV(RAND(),0,'Total-Smoothed'!$AG$2)</f>
        <v>0.88493139710226176</v>
      </c>
      <c r="J63" s="1">
        <f ca="1">J3+NORMINV(RAND(),0,'Total-Smoothed'!$AG$2)</f>
        <v>0.18529467035259617</v>
      </c>
      <c r="K63" s="1">
        <f ca="1">K3+NORMINV(RAND(),0,'Total-Smoothed'!$AG$2)</f>
        <v>0.23816362510684191</v>
      </c>
      <c r="L63" s="1">
        <f ca="1">L3+NORMINV(RAND(),0,'Total-Smoothed'!$AG$2)</f>
        <v>0.25043936465768624</v>
      </c>
      <c r="M63" s="1">
        <f ca="1">M3+NORMINV(RAND(),0,'Total-Smoothed'!$AG$2)</f>
        <v>0.40851980937745475</v>
      </c>
      <c r="N63" s="1">
        <f ca="1">N3+NORMINV(RAND(),0,'Total-Smoothed'!$AG$2)</f>
        <v>0.77884326786999492</v>
      </c>
      <c r="O63" s="1">
        <f ca="1">O3+NORMINV(RAND(),0,'Total-Smoothed'!$AG$2)</f>
        <v>-5.7454622707255626E-2</v>
      </c>
      <c r="P63" s="1">
        <f ca="1">P3+NORMINV(RAND(),0,'Total-Smoothed'!$AG$2)</f>
        <v>0.16587380610556632</v>
      </c>
      <c r="Q63" s="1">
        <f ca="1">Q3+NORMINV(RAND(),0,'Total-Smoothed'!$AG$2)</f>
        <v>0.13412841387750296</v>
      </c>
      <c r="R63" s="1">
        <f ca="1">R3+NORMINV(RAND(),0,'Total-Smoothed'!$AG$2)</f>
        <v>0.96723495515367119</v>
      </c>
      <c r="S63" s="1">
        <f ca="1">S3+NORMINV(RAND(),0,'Total-Smoothed'!$AG$2)</f>
        <v>0.18158072812920312</v>
      </c>
      <c r="T63" s="1">
        <f ca="1">T3+NORMINV(RAND(),0,'Total-Smoothed'!$AG$2)</f>
        <v>-1.946901474472152E-2</v>
      </c>
      <c r="U63" s="1">
        <f ca="1">U3+NORMINV(RAND(),0,'Total-Smoothed'!$AG$2)</f>
        <v>-5.0659781881468413E-2</v>
      </c>
      <c r="V63" s="1">
        <f ca="1">V3+NORMINV(RAND(),0,'Total-Smoothed'!$AG$2)</f>
        <v>0.1192853428752754</v>
      </c>
      <c r="W63" s="1">
        <f ca="1">W3+NORMINV(RAND(),0,'Total-Smoothed'!$AG$2)</f>
        <v>-3.8534611429320416E-2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-1.9715323406471662E-2</v>
      </c>
      <c r="E64" s="1">
        <f ca="1">E4+NORMINV(RAND(),0,'Total-Smoothed'!$AG$2)</f>
        <v>0.71380798153811886</v>
      </c>
      <c r="F64" s="1">
        <f ca="1">F4+NORMINV(RAND(),0,'Total-Smoothed'!$AG$2)</f>
        <v>-3.3288957142116417E-2</v>
      </c>
      <c r="G64" s="1">
        <f ca="1">G4+NORMINV(RAND(),0,'Total-Smoothed'!$AG$2)</f>
        <v>8.751840681666001E-2</v>
      </c>
      <c r="H64" s="1">
        <f ca="1">H4+NORMINV(RAND(),0,'Total-Smoothed'!$AG$2)</f>
        <v>-4.1885878006532387E-2</v>
      </c>
      <c r="I64" s="1">
        <f ca="1">I4+NORMINV(RAND(),0,'Total-Smoothed'!$AG$2)</f>
        <v>0.91615819409271548</v>
      </c>
      <c r="J64" s="1">
        <f ca="1">J4+NORMINV(RAND(),0,'Total-Smoothed'!$AG$2)</f>
        <v>-0.18348076435023927</v>
      </c>
      <c r="K64" s="1">
        <f ca="1">K4+NORMINV(RAND(),0,'Total-Smoothed'!$AG$2)</f>
        <v>-0.12786497457636431</v>
      </c>
      <c r="L64" s="1">
        <f ca="1">L4+NORMINV(RAND(),0,'Total-Smoothed'!$AG$2)</f>
        <v>5.4037845858285513E-2</v>
      </c>
      <c r="M64" s="1">
        <f ca="1">M4+NORMINV(RAND(),0,'Total-Smoothed'!$AG$2)</f>
        <v>0.43918568646099115</v>
      </c>
      <c r="N64" s="1">
        <f ca="1">N4+NORMINV(RAND(),0,'Total-Smoothed'!$AG$2)</f>
        <v>0.8302241657442887</v>
      </c>
      <c r="O64" s="1">
        <f ca="1">O4+NORMINV(RAND(),0,'Total-Smoothed'!$AG$2)</f>
        <v>8.5816393868010141E-2</v>
      </c>
      <c r="P64" s="1">
        <f ca="1">P4+NORMINV(RAND(),0,'Total-Smoothed'!$AG$2)</f>
        <v>-1.9631534647549867E-2</v>
      </c>
      <c r="Q64" s="1">
        <f ca="1">Q4+NORMINV(RAND(),0,'Total-Smoothed'!$AG$2)</f>
        <v>-7.3751958335404225E-2</v>
      </c>
      <c r="R64" s="1">
        <f ca="1">R4+NORMINV(RAND(),0,'Total-Smoothed'!$AG$2)</f>
        <v>1.0144514807734843</v>
      </c>
      <c r="S64" s="1">
        <f ca="1">S4+NORMINV(RAND(),0,'Total-Smoothed'!$AG$2)</f>
        <v>-2.8499286337703031E-2</v>
      </c>
      <c r="T64" s="1">
        <f ca="1">T4+NORMINV(RAND(),0,'Total-Smoothed'!$AG$2)</f>
        <v>2.5985805134036174E-3</v>
      </c>
      <c r="U64" s="1">
        <f ca="1">U4+NORMINV(RAND(),0,'Total-Smoothed'!$AG$2)</f>
        <v>-5.9944988322880789E-2</v>
      </c>
      <c r="V64" s="1">
        <f ca="1">V4+NORMINV(RAND(),0,'Total-Smoothed'!$AG$2)</f>
        <v>7.5640712135656457E-2</v>
      </c>
      <c r="W64" s="1">
        <f ca="1">W4+NORMINV(RAND(),0,'Total-Smoothed'!$AG$2)</f>
        <v>-6.7929368810530466E-2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-0.17015482135317839</v>
      </c>
      <c r="E65" s="1">
        <f ca="1">E5+NORMINV(RAND(),0,'Total-Smoothed'!$AG$2)</f>
        <v>0.47539849889662117</v>
      </c>
      <c r="F65" s="1">
        <f ca="1">F5+NORMINV(RAND(),0,'Total-Smoothed'!$AG$2)</f>
        <v>0.14912474825823882</v>
      </c>
      <c r="G65" s="1">
        <f ca="1">G5+NORMINV(RAND(),0,'Total-Smoothed'!$AG$2)</f>
        <v>-8.6088416696479236E-2</v>
      </c>
      <c r="H65" s="1">
        <f ca="1">H5+NORMINV(RAND(),0,'Total-Smoothed'!$AG$2)</f>
        <v>0.2232489093589044</v>
      </c>
      <c r="I65" s="1">
        <f ca="1">I5+NORMINV(RAND(),0,'Total-Smoothed'!$AG$2)</f>
        <v>0.85460625024401815</v>
      </c>
      <c r="J65" s="1">
        <f ca="1">J5+NORMINV(RAND(),0,'Total-Smoothed'!$AG$2)</f>
        <v>6.1787952619669427E-2</v>
      </c>
      <c r="K65" s="1">
        <f ca="1">K5+NORMINV(RAND(),0,'Total-Smoothed'!$AG$2)</f>
        <v>1.8932796083654346E-2</v>
      </c>
      <c r="L65" s="1">
        <f ca="1">L5+NORMINV(RAND(),0,'Total-Smoothed'!$AG$2)</f>
        <v>0.10102883640543897</v>
      </c>
      <c r="M65" s="1">
        <f ca="1">M5+NORMINV(RAND(),0,'Total-Smoothed'!$AG$2)</f>
        <v>0.34301829899904124</v>
      </c>
      <c r="N65" s="1">
        <f ca="1">N5+NORMINV(RAND(),0,'Total-Smoothed'!$AG$2)</f>
        <v>0.825729071603725</v>
      </c>
      <c r="O65" s="1">
        <f ca="1">O5+NORMINV(RAND(),0,'Total-Smoothed'!$AG$2)</f>
        <v>-1.0949036388045796E-2</v>
      </c>
      <c r="P65" s="1">
        <f ca="1">P5+NORMINV(RAND(),0,'Total-Smoothed'!$AG$2)</f>
        <v>-5.7484406310800658E-2</v>
      </c>
      <c r="Q65" s="1">
        <f ca="1">Q5+NORMINV(RAND(),0,'Total-Smoothed'!$AG$2)</f>
        <v>5.7722288218796845E-2</v>
      </c>
      <c r="R65" s="1">
        <f ca="1">R5+NORMINV(RAND(),0,'Total-Smoothed'!$AG$2)</f>
        <v>0.85034124403532785</v>
      </c>
      <c r="S65" s="1">
        <f ca="1">S5+NORMINV(RAND(),0,'Total-Smoothed'!$AG$2)</f>
        <v>-7.2243350466195233E-2</v>
      </c>
      <c r="T65" s="1">
        <f ca="1">T5+NORMINV(RAND(),0,'Total-Smoothed'!$AG$2)</f>
        <v>-0.21946757517425586</v>
      </c>
      <c r="U65" s="1">
        <f ca="1">U5+NORMINV(RAND(),0,'Total-Smoothed'!$AG$2)</f>
        <v>4.7801962929899244E-3</v>
      </c>
      <c r="V65" s="1">
        <f ca="1">V5+NORMINV(RAND(),0,'Total-Smoothed'!$AG$2)</f>
        <v>9.1679424286638111E-2</v>
      </c>
      <c r="W65" s="1">
        <f ca="1">W5+NORMINV(RAND(),0,'Total-Smoothed'!$AG$2)</f>
        <v>4.9601114464375054E-2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-2.3606854836635043E-2</v>
      </c>
      <c r="E66" s="1">
        <f ca="1">E6+NORMINV(RAND(),0,'Total-Smoothed'!$AG$2)</f>
        <v>0.83377233202823808</v>
      </c>
      <c r="F66" s="1">
        <f ca="1">F6+NORMINV(RAND(),0,'Total-Smoothed'!$AG$2)</f>
        <v>-1.4075204620273306E-2</v>
      </c>
      <c r="G66" s="1">
        <f ca="1">G6+NORMINV(RAND(),0,'Total-Smoothed'!$AG$2)</f>
        <v>2.5846500812197967E-2</v>
      </c>
      <c r="H66" s="1">
        <f ca="1">H6+NORMINV(RAND(),0,'Total-Smoothed'!$AG$2)</f>
        <v>4.9738997389891251E-2</v>
      </c>
      <c r="I66" s="1">
        <f ca="1">I6+NORMINV(RAND(),0,'Total-Smoothed'!$AG$2)</f>
        <v>0.99702333643616892</v>
      </c>
      <c r="J66" s="1">
        <f ca="1">J6+NORMINV(RAND(),0,'Total-Smoothed'!$AG$2)</f>
        <v>9.0189998488367229E-2</v>
      </c>
      <c r="K66" s="1">
        <f ca="1">K6+NORMINV(RAND(),0,'Total-Smoothed'!$AG$2)</f>
        <v>-0.15753286798147195</v>
      </c>
      <c r="L66" s="1">
        <f ca="1">L6+NORMINV(RAND(),0,'Total-Smoothed'!$AG$2)</f>
        <v>9.7293953565445096E-2</v>
      </c>
      <c r="M66" s="1">
        <f ca="1">M6+NORMINV(RAND(),0,'Total-Smoothed'!$AG$2)</f>
        <v>0.24836694193488512</v>
      </c>
      <c r="N66" s="1">
        <f ca="1">N6+NORMINV(RAND(),0,'Total-Smoothed'!$AG$2)</f>
        <v>1.1291947660906698</v>
      </c>
      <c r="O66" s="1">
        <f ca="1">O6+NORMINV(RAND(),0,'Total-Smoothed'!$AG$2)</f>
        <v>-0.10083946372594303</v>
      </c>
      <c r="P66" s="1">
        <f ca="1">P6+NORMINV(RAND(),0,'Total-Smoothed'!$AG$2)</f>
        <v>0.19848877915238344</v>
      </c>
      <c r="Q66" s="1">
        <f ca="1">Q6+NORMINV(RAND(),0,'Total-Smoothed'!$AG$2)</f>
        <v>-9.9739252168279058E-2</v>
      </c>
      <c r="R66" s="1">
        <f ca="1">R6+NORMINV(RAND(),0,'Total-Smoothed'!$AG$2)</f>
        <v>0.93720384425848513</v>
      </c>
      <c r="S66" s="1">
        <f ca="1">S6+NORMINV(RAND(),0,'Total-Smoothed'!$AG$2)</f>
        <v>-0.10020730824977431</v>
      </c>
      <c r="T66" s="1">
        <f ca="1">T6+NORMINV(RAND(),0,'Total-Smoothed'!$AG$2)</f>
        <v>-1.6120481534495561E-2</v>
      </c>
      <c r="U66" s="1">
        <f ca="1">U6+NORMINV(RAND(),0,'Total-Smoothed'!$AG$2)</f>
        <v>5.6016826396493517E-2</v>
      </c>
      <c r="V66" s="1">
        <f ca="1">V6+NORMINV(RAND(),0,'Total-Smoothed'!$AG$2)</f>
        <v>2.4254815150265563E-2</v>
      </c>
      <c r="W66" s="1">
        <f ca="1">W6+NORMINV(RAND(),0,'Total-Smoothed'!$AG$2)</f>
        <v>-1.9930077203738752E-2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0.10239514773286468</v>
      </c>
      <c r="E67" s="1">
        <f ca="1">E7+NORMINV(RAND(),0,'Total-Smoothed'!$AG$2)</f>
        <v>0.26125317296400691</v>
      </c>
      <c r="F67" s="1">
        <f ca="1">F7+NORMINV(RAND(),0,'Total-Smoothed'!$AG$2)</f>
        <v>1.7509077117160973E-2</v>
      </c>
      <c r="G67" s="1">
        <f ca="1">G7+NORMINV(RAND(),0,'Total-Smoothed'!$AG$2)</f>
        <v>3.9992087382325257E-2</v>
      </c>
      <c r="H67" s="1">
        <f ca="1">H7+NORMINV(RAND(),0,'Total-Smoothed'!$AG$2)</f>
        <v>-4.1805688612328681E-2</v>
      </c>
      <c r="I67" s="1">
        <f ca="1">I7+NORMINV(RAND(),0,'Total-Smoothed'!$AG$2)</f>
        <v>0.91209460648383023</v>
      </c>
      <c r="J67" s="1">
        <f ca="1">J7+NORMINV(RAND(),0,'Total-Smoothed'!$AG$2)</f>
        <v>-1.2237269206127874E-2</v>
      </c>
      <c r="K67" s="1">
        <f ca="1">K7+NORMINV(RAND(),0,'Total-Smoothed'!$AG$2)</f>
        <v>0.15682309049162535</v>
      </c>
      <c r="L67" s="1">
        <f ca="1">L7+NORMINV(RAND(),0,'Total-Smoothed'!$AG$2)</f>
        <v>3.9488546079605794E-2</v>
      </c>
      <c r="M67" s="1">
        <f ca="1">M7+NORMINV(RAND(),0,'Total-Smoothed'!$AG$2)</f>
        <v>0.49162455744772526</v>
      </c>
      <c r="N67" s="1">
        <f ca="1">N7+NORMINV(RAND(),0,'Total-Smoothed'!$AG$2)</f>
        <v>0.83218391817795223</v>
      </c>
      <c r="O67" s="1">
        <f ca="1">O7+NORMINV(RAND(),0,'Total-Smoothed'!$AG$2)</f>
        <v>2.3186174964445819E-3</v>
      </c>
      <c r="P67" s="1">
        <f ca="1">P7+NORMINV(RAND(),0,'Total-Smoothed'!$AG$2)</f>
        <v>3.9304752529210896E-4</v>
      </c>
      <c r="Q67" s="1">
        <f ca="1">Q7+NORMINV(RAND(),0,'Total-Smoothed'!$AG$2)</f>
        <v>7.1788170387342767E-2</v>
      </c>
      <c r="R67" s="1">
        <f ca="1">R7+NORMINV(RAND(),0,'Total-Smoothed'!$AG$2)</f>
        <v>0.95287363174939133</v>
      </c>
      <c r="S67" s="1">
        <f ca="1">S7+NORMINV(RAND(),0,'Total-Smoothed'!$AG$2)</f>
        <v>0.17087672040326382</v>
      </c>
      <c r="T67" s="1">
        <f ca="1">T7+NORMINV(RAND(),0,'Total-Smoothed'!$AG$2)</f>
        <v>-3.9062549015639195E-4</v>
      </c>
      <c r="U67" s="1">
        <f ca="1">U7+NORMINV(RAND(),0,'Total-Smoothed'!$AG$2)</f>
        <v>-6.5654203680702822E-2</v>
      </c>
      <c r="V67" s="1">
        <f ca="1">V7+NORMINV(RAND(),0,'Total-Smoothed'!$AG$2)</f>
        <v>0.1006294837805808</v>
      </c>
      <c r="W67" s="1">
        <f ca="1">W7+NORMINV(RAND(),0,'Total-Smoothed'!$AG$2)</f>
        <v>3.536954593657729E-3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-9.2834585193782321E-2</v>
      </c>
      <c r="E68" s="1">
        <f ca="1">E8+NORMINV(RAND(),0,'Total-Smoothed'!$AG$2)</f>
        <v>0.14420879646302798</v>
      </c>
      <c r="F68" s="1">
        <f ca="1">F8+NORMINV(RAND(),0,'Total-Smoothed'!$AG$2)</f>
        <v>-0.155552358774597</v>
      </c>
      <c r="G68" s="1">
        <f ca="1">G8+NORMINV(RAND(),0,'Total-Smoothed'!$AG$2)</f>
        <v>0.37384798485860482</v>
      </c>
      <c r="H68" s="1">
        <f ca="1">H8+NORMINV(RAND(),0,'Total-Smoothed'!$AG$2)</f>
        <v>4.9170270107470118E-2</v>
      </c>
      <c r="I68" s="1">
        <f ca="1">I8+NORMINV(RAND(),0,'Total-Smoothed'!$AG$2)</f>
        <v>0.88229318106948451</v>
      </c>
      <c r="J68" s="1">
        <f ca="1">J8+NORMINV(RAND(),0,'Total-Smoothed'!$AG$2)</f>
        <v>4.7233609927410769E-2</v>
      </c>
      <c r="K68" s="1">
        <f ca="1">K8+NORMINV(RAND(),0,'Total-Smoothed'!$AG$2)</f>
        <v>5.6488971303540379E-2</v>
      </c>
      <c r="L68" s="1">
        <f ca="1">L8+NORMINV(RAND(),0,'Total-Smoothed'!$AG$2)</f>
        <v>8.2298717494094439E-2</v>
      </c>
      <c r="M68" s="1">
        <f ca="1">M8+NORMINV(RAND(),0,'Total-Smoothed'!$AG$2)</f>
        <v>0.86270467909107917</v>
      </c>
      <c r="N68" s="1">
        <f ca="1">N8+NORMINV(RAND(),0,'Total-Smoothed'!$AG$2)</f>
        <v>0.96727755068306631</v>
      </c>
      <c r="O68" s="1">
        <f ca="1">O8+NORMINV(RAND(),0,'Total-Smoothed'!$AG$2)</f>
        <v>0.14394236833974072</v>
      </c>
      <c r="P68" s="1">
        <f ca="1">P8+NORMINV(RAND(),0,'Total-Smoothed'!$AG$2)</f>
        <v>0.24566061207902271</v>
      </c>
      <c r="Q68" s="1">
        <f ca="1">Q8+NORMINV(RAND(),0,'Total-Smoothed'!$AG$2)</f>
        <v>-0.11712521900412587</v>
      </c>
      <c r="R68" s="1">
        <f ca="1">R8+NORMINV(RAND(),0,'Total-Smoothed'!$AG$2)</f>
        <v>1.0650999949925697</v>
      </c>
      <c r="S68" s="1">
        <f ca="1">S8+NORMINV(RAND(),0,'Total-Smoothed'!$AG$2)</f>
        <v>0.11902473070179173</v>
      </c>
      <c r="T68" s="1">
        <f ca="1">T8+NORMINV(RAND(),0,'Total-Smoothed'!$AG$2)</f>
        <v>-1.5039584768355169E-2</v>
      </c>
      <c r="U68" s="1">
        <f ca="1">U8+NORMINV(RAND(),0,'Total-Smoothed'!$AG$2)</f>
        <v>-3.1908648564155581E-2</v>
      </c>
      <c r="V68" s="1">
        <f ca="1">V8+NORMINV(RAND(),0,'Total-Smoothed'!$AG$2)</f>
        <v>0.11916818498253899</v>
      </c>
      <c r="W68" s="1">
        <f ca="1">W8+NORMINV(RAND(),0,'Total-Smoothed'!$AG$2)</f>
        <v>0.44672260753077059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6.721625886216967E-2</v>
      </c>
      <c r="E69" s="1">
        <f ca="1">E9+NORMINV(RAND(),0,'Total-Smoothed'!$AG$2)</f>
        <v>0.48298981858839746</v>
      </c>
      <c r="F69" s="1">
        <f ca="1">F9+NORMINV(RAND(),0,'Total-Smoothed'!$AG$2)</f>
        <v>0.19903096639811133</v>
      </c>
      <c r="G69" s="1">
        <f ca="1">G9+NORMINV(RAND(),0,'Total-Smoothed'!$AG$2)</f>
        <v>-4.440570294665179E-3</v>
      </c>
      <c r="H69" s="1">
        <f ca="1">H9+NORMINV(RAND(),0,'Total-Smoothed'!$AG$2)</f>
        <v>7.1892850899045097E-2</v>
      </c>
      <c r="I69" s="1">
        <f ca="1">I9+NORMINV(RAND(),0,'Total-Smoothed'!$AG$2)</f>
        <v>0.59149768782904033</v>
      </c>
      <c r="J69" s="1">
        <f ca="1">J9+NORMINV(RAND(),0,'Total-Smoothed'!$AG$2)</f>
        <v>5.794079661994881E-2</v>
      </c>
      <c r="K69" s="1">
        <f ca="1">K9+NORMINV(RAND(),0,'Total-Smoothed'!$AG$2)</f>
        <v>-6.4277140316731374E-2</v>
      </c>
      <c r="L69" s="1">
        <f ca="1">L9+NORMINV(RAND(),0,'Total-Smoothed'!$AG$2)</f>
        <v>4.4821147324145535E-2</v>
      </c>
      <c r="M69" s="1">
        <f ca="1">M9+NORMINV(RAND(),0,'Total-Smoothed'!$AG$2)</f>
        <v>0.64350761471297435</v>
      </c>
      <c r="N69" s="1">
        <f ca="1">N9+NORMINV(RAND(),0,'Total-Smoothed'!$AG$2)</f>
        <v>0.93972229529970797</v>
      </c>
      <c r="O69" s="1">
        <f ca="1">O9+NORMINV(RAND(),0,'Total-Smoothed'!$AG$2)</f>
        <v>8.5363478964725473E-2</v>
      </c>
      <c r="P69" s="1">
        <f ca="1">P9+NORMINV(RAND(),0,'Total-Smoothed'!$AG$2)</f>
        <v>-2.5070413262054843E-2</v>
      </c>
      <c r="Q69" s="1">
        <f ca="1">Q9+NORMINV(RAND(),0,'Total-Smoothed'!$AG$2)</f>
        <v>0.18110007560584912</v>
      </c>
      <c r="R69" s="1">
        <f ca="1">R9+NORMINV(RAND(),0,'Total-Smoothed'!$AG$2)</f>
        <v>0.96204572042333447</v>
      </c>
      <c r="S69" s="1">
        <f ca="1">S9+NORMINV(RAND(),0,'Total-Smoothed'!$AG$2)</f>
        <v>-0.20338582960532803</v>
      </c>
      <c r="T69" s="1">
        <f ca="1">T9+NORMINV(RAND(),0,'Total-Smoothed'!$AG$2)</f>
        <v>6.1806151715906005E-2</v>
      </c>
      <c r="U69" s="1">
        <f ca="1">U9+NORMINV(RAND(),0,'Total-Smoothed'!$AG$2)</f>
        <v>2.9109438848412304E-2</v>
      </c>
      <c r="V69" s="1">
        <f ca="1">V9+NORMINV(RAND(),0,'Total-Smoothed'!$AG$2)</f>
        <v>0.133204236974313</v>
      </c>
      <c r="W69" s="1">
        <f ca="1">W9+NORMINV(RAND(),0,'Total-Smoothed'!$AG$2)</f>
        <v>0.21642145448196098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-5.0015180377396676E-2</v>
      </c>
      <c r="E70" s="1">
        <f ca="1">E10+NORMINV(RAND(),0,'Total-Smoothed'!$AG$2)</f>
        <v>0.24852966024689321</v>
      </c>
      <c r="F70" s="1">
        <f ca="1">F10+NORMINV(RAND(),0,'Total-Smoothed'!$AG$2)</f>
        <v>0.28116302291951739</v>
      </c>
      <c r="G70" s="1">
        <f ca="1">G10+NORMINV(RAND(),0,'Total-Smoothed'!$AG$2)</f>
        <v>0.22067289161807299</v>
      </c>
      <c r="H70" s="1">
        <f ca="1">H10+NORMINV(RAND(),0,'Total-Smoothed'!$AG$2)</f>
        <v>-0.1263419619951946</v>
      </c>
      <c r="I70" s="1">
        <f ca="1">I10+NORMINV(RAND(),0,'Total-Smoothed'!$AG$2)</f>
        <v>0.84897441709415722</v>
      </c>
      <c r="J70" s="1">
        <f ca="1">J10+NORMINV(RAND(),0,'Total-Smoothed'!$AG$2)</f>
        <v>0.13476692933966145</v>
      </c>
      <c r="K70" s="1">
        <f ca="1">K10+NORMINV(RAND(),0,'Total-Smoothed'!$AG$2)</f>
        <v>-1.877850500270821E-2</v>
      </c>
      <c r="L70" s="1">
        <f ca="1">L10+NORMINV(RAND(),0,'Total-Smoothed'!$AG$2)</f>
        <v>8.8430904350835143E-2</v>
      </c>
      <c r="M70" s="1">
        <f ca="1">M10+NORMINV(RAND(),0,'Total-Smoothed'!$AG$2)</f>
        <v>0.61765536287296385</v>
      </c>
      <c r="N70" s="1">
        <f ca="1">N10+NORMINV(RAND(),0,'Total-Smoothed'!$AG$2)</f>
        <v>0.93943770660871984</v>
      </c>
      <c r="O70" s="1">
        <f ca="1">O10+NORMINV(RAND(),0,'Total-Smoothed'!$AG$2)</f>
        <v>0.14064407541661506</v>
      </c>
      <c r="P70" s="1">
        <f ca="1">P10+NORMINV(RAND(),0,'Total-Smoothed'!$AG$2)</f>
        <v>0.12999075292348111</v>
      </c>
      <c r="Q70" s="1">
        <f ca="1">Q10+NORMINV(RAND(),0,'Total-Smoothed'!$AG$2)</f>
        <v>-2.1866578256150036E-2</v>
      </c>
      <c r="R70" s="1">
        <f ca="1">R10+NORMINV(RAND(),0,'Total-Smoothed'!$AG$2)</f>
        <v>0.88939470135663645</v>
      </c>
      <c r="S70" s="1">
        <f ca="1">S10+NORMINV(RAND(),0,'Total-Smoothed'!$AG$2)</f>
        <v>0.1373840338336326</v>
      </c>
      <c r="T70" s="1">
        <f ca="1">T10+NORMINV(RAND(),0,'Total-Smoothed'!$AG$2)</f>
        <v>-2.1532778569495091E-4</v>
      </c>
      <c r="U70" s="1">
        <f ca="1">U10+NORMINV(RAND(),0,'Total-Smoothed'!$AG$2)</f>
        <v>2.1675648287809338E-2</v>
      </c>
      <c r="V70" s="1">
        <f ca="1">V10+NORMINV(RAND(),0,'Total-Smoothed'!$AG$2)</f>
        <v>5.242721150936816E-2</v>
      </c>
      <c r="W70" s="1">
        <f ca="1">W10+NORMINV(RAND(),0,'Total-Smoothed'!$AG$2)</f>
        <v>0.29849461803483357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-3.4559409337328165E-2</v>
      </c>
      <c r="E71" s="1">
        <f ca="1">E11+NORMINV(RAND(),0,'Total-Smoothed'!$AG$2)</f>
        <v>0.50391091123235676</v>
      </c>
      <c r="F71" s="1">
        <f ca="1">F11+NORMINV(RAND(),0,'Total-Smoothed'!$AG$2)</f>
        <v>0.15027168575448457</v>
      </c>
      <c r="G71" s="1">
        <f ca="1">G11+NORMINV(RAND(),0,'Total-Smoothed'!$AG$2)</f>
        <v>-6.2789928491556499E-2</v>
      </c>
      <c r="H71" s="1">
        <f ca="1">H11+NORMINV(RAND(),0,'Total-Smoothed'!$AG$2)</f>
        <v>6.7808324954079818E-2</v>
      </c>
      <c r="I71" s="1">
        <f ca="1">I11+NORMINV(RAND(),0,'Total-Smoothed'!$AG$2)</f>
        <v>0.88022980439906207</v>
      </c>
      <c r="J71" s="1">
        <f ca="1">J11+NORMINV(RAND(),0,'Total-Smoothed'!$AG$2)</f>
        <v>-1.9656618629368343E-2</v>
      </c>
      <c r="K71" s="1">
        <f ca="1">K11+NORMINV(RAND(),0,'Total-Smoothed'!$AG$2)</f>
        <v>-1.7084766342824804E-2</v>
      </c>
      <c r="L71" s="1">
        <f ca="1">L11+NORMINV(RAND(),0,'Total-Smoothed'!$AG$2)</f>
        <v>0.10068193734830938</v>
      </c>
      <c r="M71" s="1">
        <f ca="1">M11+NORMINV(RAND(),0,'Total-Smoothed'!$AG$2)</f>
        <v>0.67527010499070617</v>
      </c>
      <c r="N71" s="1">
        <f ca="1">N11+NORMINV(RAND(),0,'Total-Smoothed'!$AG$2)</f>
        <v>0.90896076473416354</v>
      </c>
      <c r="O71" s="1">
        <f ca="1">O11+NORMINV(RAND(),0,'Total-Smoothed'!$AG$2)</f>
        <v>0.14175457685418688</v>
      </c>
      <c r="P71" s="1">
        <f ca="1">P11+NORMINV(RAND(),0,'Total-Smoothed'!$AG$2)</f>
        <v>-2.7578995229530417E-2</v>
      </c>
      <c r="Q71" s="1">
        <f ca="1">Q11+NORMINV(RAND(),0,'Total-Smoothed'!$AG$2)</f>
        <v>5.6588013446486757E-5</v>
      </c>
      <c r="R71" s="1">
        <f ca="1">R11+NORMINV(RAND(),0,'Total-Smoothed'!$AG$2)</f>
        <v>0.89244944854801966</v>
      </c>
      <c r="S71" s="1">
        <f ca="1">S11+NORMINV(RAND(),0,'Total-Smoothed'!$AG$2)</f>
        <v>-4.4631307424298446E-2</v>
      </c>
      <c r="T71" s="1">
        <f ca="1">T11+NORMINV(RAND(),0,'Total-Smoothed'!$AG$2)</f>
        <v>-0.21094301735524942</v>
      </c>
      <c r="U71" s="1">
        <f ca="1">U11+NORMINV(RAND(),0,'Total-Smoothed'!$AG$2)</f>
        <v>-7.8765030343369846E-2</v>
      </c>
      <c r="V71" s="1">
        <f ca="1">V11+NORMINV(RAND(),0,'Total-Smoothed'!$AG$2)</f>
        <v>0.18666594546681245</v>
      </c>
      <c r="W71" s="1">
        <f ca="1">W11+NORMINV(RAND(),0,'Total-Smoothed'!$AG$2)</f>
        <v>0.29200140837791233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3.1017151241016824E-2</v>
      </c>
      <c r="E72" s="1">
        <f ca="1">E12+NORMINV(RAND(),0,'Total-Smoothed'!$AG$2)</f>
        <v>0.266231395516354</v>
      </c>
      <c r="F72" s="1">
        <f ca="1">F12+NORMINV(RAND(),0,'Total-Smoothed'!$AG$2)</f>
        <v>-2.3096963078323592E-2</v>
      </c>
      <c r="G72" s="1">
        <f ca="1">G12+NORMINV(RAND(),0,'Total-Smoothed'!$AG$2)</f>
        <v>-4.1467267006219721E-2</v>
      </c>
      <c r="H72" s="1">
        <f ca="1">H12+NORMINV(RAND(),0,'Total-Smoothed'!$AG$2)</f>
        <v>-1.5061801032386184E-2</v>
      </c>
      <c r="I72" s="1">
        <f ca="1">I12+NORMINV(RAND(),0,'Total-Smoothed'!$AG$2)</f>
        <v>1.0545596221821518</v>
      </c>
      <c r="J72" s="1">
        <f ca="1">J12+NORMINV(RAND(),0,'Total-Smoothed'!$AG$2)</f>
        <v>5.6714455566431315E-2</v>
      </c>
      <c r="K72" s="1">
        <f ca="1">K12+NORMINV(RAND(),0,'Total-Smoothed'!$AG$2)</f>
        <v>5.2818847421800916E-2</v>
      </c>
      <c r="L72" s="1">
        <f ca="1">L12+NORMINV(RAND(),0,'Total-Smoothed'!$AG$2)</f>
        <v>-2.9716349305508649E-2</v>
      </c>
      <c r="M72" s="1">
        <f ca="1">M12+NORMINV(RAND(),0,'Total-Smoothed'!$AG$2)</f>
        <v>0.8555426442831644</v>
      </c>
      <c r="N72" s="1">
        <f ca="1">N12+NORMINV(RAND(),0,'Total-Smoothed'!$AG$2)</f>
        <v>0.96234007323940607</v>
      </c>
      <c r="O72" s="1">
        <f ca="1">O12+NORMINV(RAND(),0,'Total-Smoothed'!$AG$2)</f>
        <v>-1.5410680072547416E-2</v>
      </c>
      <c r="P72" s="1">
        <f ca="1">P12+NORMINV(RAND(),0,'Total-Smoothed'!$AG$2)</f>
        <v>5.2220400786164294E-2</v>
      </c>
      <c r="Q72" s="1">
        <f ca="1">Q12+NORMINV(RAND(),0,'Total-Smoothed'!$AG$2)</f>
        <v>-1.4743423081240544E-2</v>
      </c>
      <c r="R72" s="1">
        <f ca="1">R12+NORMINV(RAND(),0,'Total-Smoothed'!$AG$2)</f>
        <v>0.98174965004130377</v>
      </c>
      <c r="S72" s="1">
        <f ca="1">S12+NORMINV(RAND(),0,'Total-Smoothed'!$AG$2)</f>
        <v>-8.1333619222813139E-2</v>
      </c>
      <c r="T72" s="1">
        <f ca="1">T12+NORMINV(RAND(),0,'Total-Smoothed'!$AG$2)</f>
        <v>-0.14131225119987634</v>
      </c>
      <c r="U72" s="1">
        <f ca="1">U12+NORMINV(RAND(),0,'Total-Smoothed'!$AG$2)</f>
        <v>0.10021309605253442</v>
      </c>
      <c r="V72" s="1">
        <f ca="1">V12+NORMINV(RAND(),0,'Total-Smoothed'!$AG$2)</f>
        <v>0.10818003817764507</v>
      </c>
      <c r="W72" s="1">
        <f ca="1">W12+NORMINV(RAND(),0,'Total-Smoothed'!$AG$2)</f>
        <v>0.49295525925160266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0.15526704249114362</v>
      </c>
      <c r="E73" s="1">
        <f ca="1">E13+NORMINV(RAND(),0,'Total-Smoothed'!$AG$2)</f>
        <v>0.18844209960214159</v>
      </c>
      <c r="F73" s="1">
        <f ca="1">F13+NORMINV(RAND(),0,'Total-Smoothed'!$AG$2)</f>
        <v>4.4998768744459801E-2</v>
      </c>
      <c r="G73" s="1">
        <f ca="1">G13+NORMINV(RAND(),0,'Total-Smoothed'!$AG$2)</f>
        <v>0.21079170447622608</v>
      </c>
      <c r="H73" s="1">
        <f ca="1">H13+NORMINV(RAND(),0,'Total-Smoothed'!$AG$2)</f>
        <v>7.7786752275402618E-2</v>
      </c>
      <c r="I73" s="1">
        <f ca="1">I13+NORMINV(RAND(),0,'Total-Smoothed'!$AG$2)</f>
        <v>0.91874728119415938</v>
      </c>
      <c r="J73" s="1">
        <f ca="1">J13+NORMINV(RAND(),0,'Total-Smoothed'!$AG$2)</f>
        <v>0.10296695625989807</v>
      </c>
      <c r="K73" s="1">
        <f ca="1">K13+NORMINV(RAND(),0,'Total-Smoothed'!$AG$2)</f>
        <v>1.5334241357479109E-2</v>
      </c>
      <c r="L73" s="1">
        <f ca="1">L13+NORMINV(RAND(),0,'Total-Smoothed'!$AG$2)</f>
        <v>-1.0555266182153815E-2</v>
      </c>
      <c r="M73" s="1">
        <f ca="1">M13+NORMINV(RAND(),0,'Total-Smoothed'!$AG$2)</f>
        <v>0.69537598809932988</v>
      </c>
      <c r="N73" s="1">
        <f ca="1">N13+NORMINV(RAND(),0,'Total-Smoothed'!$AG$2)</f>
        <v>0.95261033607745416</v>
      </c>
      <c r="O73" s="1">
        <f ca="1">O13+NORMINV(RAND(),0,'Total-Smoothed'!$AG$2)</f>
        <v>5.7510948413603449E-2</v>
      </c>
      <c r="P73" s="1">
        <f ca="1">P13+NORMINV(RAND(),0,'Total-Smoothed'!$AG$2)</f>
        <v>3.9053491367820707E-2</v>
      </c>
      <c r="Q73" s="1">
        <f ca="1">Q13+NORMINV(RAND(),0,'Total-Smoothed'!$AG$2)</f>
        <v>-1.3822635614371758E-2</v>
      </c>
      <c r="R73" s="1">
        <f ca="1">R13+NORMINV(RAND(),0,'Total-Smoothed'!$AG$2)</f>
        <v>0.85663689619353678</v>
      </c>
      <c r="S73" s="1">
        <f ca="1">S13+NORMINV(RAND(),0,'Total-Smoothed'!$AG$2)</f>
        <v>3.0068716887516868E-2</v>
      </c>
      <c r="T73" s="1">
        <f ca="1">T13+NORMINV(RAND(),0,'Total-Smoothed'!$AG$2)</f>
        <v>8.2312629876736099E-2</v>
      </c>
      <c r="U73" s="1">
        <f ca="1">U13+NORMINV(RAND(),0,'Total-Smoothed'!$AG$2)</f>
        <v>-6.3220605744471498E-2</v>
      </c>
      <c r="V73" s="1">
        <f ca="1">V13+NORMINV(RAND(),0,'Total-Smoothed'!$AG$2)</f>
        <v>8.4743555998773382E-2</v>
      </c>
      <c r="W73" s="1">
        <f ca="1">W13+NORMINV(RAND(),0,'Total-Smoothed'!$AG$2)</f>
        <v>0.49669374940100386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0.1194355262839117</v>
      </c>
      <c r="E74" s="1">
        <f ca="1">E14+NORMINV(RAND(),0,'Total-Smoothed'!$AG$2)</f>
        <v>0.63189906713017208</v>
      </c>
      <c r="F74" s="1">
        <f ca="1">F14+NORMINV(RAND(),0,'Total-Smoothed'!$AG$2)</f>
        <v>2.6118333693571937E-2</v>
      </c>
      <c r="G74" s="1">
        <f ca="1">G14+NORMINV(RAND(),0,'Total-Smoothed'!$AG$2)</f>
        <v>-9.249308064891619E-2</v>
      </c>
      <c r="H74" s="1">
        <f ca="1">H14+NORMINV(RAND(),0,'Total-Smoothed'!$AG$2)</f>
        <v>2.6433024041451036E-2</v>
      </c>
      <c r="I74" s="1">
        <f ca="1">I14+NORMINV(RAND(),0,'Total-Smoothed'!$AG$2)</f>
        <v>0.8889732912403141</v>
      </c>
      <c r="J74" s="1">
        <f ca="1">J14+NORMINV(RAND(),0,'Total-Smoothed'!$AG$2)</f>
        <v>0.1023815668029015</v>
      </c>
      <c r="K74" s="1">
        <f ca="1">K14+NORMINV(RAND(),0,'Total-Smoothed'!$AG$2)</f>
        <v>-0.11528550485305102</v>
      </c>
      <c r="L74" s="1">
        <f ca="1">L14+NORMINV(RAND(),0,'Total-Smoothed'!$AG$2)</f>
        <v>-3.1115471217728705E-2</v>
      </c>
      <c r="M74" s="1">
        <f ca="1">M14+NORMINV(RAND(),0,'Total-Smoothed'!$AG$2)</f>
        <v>0.42059309621447438</v>
      </c>
      <c r="N74" s="1">
        <f ca="1">N14+NORMINV(RAND(),0,'Total-Smoothed'!$AG$2)</f>
        <v>0.85385333828518206</v>
      </c>
      <c r="O74" s="1">
        <f ca="1">O14+NORMINV(RAND(),0,'Total-Smoothed'!$AG$2)</f>
        <v>0.19918369205859193</v>
      </c>
      <c r="P74" s="1">
        <f ca="1">P14+NORMINV(RAND(),0,'Total-Smoothed'!$AG$2)</f>
        <v>-6.7782558989829905E-2</v>
      </c>
      <c r="Q74" s="1">
        <f ca="1">Q14+NORMINV(RAND(),0,'Total-Smoothed'!$AG$2)</f>
        <v>7.7810293985037984E-2</v>
      </c>
      <c r="R74" s="1">
        <f ca="1">R14+NORMINV(RAND(),0,'Total-Smoothed'!$AG$2)</f>
        <v>0.99456252303467563</v>
      </c>
      <c r="S74" s="1">
        <f ca="1">S14+NORMINV(RAND(),0,'Total-Smoothed'!$AG$2)</f>
        <v>0.18122378499030548</v>
      </c>
      <c r="T74" s="1">
        <f ca="1">T14+NORMINV(RAND(),0,'Total-Smoothed'!$AG$2)</f>
        <v>8.0428554302044569E-2</v>
      </c>
      <c r="U74" s="1">
        <f ca="1">U14+NORMINV(RAND(),0,'Total-Smoothed'!$AG$2)</f>
        <v>0.13925272882532252</v>
      </c>
      <c r="V74" s="1">
        <f ca="1">V14+NORMINV(RAND(),0,'Total-Smoothed'!$AG$2)</f>
        <v>0.1519678281263952</v>
      </c>
      <c r="W74" s="1">
        <f ca="1">W14+NORMINV(RAND(),0,'Total-Smoothed'!$AG$2)</f>
        <v>0.10119197518869143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-0.17717925240289348</v>
      </c>
      <c r="E75" s="1">
        <f ca="1">E15+NORMINV(RAND(),0,'Total-Smoothed'!$AG$2)</f>
        <v>0.42592585390386073</v>
      </c>
      <c r="F75" s="1">
        <f ca="1">F15+NORMINV(RAND(),0,'Total-Smoothed'!$AG$2)</f>
        <v>-8.4566124197681197E-2</v>
      </c>
      <c r="G75" s="1">
        <f ca="1">G15+NORMINV(RAND(),0,'Total-Smoothed'!$AG$2)</f>
        <v>2.3775550789663459E-2</v>
      </c>
      <c r="H75" s="1">
        <f ca="1">H15+NORMINV(RAND(),0,'Total-Smoothed'!$AG$2)</f>
        <v>0.16552575288085608</v>
      </c>
      <c r="I75" s="1">
        <f ca="1">I15+NORMINV(RAND(),0,'Total-Smoothed'!$AG$2)</f>
        <v>1.0215097877713624</v>
      </c>
      <c r="J75" s="1">
        <f ca="1">J15+NORMINV(RAND(),0,'Total-Smoothed'!$AG$2)</f>
        <v>0.13374616146354615</v>
      </c>
      <c r="K75" s="1">
        <f ca="1">K15+NORMINV(RAND(),0,'Total-Smoothed'!$AG$2)</f>
        <v>7.2645085808798637E-2</v>
      </c>
      <c r="L75" s="1">
        <f ca="1">L15+NORMINV(RAND(),0,'Total-Smoothed'!$AG$2)</f>
        <v>4.8742434664420034E-2</v>
      </c>
      <c r="M75" s="1">
        <f ca="1">M15+NORMINV(RAND(),0,'Total-Smoothed'!$AG$2)</f>
        <v>0.61310050625328627</v>
      </c>
      <c r="N75" s="1">
        <f ca="1">N15+NORMINV(RAND(),0,'Total-Smoothed'!$AG$2)</f>
        <v>0.74745189363334519</v>
      </c>
      <c r="O75" s="1">
        <f ca="1">O15+NORMINV(RAND(),0,'Total-Smoothed'!$AG$2)</f>
        <v>0.16624923151334994</v>
      </c>
      <c r="P75" s="1">
        <f ca="1">P15+NORMINV(RAND(),0,'Total-Smoothed'!$AG$2)</f>
        <v>0.1943583893812908</v>
      </c>
      <c r="Q75" s="1">
        <f ca="1">Q15+NORMINV(RAND(),0,'Total-Smoothed'!$AG$2)</f>
        <v>-0.1192625550376718</v>
      </c>
      <c r="R75" s="1">
        <f ca="1">R15+NORMINV(RAND(),0,'Total-Smoothed'!$AG$2)</f>
        <v>1.0639095928367872</v>
      </c>
      <c r="S75" s="1">
        <f ca="1">S15+NORMINV(RAND(),0,'Total-Smoothed'!$AG$2)</f>
        <v>8.6400252799363392E-2</v>
      </c>
      <c r="T75" s="1">
        <f ca="1">T15+NORMINV(RAND(),0,'Total-Smoothed'!$AG$2)</f>
        <v>-8.0986350677803673E-2</v>
      </c>
      <c r="U75" s="1">
        <f ca="1">U15+NORMINV(RAND(),0,'Total-Smoothed'!$AG$2)</f>
        <v>0.1039771942372623</v>
      </c>
      <c r="V75" s="1">
        <f ca="1">V15+NORMINV(RAND(),0,'Total-Smoothed'!$AG$2)</f>
        <v>-0.10560116659873672</v>
      </c>
      <c r="W75" s="1">
        <f ca="1">W15+NORMINV(RAND(),0,'Total-Smoothed'!$AG$2)</f>
        <v>4.9883247432732189E-2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9.9966596839632479E-2</v>
      </c>
      <c r="E76" s="1">
        <f ca="1">E16+NORMINV(RAND(),0,'Total-Smoothed'!$AG$2)</f>
        <v>0.52811460940218879</v>
      </c>
      <c r="F76" s="1">
        <f ca="1">F16+NORMINV(RAND(),0,'Total-Smoothed'!$AG$2)</f>
        <v>-3.9603589230393074E-2</v>
      </c>
      <c r="G76" s="1">
        <f ca="1">G16+NORMINV(RAND(),0,'Total-Smoothed'!$AG$2)</f>
        <v>2.9332509085098817E-2</v>
      </c>
      <c r="H76" s="1">
        <f ca="1">H16+NORMINV(RAND(),0,'Total-Smoothed'!$AG$2)</f>
        <v>-1.9560007785716496E-2</v>
      </c>
      <c r="I76" s="1">
        <f ca="1">I16+NORMINV(RAND(),0,'Total-Smoothed'!$AG$2)</f>
        <v>0.84447166903466508</v>
      </c>
      <c r="J76" s="1">
        <f ca="1">J16+NORMINV(RAND(),0,'Total-Smoothed'!$AG$2)</f>
        <v>0.18145892171023542</v>
      </c>
      <c r="K76" s="1">
        <f ca="1">K16+NORMINV(RAND(),0,'Total-Smoothed'!$AG$2)</f>
        <v>0.17817736507967571</v>
      </c>
      <c r="L76" s="1">
        <f ca="1">L16+NORMINV(RAND(),0,'Total-Smoothed'!$AG$2)</f>
        <v>-9.046184624921598E-2</v>
      </c>
      <c r="M76" s="1">
        <f ca="1">M16+NORMINV(RAND(),0,'Total-Smoothed'!$AG$2)</f>
        <v>0.2906248502183984</v>
      </c>
      <c r="N76" s="1">
        <f ca="1">N16+NORMINV(RAND(),0,'Total-Smoothed'!$AG$2)</f>
        <v>0.9369638728673092</v>
      </c>
      <c r="O76" s="1">
        <f ca="1">O16+NORMINV(RAND(),0,'Total-Smoothed'!$AG$2)</f>
        <v>-7.6804747458137673E-2</v>
      </c>
      <c r="P76" s="1">
        <f ca="1">P16+NORMINV(RAND(),0,'Total-Smoothed'!$AG$2)</f>
        <v>-1.4905442986924505E-2</v>
      </c>
      <c r="Q76" s="1">
        <f ca="1">Q16+NORMINV(RAND(),0,'Total-Smoothed'!$AG$2)</f>
        <v>0.15805229678352781</v>
      </c>
      <c r="R76" s="1">
        <f ca="1">R16+NORMINV(RAND(),0,'Total-Smoothed'!$AG$2)</f>
        <v>1.075633949861625</v>
      </c>
      <c r="S76" s="1">
        <f ca="1">S16+NORMINV(RAND(),0,'Total-Smoothed'!$AG$2)</f>
        <v>-9.8591024430228838E-3</v>
      </c>
      <c r="T76" s="1">
        <f ca="1">T16+NORMINV(RAND(),0,'Total-Smoothed'!$AG$2)</f>
        <v>2.1185071263162065E-2</v>
      </c>
      <c r="U76" s="1">
        <f ca="1">U16+NORMINV(RAND(),0,'Total-Smoothed'!$AG$2)</f>
        <v>9.3066502272081103E-2</v>
      </c>
      <c r="V76" s="1">
        <f ca="1">V16+NORMINV(RAND(),0,'Total-Smoothed'!$AG$2)</f>
        <v>-3.6548171365867216E-2</v>
      </c>
      <c r="W76" s="1">
        <f ca="1">W16+NORMINV(RAND(),0,'Total-Smoothed'!$AG$2)</f>
        <v>-0.15630418069095994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4.5117984594416271E-4</v>
      </c>
      <c r="E77" s="1">
        <f ca="1">E17+NORMINV(RAND(),0,'Total-Smoothed'!$AG$2)</f>
        <v>0.44966219053586309</v>
      </c>
      <c r="F77" s="1">
        <f ca="1">F17+NORMINV(RAND(),0,'Total-Smoothed'!$AG$2)</f>
        <v>0.1015289313112502</v>
      </c>
      <c r="G77" s="1">
        <f ca="1">G17+NORMINV(RAND(),0,'Total-Smoothed'!$AG$2)</f>
        <v>-1.3611648126327577E-2</v>
      </c>
      <c r="H77" s="1">
        <f ca="1">H17+NORMINV(RAND(),0,'Total-Smoothed'!$AG$2)</f>
        <v>0.10004275986720615</v>
      </c>
      <c r="I77" s="1">
        <f ca="1">I17+NORMINV(RAND(),0,'Total-Smoothed'!$AG$2)</f>
        <v>1.0705323538333948</v>
      </c>
      <c r="J77" s="1">
        <f ca="1">J17+NORMINV(RAND(),0,'Total-Smoothed'!$AG$2)</f>
        <v>-0.10329992162110474</v>
      </c>
      <c r="K77" s="1">
        <f ca="1">K17+NORMINV(RAND(),0,'Total-Smoothed'!$AG$2)</f>
        <v>1.4474882215244931E-2</v>
      </c>
      <c r="L77" s="1">
        <f ca="1">L17+NORMINV(RAND(),0,'Total-Smoothed'!$AG$2)</f>
        <v>-0.14287595685138538</v>
      </c>
      <c r="M77" s="1">
        <f ca="1">M17+NORMINV(RAND(),0,'Total-Smoothed'!$AG$2)</f>
        <v>0.40803502225523974</v>
      </c>
      <c r="N77" s="1">
        <f ca="1">N17+NORMINV(RAND(),0,'Total-Smoothed'!$AG$2)</f>
        <v>0.72342669915004842</v>
      </c>
      <c r="O77" s="1">
        <f ca="1">O17+NORMINV(RAND(),0,'Total-Smoothed'!$AG$2)</f>
        <v>0.12569305606013681</v>
      </c>
      <c r="P77" s="1">
        <f ca="1">P17+NORMINV(RAND(),0,'Total-Smoothed'!$AG$2)</f>
        <v>7.0360105380019189E-2</v>
      </c>
      <c r="Q77" s="1">
        <f ca="1">Q17+NORMINV(RAND(),0,'Total-Smoothed'!$AG$2)</f>
        <v>-4.7335873333014637E-2</v>
      </c>
      <c r="R77" s="1">
        <f ca="1">R17+NORMINV(RAND(),0,'Total-Smoothed'!$AG$2)</f>
        <v>1.0577745135115137</v>
      </c>
      <c r="S77" s="1">
        <f ca="1">S17+NORMINV(RAND(),0,'Total-Smoothed'!$AG$2)</f>
        <v>3.6980746018399596E-2</v>
      </c>
      <c r="T77" s="1">
        <f ca="1">T17+NORMINV(RAND(),0,'Total-Smoothed'!$AG$2)</f>
        <v>-2.8639852570642024E-2</v>
      </c>
      <c r="U77" s="1">
        <f ca="1">U17+NORMINV(RAND(),0,'Total-Smoothed'!$AG$2)</f>
        <v>6.7868254464114472E-2</v>
      </c>
      <c r="V77" s="1">
        <f ca="1">V17+NORMINV(RAND(),0,'Total-Smoothed'!$AG$2)</f>
        <v>7.8295357179960973E-2</v>
      </c>
      <c r="W77" s="1">
        <f ca="1">W17+NORMINV(RAND(),0,'Total-Smoothed'!$AG$2)</f>
        <v>-0.2709799377064544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0.18197424126859352</v>
      </c>
      <c r="E78" s="1">
        <f ca="1">E18+NORMINV(RAND(),0,'Total-Smoothed'!$AG$2)</f>
        <v>0.46958573798076886</v>
      </c>
      <c r="F78" s="1">
        <f ca="1">F18+NORMINV(RAND(),0,'Total-Smoothed'!$AG$2)</f>
        <v>6.8865503920151658E-2</v>
      </c>
      <c r="G78" s="1">
        <f ca="1">G18+NORMINV(RAND(),0,'Total-Smoothed'!$AG$2)</f>
        <v>4.0706692532382266E-2</v>
      </c>
      <c r="H78" s="1">
        <f ca="1">H18+NORMINV(RAND(),0,'Total-Smoothed'!$AG$2)</f>
        <v>3.1670269660946514E-2</v>
      </c>
      <c r="I78" s="1">
        <f ca="1">I18+NORMINV(RAND(),0,'Total-Smoothed'!$AG$2)</f>
        <v>0.76692213632276929</v>
      </c>
      <c r="J78" s="1">
        <f ca="1">J18+NORMINV(RAND(),0,'Total-Smoothed'!$AG$2)</f>
        <v>0.15286187892920239</v>
      </c>
      <c r="K78" s="1">
        <f ca="1">K18+NORMINV(RAND(),0,'Total-Smoothed'!$AG$2)</f>
        <v>-0.17231421195150398</v>
      </c>
      <c r="L78" s="1">
        <f ca="1">L18+NORMINV(RAND(),0,'Total-Smoothed'!$AG$2)</f>
        <v>3.1013946913802257E-2</v>
      </c>
      <c r="M78" s="1">
        <f ca="1">M18+NORMINV(RAND(),0,'Total-Smoothed'!$AG$2)</f>
        <v>0.42083714453755539</v>
      </c>
      <c r="N78" s="1">
        <f ca="1">N18+NORMINV(RAND(),0,'Total-Smoothed'!$AG$2)</f>
        <v>0.66333993599651209</v>
      </c>
      <c r="O78" s="1">
        <f ca="1">O18+NORMINV(RAND(),0,'Total-Smoothed'!$AG$2)</f>
        <v>5.2505198278805149E-2</v>
      </c>
      <c r="P78" s="1">
        <f ca="1">P18+NORMINV(RAND(),0,'Total-Smoothed'!$AG$2)</f>
        <v>0.31125551737994778</v>
      </c>
      <c r="Q78" s="1">
        <f ca="1">Q18+NORMINV(RAND(),0,'Total-Smoothed'!$AG$2)</f>
        <v>0.13791317497853053</v>
      </c>
      <c r="R78" s="1">
        <f ca="1">R18+NORMINV(RAND(),0,'Total-Smoothed'!$AG$2)</f>
        <v>0.96724724889740776</v>
      </c>
      <c r="S78" s="1">
        <f ca="1">S18+NORMINV(RAND(),0,'Total-Smoothed'!$AG$2)</f>
        <v>5.31017308187922E-2</v>
      </c>
      <c r="T78" s="1">
        <f ca="1">T18+NORMINV(RAND(),0,'Total-Smoothed'!$AG$2)</f>
        <v>0.10886931120207372</v>
      </c>
      <c r="U78" s="1">
        <f ca="1">U18+NORMINV(RAND(),0,'Total-Smoothed'!$AG$2)</f>
        <v>7.600171300102275E-2</v>
      </c>
      <c r="V78" s="1">
        <f ca="1">V18+NORMINV(RAND(),0,'Total-Smoothed'!$AG$2)</f>
        <v>-0.19435198445563778</v>
      </c>
      <c r="W78" s="1">
        <f ca="1">W18+NORMINV(RAND(),0,'Total-Smoothed'!$AG$2)</f>
        <v>3.9863336833383209E-2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0.14493988049699255</v>
      </c>
      <c r="E79" s="1">
        <f ca="1">E19+NORMINV(RAND(),0,'Total-Smoothed'!$AG$2)</f>
        <v>0.56349314292838459</v>
      </c>
      <c r="F79" s="1">
        <f ca="1">F19+NORMINV(RAND(),0,'Total-Smoothed'!$AG$2)</f>
        <v>0.2065096964224547</v>
      </c>
      <c r="G79" s="1">
        <f ca="1">G19+NORMINV(RAND(),0,'Total-Smoothed'!$AG$2)</f>
        <v>-0.15754593871109487</v>
      </c>
      <c r="H79" s="1">
        <f ca="1">H19+NORMINV(RAND(),0,'Total-Smoothed'!$AG$2)</f>
        <v>9.5278999764856862E-2</v>
      </c>
      <c r="I79" s="1">
        <f ca="1">I19+NORMINV(RAND(),0,'Total-Smoothed'!$AG$2)</f>
        <v>1.0497060456278147</v>
      </c>
      <c r="J79" s="1">
        <f ca="1">J19+NORMINV(RAND(),0,'Total-Smoothed'!$AG$2)</f>
        <v>0.17670545484987726</v>
      </c>
      <c r="K79" s="1">
        <f ca="1">K19+NORMINV(RAND(),0,'Total-Smoothed'!$AG$2)</f>
        <v>-0.12138563416825086</v>
      </c>
      <c r="L79" s="1">
        <f ca="1">L19+NORMINV(RAND(),0,'Total-Smoothed'!$AG$2)</f>
        <v>-6.0149192676505217E-2</v>
      </c>
      <c r="M79" s="1">
        <f ca="1">M19+NORMINV(RAND(),0,'Total-Smoothed'!$AG$2)</f>
        <v>0.59596624093600037</v>
      </c>
      <c r="N79" s="1">
        <f ca="1">N19+NORMINV(RAND(),0,'Total-Smoothed'!$AG$2)</f>
        <v>0.74209109086553982</v>
      </c>
      <c r="O79" s="1">
        <f ca="1">O19+NORMINV(RAND(),0,'Total-Smoothed'!$AG$2)</f>
        <v>-2.4521837502071958E-2</v>
      </c>
      <c r="P79" s="1">
        <f ca="1">P19+NORMINV(RAND(),0,'Total-Smoothed'!$AG$2)</f>
        <v>3.6112168717369823E-2</v>
      </c>
      <c r="Q79" s="1">
        <f ca="1">Q19+NORMINV(RAND(),0,'Total-Smoothed'!$AG$2)</f>
        <v>9.5653774802111083E-2</v>
      </c>
      <c r="R79" s="1">
        <f ca="1">R19+NORMINV(RAND(),0,'Total-Smoothed'!$AG$2)</f>
        <v>1.0369692555426142</v>
      </c>
      <c r="S79" s="1">
        <f ca="1">S19+NORMINV(RAND(),0,'Total-Smoothed'!$AG$2)</f>
        <v>-3.2736397417512636E-2</v>
      </c>
      <c r="T79" s="1">
        <f ca="1">T19+NORMINV(RAND(),0,'Total-Smoothed'!$AG$2)</f>
        <v>0.1179378098418785</v>
      </c>
      <c r="U79" s="1">
        <f ca="1">U19+NORMINV(RAND(),0,'Total-Smoothed'!$AG$2)</f>
        <v>0.18595770153831687</v>
      </c>
      <c r="V79" s="1">
        <f ca="1">V19+NORMINV(RAND(),0,'Total-Smoothed'!$AG$2)</f>
        <v>0.15911984890854614</v>
      </c>
      <c r="W79" s="1">
        <f ca="1">W19+NORMINV(RAND(),0,'Total-Smoothed'!$AG$2)</f>
        <v>-5.3359452269615415E-2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9.2199621123180177E-3</v>
      </c>
      <c r="E80" s="1">
        <f ca="1">E20+NORMINV(RAND(),0,'Total-Smoothed'!$AG$2)</f>
        <v>0.4178416771758543</v>
      </c>
      <c r="F80" s="1">
        <f ca="1">F20+NORMINV(RAND(),0,'Total-Smoothed'!$AG$2)</f>
        <v>0.10621715684021113</v>
      </c>
      <c r="G80" s="1">
        <f ca="1">G20+NORMINV(RAND(),0,'Total-Smoothed'!$AG$2)</f>
        <v>-5.498986785152532E-2</v>
      </c>
      <c r="H80" s="1">
        <f ca="1">H20+NORMINV(RAND(),0,'Total-Smoothed'!$AG$2)</f>
        <v>7.7370478584511154E-2</v>
      </c>
      <c r="I80" s="1">
        <f ca="1">I20+NORMINV(RAND(),0,'Total-Smoothed'!$AG$2)</f>
        <v>0.90032296279809132</v>
      </c>
      <c r="J80" s="1">
        <f ca="1">J20+NORMINV(RAND(),0,'Total-Smoothed'!$AG$2)</f>
        <v>-2.5315116329383491E-2</v>
      </c>
      <c r="K80" s="1">
        <f ca="1">K20+NORMINV(RAND(),0,'Total-Smoothed'!$AG$2)</f>
        <v>-5.2463936722796117E-2</v>
      </c>
      <c r="L80" s="1">
        <f ca="1">L20+NORMINV(RAND(),0,'Total-Smoothed'!$AG$2)</f>
        <v>0.20600440936261685</v>
      </c>
      <c r="M80" s="1">
        <f ca="1">M20+NORMINV(RAND(),0,'Total-Smoothed'!$AG$2)</f>
        <v>0.55639830507010501</v>
      </c>
      <c r="N80" s="1">
        <f ca="1">N20+NORMINV(RAND(),0,'Total-Smoothed'!$AG$2)</f>
        <v>0.76715421050472254</v>
      </c>
      <c r="O80" s="1">
        <f ca="1">O20+NORMINV(RAND(),0,'Total-Smoothed'!$AG$2)</f>
        <v>-0.14262222363205043</v>
      </c>
      <c r="P80" s="1">
        <f ca="1">P20+NORMINV(RAND(),0,'Total-Smoothed'!$AG$2)</f>
        <v>0.30323678630897744</v>
      </c>
      <c r="Q80" s="1">
        <f ca="1">Q20+NORMINV(RAND(),0,'Total-Smoothed'!$AG$2)</f>
        <v>0.13869815459930149</v>
      </c>
      <c r="R80" s="1">
        <f ca="1">R20+NORMINV(RAND(),0,'Total-Smoothed'!$AG$2)</f>
        <v>1.11324359970896</v>
      </c>
      <c r="S80" s="1">
        <f ca="1">S20+NORMINV(RAND(),0,'Total-Smoothed'!$AG$2)</f>
        <v>2.4066391532043846E-2</v>
      </c>
      <c r="T80" s="1">
        <f ca="1">T20+NORMINV(RAND(),0,'Total-Smoothed'!$AG$2)</f>
        <v>-0.10035609263780199</v>
      </c>
      <c r="U80" s="1">
        <f ca="1">U20+NORMINV(RAND(),0,'Total-Smoothed'!$AG$2)</f>
        <v>4.1896454501998324E-2</v>
      </c>
      <c r="V80" s="1">
        <f ca="1">V20+NORMINV(RAND(),0,'Total-Smoothed'!$AG$2)</f>
        <v>1.4582064055383356E-3</v>
      </c>
      <c r="W80" s="1">
        <f ca="1">W20+NORMINV(RAND(),0,'Total-Smoothed'!$AG$2)</f>
        <v>9.0579733275362589E-2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-1.6638674285014456E-3</v>
      </c>
      <c r="E81" s="1">
        <f ca="1">E21+NORMINV(RAND(),0,'Total-Smoothed'!$AG$2)</f>
        <v>0.94071392266867548</v>
      </c>
      <c r="F81" s="1">
        <f ca="1">F21+NORMINV(RAND(),0,'Total-Smoothed'!$AG$2)</f>
        <v>-4.7214656792481435E-2</v>
      </c>
      <c r="G81" s="1">
        <f ca="1">G21+NORMINV(RAND(),0,'Total-Smoothed'!$AG$2)</f>
        <v>-0.11634582829792142</v>
      </c>
      <c r="H81" s="1">
        <f ca="1">H21+NORMINV(RAND(),0,'Total-Smoothed'!$AG$2)</f>
        <v>0.15006816349812871</v>
      </c>
      <c r="I81" s="1">
        <f ca="1">I21+NORMINV(RAND(),0,'Total-Smoothed'!$AG$2)</f>
        <v>0.81038600519313786</v>
      </c>
      <c r="J81" s="1">
        <f ca="1">J21+NORMINV(RAND(),0,'Total-Smoothed'!$AG$2)</f>
        <v>-8.9999038385127295E-2</v>
      </c>
      <c r="K81" s="1">
        <f ca="1">K21+NORMINV(RAND(),0,'Total-Smoothed'!$AG$2)</f>
        <v>0.10904567954457095</v>
      </c>
      <c r="L81" s="1">
        <f ca="1">L21+NORMINV(RAND(),0,'Total-Smoothed'!$AG$2)</f>
        <v>0.19379569404453861</v>
      </c>
      <c r="M81" s="1">
        <f ca="1">M21+NORMINV(RAND(),0,'Total-Smoothed'!$AG$2)</f>
        <v>0.57238409978849869</v>
      </c>
      <c r="N81" s="1">
        <f ca="1">N21+NORMINV(RAND(),0,'Total-Smoothed'!$AG$2)</f>
        <v>1.0267622101045142</v>
      </c>
      <c r="O81" s="1">
        <f ca="1">O21+NORMINV(RAND(),0,'Total-Smoothed'!$AG$2)</f>
        <v>-4.8614587515877538E-3</v>
      </c>
      <c r="P81" s="1">
        <f ca="1">P21+NORMINV(RAND(),0,'Total-Smoothed'!$AG$2)</f>
        <v>0.17962475809876394</v>
      </c>
      <c r="Q81" s="1">
        <f ca="1">Q21+NORMINV(RAND(),0,'Total-Smoothed'!$AG$2)</f>
        <v>-3.2369538456404334E-3</v>
      </c>
      <c r="R81" s="1">
        <f ca="1">R21+NORMINV(RAND(),0,'Total-Smoothed'!$AG$2)</f>
        <v>0.92117299190478752</v>
      </c>
      <c r="S81" s="1">
        <f ca="1">S21+NORMINV(RAND(),0,'Total-Smoothed'!$AG$2)</f>
        <v>-0.16926229851831634</v>
      </c>
      <c r="T81" s="1">
        <f ca="1">T21+NORMINV(RAND(),0,'Total-Smoothed'!$AG$2)</f>
        <v>-3.8817100448824041E-2</v>
      </c>
      <c r="U81" s="1">
        <f ca="1">U21+NORMINV(RAND(),0,'Total-Smoothed'!$AG$2)</f>
        <v>4.0635359493475826E-2</v>
      </c>
      <c r="V81" s="1">
        <f ca="1">V21+NORMINV(RAND(),0,'Total-Smoothed'!$AG$2)</f>
        <v>0.55297928323407686</v>
      </c>
      <c r="W81" s="1">
        <f ca="1">W21+NORMINV(RAND(),0,'Total-Smoothed'!$AG$2)</f>
        <v>6.4787882722095347E-2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-3.3389693839059813E-2</v>
      </c>
      <c r="E82" s="1">
        <f ca="1">E22+NORMINV(RAND(),0,'Total-Smoothed'!$AG$2)</f>
        <v>0.52733485043038264</v>
      </c>
      <c r="F82" s="1">
        <f ca="1">F22+NORMINV(RAND(),0,'Total-Smoothed'!$AG$2)</f>
        <v>0.21171391861487715</v>
      </c>
      <c r="G82" s="1">
        <f ca="1">G22+NORMINV(RAND(),0,'Total-Smoothed'!$AG$2)</f>
        <v>0.16635802779870951</v>
      </c>
      <c r="H82" s="1">
        <f ca="1">H22+NORMINV(RAND(),0,'Total-Smoothed'!$AG$2)</f>
        <v>5.6115306155714029E-2</v>
      </c>
      <c r="I82" s="1">
        <f ca="1">I22+NORMINV(RAND(),0,'Total-Smoothed'!$AG$2)</f>
        <v>0.71796804956809546</v>
      </c>
      <c r="J82" s="1">
        <f ca="1">J22+NORMINV(RAND(),0,'Total-Smoothed'!$AG$2)</f>
        <v>0.13614502529714284</v>
      </c>
      <c r="K82" s="1">
        <f ca="1">K22+NORMINV(RAND(),0,'Total-Smoothed'!$AG$2)</f>
        <v>0.27718754179617239</v>
      </c>
      <c r="L82" s="1">
        <f ca="1">L22+NORMINV(RAND(),0,'Total-Smoothed'!$AG$2)</f>
        <v>5.4118671562632226E-2</v>
      </c>
      <c r="M82" s="1">
        <f ca="1">M22+NORMINV(RAND(),0,'Total-Smoothed'!$AG$2)</f>
        <v>0.33359479180751916</v>
      </c>
      <c r="N82" s="1">
        <f ca="1">N22+NORMINV(RAND(),0,'Total-Smoothed'!$AG$2)</f>
        <v>0.81278310263863796</v>
      </c>
      <c r="O82" s="1">
        <f ca="1">O22+NORMINV(RAND(),0,'Total-Smoothed'!$AG$2)</f>
        <v>7.8103294758698358E-2</v>
      </c>
      <c r="P82" s="1">
        <f ca="1">P22+NORMINV(RAND(),0,'Total-Smoothed'!$AG$2)</f>
        <v>0.11624131135022525</v>
      </c>
      <c r="Q82" s="1">
        <f ca="1">Q22+NORMINV(RAND(),0,'Total-Smoothed'!$AG$2)</f>
        <v>4.9619373888539771E-2</v>
      </c>
      <c r="R82" s="1">
        <f ca="1">R22+NORMINV(RAND(),0,'Total-Smoothed'!$AG$2)</f>
        <v>1.0873074956884825</v>
      </c>
      <c r="S82" s="1">
        <f ca="1">S22+NORMINV(RAND(),0,'Total-Smoothed'!$AG$2)</f>
        <v>0.2164257656831643</v>
      </c>
      <c r="T82" s="1">
        <f ca="1">T22+NORMINV(RAND(),0,'Total-Smoothed'!$AG$2)</f>
        <v>-4.6563821110797321E-2</v>
      </c>
      <c r="U82" s="1">
        <f ca="1">U22+NORMINV(RAND(),0,'Total-Smoothed'!$AG$2)</f>
        <v>-1.8420987631452914E-2</v>
      </c>
      <c r="V82" s="1">
        <f ca="1">V22+NORMINV(RAND(),0,'Total-Smoothed'!$AG$2)</f>
        <v>0.17698399763196276</v>
      </c>
      <c r="W82" s="1">
        <f ca="1">W22+NORMINV(RAND(),0,'Total-Smoothed'!$AG$2)</f>
        <v>8.5244242813035276E-2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-4.8485134246625407E-2</v>
      </c>
      <c r="E83" s="1">
        <f ca="1">E23+NORMINV(RAND(),0,'Total-Smoothed'!$AG$2)</f>
        <v>0.63671194359097927</v>
      </c>
      <c r="F83" s="1">
        <f ca="1">F23+NORMINV(RAND(),0,'Total-Smoothed'!$AG$2)</f>
        <v>0.19314769270904919</v>
      </c>
      <c r="G83" s="1">
        <f ca="1">G23+NORMINV(RAND(),0,'Total-Smoothed'!$AG$2)</f>
        <v>8.7458344894110002E-2</v>
      </c>
      <c r="H83" s="1">
        <f ca="1">H23+NORMINV(RAND(),0,'Total-Smoothed'!$AG$2)</f>
        <v>2.1225380193605967E-2</v>
      </c>
      <c r="I83" s="1">
        <f ca="1">I23+NORMINV(RAND(),0,'Total-Smoothed'!$AG$2)</f>
        <v>0.84289878419280917</v>
      </c>
      <c r="J83" s="1">
        <f ca="1">J23+NORMINV(RAND(),0,'Total-Smoothed'!$AG$2)</f>
        <v>7.3972187124632965E-2</v>
      </c>
      <c r="K83" s="1">
        <f ca="1">K23+NORMINV(RAND(),0,'Total-Smoothed'!$AG$2)</f>
        <v>0.30072419533762629</v>
      </c>
      <c r="L83" s="1">
        <f ca="1">L23+NORMINV(RAND(),0,'Total-Smoothed'!$AG$2)</f>
        <v>0.14320903400949936</v>
      </c>
      <c r="M83" s="1">
        <f ca="1">M23+NORMINV(RAND(),0,'Total-Smoothed'!$AG$2)</f>
        <v>0.55311756813438973</v>
      </c>
      <c r="N83" s="1">
        <f ca="1">N23+NORMINV(RAND(),0,'Total-Smoothed'!$AG$2)</f>
        <v>0.83064994345743592</v>
      </c>
      <c r="O83" s="1">
        <f ca="1">O23+NORMINV(RAND(),0,'Total-Smoothed'!$AG$2)</f>
        <v>5.3822219757069467E-2</v>
      </c>
      <c r="P83" s="1">
        <f ca="1">P23+NORMINV(RAND(),0,'Total-Smoothed'!$AG$2)</f>
        <v>-0.12136358085300529</v>
      </c>
      <c r="Q83" s="1">
        <f ca="1">Q23+NORMINV(RAND(),0,'Total-Smoothed'!$AG$2)</f>
        <v>-2.9651454279503289E-2</v>
      </c>
      <c r="R83" s="1">
        <f ca="1">R23+NORMINV(RAND(),0,'Total-Smoothed'!$AG$2)</f>
        <v>1.0335805378801923</v>
      </c>
      <c r="S83" s="1">
        <f ca="1">S23+NORMINV(RAND(),0,'Total-Smoothed'!$AG$2)</f>
        <v>-3.9144632509394157E-2</v>
      </c>
      <c r="T83" s="1">
        <f ca="1">T23+NORMINV(RAND(),0,'Total-Smoothed'!$AG$2)</f>
        <v>7.0936749818265685E-2</v>
      </c>
      <c r="U83" s="1">
        <f ca="1">U23+NORMINV(RAND(),0,'Total-Smoothed'!$AG$2)</f>
        <v>2.9140141875838847E-2</v>
      </c>
      <c r="V83" s="1">
        <f ca="1">V23+NORMINV(RAND(),0,'Total-Smoothed'!$AG$2)</f>
        <v>0.12837865651185082</v>
      </c>
      <c r="W83" s="1">
        <f ca="1">W23+NORMINV(RAND(),0,'Total-Smoothed'!$AG$2)</f>
        <v>0.28528100628811054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-1.3431663448443079E-2</v>
      </c>
      <c r="E84" s="1">
        <f ca="1">E24+NORMINV(RAND(),0,'Total-Smoothed'!$AG$2)</f>
        <v>0.64624433577492713</v>
      </c>
      <c r="F84" s="1">
        <f ca="1">F24+NORMINV(RAND(),0,'Total-Smoothed'!$AG$2)</f>
        <v>0.25658510399952628</v>
      </c>
      <c r="G84" s="1">
        <f ca="1">G24+NORMINV(RAND(),0,'Total-Smoothed'!$AG$2)</f>
        <v>6.8513367766366268E-2</v>
      </c>
      <c r="H84" s="1">
        <f ca="1">H24+NORMINV(RAND(),0,'Total-Smoothed'!$AG$2)</f>
        <v>-3.4734629588303659E-3</v>
      </c>
      <c r="I84" s="1">
        <f ca="1">I24+NORMINV(RAND(),0,'Total-Smoothed'!$AG$2)</f>
        <v>0.79233025823482117</v>
      </c>
      <c r="J84" s="1">
        <f ca="1">J24+NORMINV(RAND(),0,'Total-Smoothed'!$AG$2)</f>
        <v>2.4689601972229108E-3</v>
      </c>
      <c r="K84" s="1">
        <f ca="1">K24+NORMINV(RAND(),0,'Total-Smoothed'!$AG$2)</f>
        <v>0.14644677530160349</v>
      </c>
      <c r="L84" s="1">
        <f ca="1">L24+NORMINV(RAND(),0,'Total-Smoothed'!$AG$2)</f>
        <v>0.20355118689723328</v>
      </c>
      <c r="M84" s="1">
        <f ca="1">M24+NORMINV(RAND(),0,'Total-Smoothed'!$AG$2)</f>
        <v>0.64281601465649874</v>
      </c>
      <c r="N84" s="1">
        <f ca="1">N24+NORMINV(RAND(),0,'Total-Smoothed'!$AG$2)</f>
        <v>0.9582476369942492</v>
      </c>
      <c r="O84" s="1">
        <f ca="1">O24+NORMINV(RAND(),0,'Total-Smoothed'!$AG$2)</f>
        <v>-2.6119338329621551E-2</v>
      </c>
      <c r="P84" s="1">
        <f ca="1">P24+NORMINV(RAND(),0,'Total-Smoothed'!$AG$2)</f>
        <v>0.29799556234746361</v>
      </c>
      <c r="Q84" s="1">
        <f ca="1">Q24+NORMINV(RAND(),0,'Total-Smoothed'!$AG$2)</f>
        <v>-4.3109937867043667E-2</v>
      </c>
      <c r="R84" s="1">
        <f ca="1">R24+NORMINV(RAND(),0,'Total-Smoothed'!$AG$2)</f>
        <v>0.85547646158049717</v>
      </c>
      <c r="S84" s="1">
        <f ca="1">S24+NORMINV(RAND(),0,'Total-Smoothed'!$AG$2)</f>
        <v>2.1391064899388357E-2</v>
      </c>
      <c r="T84" s="1">
        <f ca="1">T24+NORMINV(RAND(),0,'Total-Smoothed'!$AG$2)</f>
        <v>-9.4139626769499066E-2</v>
      </c>
      <c r="U84" s="1">
        <f ca="1">U24+NORMINV(RAND(),0,'Total-Smoothed'!$AG$2)</f>
        <v>6.71919393868841E-2</v>
      </c>
      <c r="V84" s="1">
        <f ca="1">V24+NORMINV(RAND(),0,'Total-Smoothed'!$AG$2)</f>
        <v>-8.8371201910294531E-3</v>
      </c>
      <c r="W84" s="1">
        <f ca="1">W24+NORMINV(RAND(),0,'Total-Smoothed'!$AG$2)</f>
        <v>0.20441199545877758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0.76629066728483686</v>
      </c>
      <c r="E85" s="1">
        <f ca="1">E25+NORMINV(RAND(),0,'Total-Smoothed'!$AG$2)</f>
        <v>0.91191403617284972</v>
      </c>
      <c r="F85" s="1">
        <f ca="1">F25+NORMINV(RAND(),0,'Total-Smoothed'!$AG$2)</f>
        <v>0.16105139322177886</v>
      </c>
      <c r="G85" s="1">
        <f ca="1">G25+NORMINV(RAND(),0,'Total-Smoothed'!$AG$2)</f>
        <v>0.9555898768872324</v>
      </c>
      <c r="H85" s="1">
        <f ca="1">H25+NORMINV(RAND(),0,'Total-Smoothed'!$AG$2)</f>
        <v>0.21946290568706031</v>
      </c>
      <c r="I85" s="1">
        <f ca="1">I25+NORMINV(RAND(),0,'Total-Smoothed'!$AG$2)</f>
        <v>6.6058096730675128E-2</v>
      </c>
      <c r="J85" s="1">
        <f ca="1">J25+NORMINV(RAND(),0,'Total-Smoothed'!$AG$2)</f>
        <v>1.0883960698521435</v>
      </c>
      <c r="K85" s="1">
        <f ca="1">K25+NORMINV(RAND(),0,'Total-Smoothed'!$AG$2)</f>
        <v>0.12234821781512402</v>
      </c>
      <c r="L85" s="1">
        <f ca="1">L25+NORMINV(RAND(),0,'Total-Smoothed'!$AG$2)</f>
        <v>1.0625558018926606</v>
      </c>
      <c r="M85" s="1">
        <f ca="1">M25+NORMINV(RAND(),0,'Total-Smoothed'!$AG$2)</f>
        <v>-0.10872345413502768</v>
      </c>
      <c r="N85" s="1">
        <f ca="1">N25+NORMINV(RAND(),0,'Total-Smoothed'!$AG$2)</f>
        <v>0.30756838545969728</v>
      </c>
      <c r="O85" s="1">
        <f ca="1">O25+NORMINV(RAND(),0,'Total-Smoothed'!$AG$2)</f>
        <v>0.16863308192483223</v>
      </c>
      <c r="P85" s="1">
        <f ca="1">P25+NORMINV(RAND(),0,'Total-Smoothed'!$AG$2)</f>
        <v>0.1954779729765993</v>
      </c>
      <c r="Q85" s="1">
        <f ca="1">Q25+NORMINV(RAND(),0,'Total-Smoothed'!$AG$2)</f>
        <v>0.10206839170815701</v>
      </c>
      <c r="R85" s="1">
        <f ca="1">R25+NORMINV(RAND(),0,'Total-Smoothed'!$AG$2)</f>
        <v>0.31901005583955244</v>
      </c>
      <c r="S85" s="1">
        <f ca="1">S25+NORMINV(RAND(),0,'Total-Smoothed'!$AG$2)</f>
        <v>0.21227434571953285</v>
      </c>
      <c r="T85" s="1">
        <f ca="1">T25+NORMINV(RAND(),0,'Total-Smoothed'!$AG$2)</f>
        <v>0.87498790941425586</v>
      </c>
      <c r="U85" s="1">
        <f ca="1">U25+NORMINV(RAND(),0,'Total-Smoothed'!$AG$2)</f>
        <v>0.93826085395801084</v>
      </c>
      <c r="V85" s="1">
        <f ca="1">V25+NORMINV(RAND(),0,'Total-Smoothed'!$AG$2)</f>
        <v>1.0893588816904605</v>
      </c>
      <c r="W85" s="1">
        <f ca="1">W25+NORMINV(RAND(),0,'Total-Smoothed'!$AG$2)</f>
        <v>0.14511575103308333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1.0220127509220083</v>
      </c>
      <c r="E86" s="1">
        <f ca="1">E26+NORMINV(RAND(),0,'Total-Smoothed'!$AG$2)</f>
        <v>1.0484880095282969</v>
      </c>
      <c r="F86" s="1">
        <f ca="1">F26+NORMINV(RAND(),0,'Total-Smoothed'!$AG$2)</f>
        <v>0.31666525809482821</v>
      </c>
      <c r="G86" s="1">
        <f ca="1">G26+NORMINV(RAND(),0,'Total-Smoothed'!$AG$2)</f>
        <v>0.12614682519422166</v>
      </c>
      <c r="H86" s="1">
        <f ca="1">H26+NORMINV(RAND(),0,'Total-Smoothed'!$AG$2)</f>
        <v>0.92682780136054466</v>
      </c>
      <c r="I86" s="1">
        <f ca="1">I26+NORMINV(RAND(),0,'Total-Smoothed'!$AG$2)</f>
        <v>0.87096908976966403</v>
      </c>
      <c r="J86" s="1">
        <f ca="1">J26+NORMINV(RAND(),0,'Total-Smoothed'!$AG$2)</f>
        <v>0.43284794924848097</v>
      </c>
      <c r="K86" s="1">
        <f ca="1">K26+NORMINV(RAND(),0,'Total-Smoothed'!$AG$2)</f>
        <v>0.31389251500696336</v>
      </c>
      <c r="L86" s="1">
        <f ca="1">L26+NORMINV(RAND(),0,'Total-Smoothed'!$AG$2)</f>
        <v>8.8837746541029772E-2</v>
      </c>
      <c r="M86" s="1">
        <f ca="1">M26+NORMINV(RAND(),0,'Total-Smoothed'!$AG$2)</f>
        <v>0.38980505629726536</v>
      </c>
      <c r="N86" s="1">
        <f ca="1">N26+NORMINV(RAND(),0,'Total-Smoothed'!$AG$2)</f>
        <v>0.90878304294725221</v>
      </c>
      <c r="O86" s="1">
        <f ca="1">O26+NORMINV(RAND(),0,'Total-Smoothed'!$AG$2)</f>
        <v>4.852138165946121E-2</v>
      </c>
      <c r="P86" s="1">
        <f ca="1">P26+NORMINV(RAND(),0,'Total-Smoothed'!$AG$2)</f>
        <v>0.78607508820988836</v>
      </c>
      <c r="Q86" s="1">
        <f ca="1">Q26+NORMINV(RAND(),0,'Total-Smoothed'!$AG$2)</f>
        <v>0.22086693209421493</v>
      </c>
      <c r="R86" s="1">
        <f ca="1">R26+NORMINV(RAND(),0,'Total-Smoothed'!$AG$2)</f>
        <v>1.130167902495703</v>
      </c>
      <c r="S86" s="1">
        <f ca="1">S26+NORMINV(RAND(),0,'Total-Smoothed'!$AG$2)</f>
        <v>1.7778998918866508E-2</v>
      </c>
      <c r="T86" s="1">
        <f ca="1">T26+NORMINV(RAND(),0,'Total-Smoothed'!$AG$2)</f>
        <v>1.0695567502499093</v>
      </c>
      <c r="U86" s="1">
        <f ca="1">U26+NORMINV(RAND(),0,'Total-Smoothed'!$AG$2)</f>
        <v>0.13486119056983731</v>
      </c>
      <c r="V86" s="1">
        <f ca="1">V26+NORMINV(RAND(),0,'Total-Smoothed'!$AG$2)</f>
        <v>1.03965258772336</v>
      </c>
      <c r="W86" s="1">
        <f ca="1">W26+NORMINV(RAND(),0,'Total-Smoothed'!$AG$2)</f>
        <v>3.9391137427807275E-2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0.23911093729325605</v>
      </c>
      <c r="E87" s="1">
        <f ca="1">E27+NORMINV(RAND(),0,'Total-Smoothed'!$AG$2)</f>
        <v>3.8390869927157935E-2</v>
      </c>
      <c r="F87" s="1">
        <f ca="1">F27+NORMINV(RAND(),0,'Total-Smoothed'!$AG$2)</f>
        <v>-5.0827774339499282E-3</v>
      </c>
      <c r="G87" s="1">
        <f ca="1">G27+NORMINV(RAND(),0,'Total-Smoothed'!$AG$2)</f>
        <v>8.7481739759079399E-2</v>
      </c>
      <c r="H87" s="1">
        <f ca="1">H27+NORMINV(RAND(),0,'Total-Smoothed'!$AG$2)</f>
        <v>0.96529510363322657</v>
      </c>
      <c r="I87" s="1">
        <f ca="1">I27+NORMINV(RAND(),0,'Total-Smoothed'!$AG$2)</f>
        <v>-0.14531464590456267</v>
      </c>
      <c r="J87" s="1">
        <f ca="1">J27+NORMINV(RAND(),0,'Total-Smoothed'!$AG$2)</f>
        <v>0.55097257778764941</v>
      </c>
      <c r="K87" s="1">
        <f ca="1">K27+NORMINV(RAND(),0,'Total-Smoothed'!$AG$2)</f>
        <v>0.88752893881874684</v>
      </c>
      <c r="L87" s="1">
        <f ca="1">L27+NORMINV(RAND(),0,'Total-Smoothed'!$AG$2)</f>
        <v>1.1366441766068374</v>
      </c>
      <c r="M87" s="1">
        <f ca="1">M27+NORMINV(RAND(),0,'Total-Smoothed'!$AG$2)</f>
        <v>-5.1170744461571105E-2</v>
      </c>
      <c r="N87" s="1">
        <f ca="1">N27+NORMINV(RAND(),0,'Total-Smoothed'!$AG$2)</f>
        <v>9.6674745993308567E-2</v>
      </c>
      <c r="O87" s="1">
        <f ca="1">O27+NORMINV(RAND(),0,'Total-Smoothed'!$AG$2)</f>
        <v>-8.7792281000900238E-2</v>
      </c>
      <c r="P87" s="1">
        <f ca="1">P27+NORMINV(RAND(),0,'Total-Smoothed'!$AG$2)</f>
        <v>0.57705620857994844</v>
      </c>
      <c r="Q87" s="1">
        <f ca="1">Q27+NORMINV(RAND(),0,'Total-Smoothed'!$AG$2)</f>
        <v>1.0438182409492869</v>
      </c>
      <c r="R87" s="1">
        <f ca="1">R27+NORMINV(RAND(),0,'Total-Smoothed'!$AG$2)</f>
        <v>0.96529368387333248</v>
      </c>
      <c r="S87" s="1">
        <f ca="1">S27+NORMINV(RAND(),0,'Total-Smoothed'!$AG$2)</f>
        <v>0.77603423184983322</v>
      </c>
      <c r="T87" s="1">
        <f ca="1">T27+NORMINV(RAND(),0,'Total-Smoothed'!$AG$2)</f>
        <v>1.0171473903058181</v>
      </c>
      <c r="U87" s="1">
        <f ca="1">U27+NORMINV(RAND(),0,'Total-Smoothed'!$AG$2)</f>
        <v>1.111861942810082</v>
      </c>
      <c r="V87" s="1">
        <f ca="1">V27+NORMINV(RAND(),0,'Total-Smoothed'!$AG$2)</f>
        <v>6.2985899254477222E-3</v>
      </c>
      <c r="W87" s="1">
        <f ca="1">W27+NORMINV(RAND(),0,'Total-Smoothed'!$AG$2)</f>
        <v>-6.2008556956818853E-2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1.054627565934791</v>
      </c>
      <c r="E88" s="1">
        <f ca="1">E28+NORMINV(RAND(),0,'Total-Smoothed'!$AG$2)</f>
        <v>0.89729038958954332</v>
      </c>
      <c r="F88" s="1">
        <f ca="1">F28+NORMINV(RAND(),0,'Total-Smoothed'!$AG$2)</f>
        <v>0.8253698592432015</v>
      </c>
      <c r="G88" s="1">
        <f ca="1">G28+NORMINV(RAND(),0,'Total-Smoothed'!$AG$2)</f>
        <v>0.4237406079053726</v>
      </c>
      <c r="H88" s="1">
        <f ca="1">H28+NORMINV(RAND(),0,'Total-Smoothed'!$AG$2)</f>
        <v>1.1253386463601589</v>
      </c>
      <c r="I88" s="1">
        <f ca="1">I28+NORMINV(RAND(),0,'Total-Smoothed'!$AG$2)</f>
        <v>-5.5489768051110139E-2</v>
      </c>
      <c r="J88" s="1">
        <f ca="1">J28+NORMINV(RAND(),0,'Total-Smoothed'!$AG$2)</f>
        <v>0.92131332775529295</v>
      </c>
      <c r="K88" s="1">
        <f ca="1">K28+NORMINV(RAND(),0,'Total-Smoothed'!$AG$2)</f>
        <v>0.29824723445369355</v>
      </c>
      <c r="L88" s="1">
        <f ca="1">L28+NORMINV(RAND(),0,'Total-Smoothed'!$AG$2)</f>
        <v>1.1163720009731741</v>
      </c>
      <c r="M88" s="1">
        <f ca="1">M28+NORMINV(RAND(),0,'Total-Smoothed'!$AG$2)</f>
        <v>0.47541788362575227</v>
      </c>
      <c r="N88" s="1">
        <f ca="1">N28+NORMINV(RAND(),0,'Total-Smoothed'!$AG$2)</f>
        <v>-1.7994918705547036E-2</v>
      </c>
      <c r="O88" s="1">
        <f ca="1">O28+NORMINV(RAND(),0,'Total-Smoothed'!$AG$2)</f>
        <v>-3.5800470299453803E-2</v>
      </c>
      <c r="P88" s="1">
        <f ca="1">P28+NORMINV(RAND(),0,'Total-Smoothed'!$AG$2)</f>
        <v>-3.8838222687854189E-2</v>
      </c>
      <c r="Q88" s="1">
        <f ca="1">Q28+NORMINV(RAND(),0,'Total-Smoothed'!$AG$2)</f>
        <v>0.11276563450709719</v>
      </c>
      <c r="R88" s="1">
        <f ca="1">R28+NORMINV(RAND(),0,'Total-Smoothed'!$AG$2)</f>
        <v>-7.7333970265430468E-3</v>
      </c>
      <c r="S88" s="1">
        <f ca="1">S28+NORMINV(RAND(),0,'Total-Smoothed'!$AG$2)</f>
        <v>0.26717183993793614</v>
      </c>
      <c r="T88" s="1">
        <f ca="1">T28+NORMINV(RAND(),0,'Total-Smoothed'!$AG$2)</f>
        <v>0.95109438121749967</v>
      </c>
      <c r="U88" s="1">
        <f ca="1">U28+NORMINV(RAND(),0,'Total-Smoothed'!$AG$2)</f>
        <v>0.80514931780861265</v>
      </c>
      <c r="V88" s="1">
        <f ca="1">V28+NORMINV(RAND(),0,'Total-Smoothed'!$AG$2)</f>
        <v>0.65820267423820433</v>
      </c>
      <c r="W88" s="1">
        <f ca="1">W28+NORMINV(RAND(),0,'Total-Smoothed'!$AG$2)</f>
        <v>0.8558708915603721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0.16710024064643333</v>
      </c>
      <c r="E89" s="1">
        <f ca="1">E29+NORMINV(RAND(),0,'Total-Smoothed'!$AG$2)</f>
        <v>0.90784521306441957</v>
      </c>
      <c r="F89" s="1">
        <f ca="1">F29+NORMINV(RAND(),0,'Total-Smoothed'!$AG$2)</f>
        <v>-3.5035344106177368E-3</v>
      </c>
      <c r="G89" s="1">
        <f ca="1">G29+NORMINV(RAND(),0,'Total-Smoothed'!$AG$2)</f>
        <v>0.68737485063319781</v>
      </c>
      <c r="H89" s="1">
        <f ca="1">H29+NORMINV(RAND(),0,'Total-Smoothed'!$AG$2)</f>
        <v>0.20872894611734427</v>
      </c>
      <c r="I89" s="1">
        <f ca="1">I29+NORMINV(RAND(),0,'Total-Smoothed'!$AG$2)</f>
        <v>0.50517721656333103</v>
      </c>
      <c r="J89" s="1">
        <f ca="1">J29+NORMINV(RAND(),0,'Total-Smoothed'!$AG$2)</f>
        <v>-0.2094032214880937</v>
      </c>
      <c r="K89" s="1">
        <f ca="1">K29+NORMINV(RAND(),0,'Total-Smoothed'!$AG$2)</f>
        <v>-4.5303566157230746E-2</v>
      </c>
      <c r="L89" s="1">
        <f ca="1">L29+NORMINV(RAND(),0,'Total-Smoothed'!$AG$2)</f>
        <v>0.99335998229426359</v>
      </c>
      <c r="M89" s="1">
        <f ca="1">M29+NORMINV(RAND(),0,'Total-Smoothed'!$AG$2)</f>
        <v>0.67200067480044878</v>
      </c>
      <c r="N89" s="1">
        <f ca="1">N29+NORMINV(RAND(),0,'Total-Smoothed'!$AG$2)</f>
        <v>0.68608008279175348</v>
      </c>
      <c r="O89" s="1">
        <f ca="1">O29+NORMINV(RAND(),0,'Total-Smoothed'!$AG$2)</f>
        <v>8.0390240542796684E-2</v>
      </c>
      <c r="P89" s="1">
        <f ca="1">P29+NORMINV(RAND(),0,'Total-Smoothed'!$AG$2)</f>
        <v>0.45923829849741993</v>
      </c>
      <c r="Q89" s="1">
        <f ca="1">Q29+NORMINV(RAND(),0,'Total-Smoothed'!$AG$2)</f>
        <v>7.0666199074617908E-2</v>
      </c>
      <c r="R89" s="1">
        <f ca="1">R29+NORMINV(RAND(),0,'Total-Smoothed'!$AG$2)</f>
        <v>0.88807073238707679</v>
      </c>
      <c r="S89" s="1">
        <f ca="1">S29+NORMINV(RAND(),0,'Total-Smoothed'!$AG$2)</f>
        <v>2.0011520253458051E-2</v>
      </c>
      <c r="T89" s="1">
        <f ca="1">T29+NORMINV(RAND(),0,'Total-Smoothed'!$AG$2)</f>
        <v>0.30474219892855892</v>
      </c>
      <c r="U89" s="1">
        <f ca="1">U29+NORMINV(RAND(),0,'Total-Smoothed'!$AG$2)</f>
        <v>0.926175929674804</v>
      </c>
      <c r="V89" s="1">
        <f ca="1">V29+NORMINV(RAND(),0,'Total-Smoothed'!$AG$2)</f>
        <v>0.99749309944041309</v>
      </c>
      <c r="W89" s="1">
        <f ca="1">W29+NORMINV(RAND(),0,'Total-Smoothed'!$AG$2)</f>
        <v>0.16661403147915776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7.8719862030445287E-2</v>
      </c>
      <c r="E90" s="1">
        <f ca="1">E30+NORMINV(RAND(),0,'Total-Smoothed'!$AG$2)</f>
        <v>0.86570054641939187</v>
      </c>
      <c r="F90" s="1">
        <f ca="1">F30+NORMINV(RAND(),0,'Total-Smoothed'!$AG$2)</f>
        <v>0.49843074208911403</v>
      </c>
      <c r="G90" s="1">
        <f ca="1">G30+NORMINV(RAND(),0,'Total-Smoothed'!$AG$2)</f>
        <v>-2.9123801055470935E-2</v>
      </c>
      <c r="H90" s="1">
        <f ca="1">H30+NORMINV(RAND(),0,'Total-Smoothed'!$AG$2)</f>
        <v>0.59248107224671598</v>
      </c>
      <c r="I90" s="1">
        <f ca="1">I30+NORMINV(RAND(),0,'Total-Smoothed'!$AG$2)</f>
        <v>8.9157023710524946E-2</v>
      </c>
      <c r="J90" s="1">
        <f ca="1">J30+NORMINV(RAND(),0,'Total-Smoothed'!$AG$2)</f>
        <v>6.7323469351536033E-2</v>
      </c>
      <c r="K90" s="1">
        <f ca="1">K30+NORMINV(RAND(),0,'Total-Smoothed'!$AG$2)</f>
        <v>0.16767354784719896</v>
      </c>
      <c r="L90" s="1">
        <f ca="1">L30+NORMINV(RAND(),0,'Total-Smoothed'!$AG$2)</f>
        <v>1.1707895373644992</v>
      </c>
      <c r="M90" s="1">
        <f ca="1">M30+NORMINV(RAND(),0,'Total-Smoothed'!$AG$2)</f>
        <v>0.90992188510672978</v>
      </c>
      <c r="N90" s="1">
        <f ca="1">N30+NORMINV(RAND(),0,'Total-Smoothed'!$AG$2)</f>
        <v>0.78882133416334521</v>
      </c>
      <c r="O90" s="1">
        <f ca="1">O30+NORMINV(RAND(),0,'Total-Smoothed'!$AG$2)</f>
        <v>2.9326086535242553E-3</v>
      </c>
      <c r="P90" s="1">
        <f ca="1">P30+NORMINV(RAND(),0,'Total-Smoothed'!$AG$2)</f>
        <v>0.37461144019506565</v>
      </c>
      <c r="Q90" s="1">
        <f ca="1">Q30+NORMINV(RAND(),0,'Total-Smoothed'!$AG$2)</f>
        <v>-5.1430532273581825E-3</v>
      </c>
      <c r="R90" s="1">
        <f ca="1">R30+NORMINV(RAND(),0,'Total-Smoothed'!$AG$2)</f>
        <v>0.95201078078691226</v>
      </c>
      <c r="S90" s="1">
        <f ca="1">S30+NORMINV(RAND(),0,'Total-Smoothed'!$AG$2)</f>
        <v>0.14506215454725341</v>
      </c>
      <c r="T90" s="1">
        <f ca="1">T30+NORMINV(RAND(),0,'Total-Smoothed'!$AG$2)</f>
        <v>0.82998911680329313</v>
      </c>
      <c r="U90" s="1">
        <f ca="1">U30+NORMINV(RAND(),0,'Total-Smoothed'!$AG$2)</f>
        <v>0.92348424623690128</v>
      </c>
      <c r="V90" s="1">
        <f ca="1">V30+NORMINV(RAND(),0,'Total-Smoothed'!$AG$2)</f>
        <v>0.99928428099425493</v>
      </c>
      <c r="W90" s="1">
        <f ca="1">W30+NORMINV(RAND(),0,'Total-Smoothed'!$AG$2)</f>
        <v>0.1828290212087203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0.88772189628872733</v>
      </c>
      <c r="E91" s="1">
        <f ca="1">E31+NORMINV(RAND(),0,'Total-Smoothed'!$AG$2)</f>
        <v>0.95458700797574603</v>
      </c>
      <c r="F91" s="1">
        <f ca="1">F31+NORMINV(RAND(),0,'Total-Smoothed'!$AG$2)</f>
        <v>0.78520203990217086</v>
      </c>
      <c r="G91" s="1">
        <f ca="1">G31+NORMINV(RAND(),0,'Total-Smoothed'!$AG$2)</f>
        <v>0.60181848990702802</v>
      </c>
      <c r="H91" s="1">
        <f ca="1">H31+NORMINV(RAND(),0,'Total-Smoothed'!$AG$2)</f>
        <v>0.82534483888409604</v>
      </c>
      <c r="I91" s="1">
        <f ca="1">I31+NORMINV(RAND(),0,'Total-Smoothed'!$AG$2)</f>
        <v>1.0805839120215044</v>
      </c>
      <c r="J91" s="1">
        <f ca="1">J31+NORMINV(RAND(),0,'Total-Smoothed'!$AG$2)</f>
        <v>0.93417842756051739</v>
      </c>
      <c r="K91" s="1">
        <f ca="1">K31+NORMINV(RAND(),0,'Total-Smoothed'!$AG$2)</f>
        <v>4.0379309067920949E-2</v>
      </c>
      <c r="L91" s="1">
        <f ca="1">L31+NORMINV(RAND(),0,'Total-Smoothed'!$AG$2)</f>
        <v>5.1748369803734623E-2</v>
      </c>
      <c r="M91" s="1">
        <f ca="1">M31+NORMINV(RAND(),0,'Total-Smoothed'!$AG$2)</f>
        <v>0.86206263673699313</v>
      </c>
      <c r="N91" s="1">
        <f ca="1">N31+NORMINV(RAND(),0,'Total-Smoothed'!$AG$2)</f>
        <v>0.45794546706758188</v>
      </c>
      <c r="O91" s="1">
        <f ca="1">O31+NORMINV(RAND(),0,'Total-Smoothed'!$AG$2)</f>
        <v>0.1670206084419561</v>
      </c>
      <c r="P91" s="1">
        <f ca="1">P31+NORMINV(RAND(),0,'Total-Smoothed'!$AG$2)</f>
        <v>0.26788093006233732</v>
      </c>
      <c r="Q91" s="1">
        <f ca="1">Q31+NORMINV(RAND(),0,'Total-Smoothed'!$AG$2)</f>
        <v>0.11012543708161732</v>
      </c>
      <c r="R91" s="1">
        <f ca="1">R31+NORMINV(RAND(),0,'Total-Smoothed'!$AG$2)</f>
        <v>0.17415088294232875</v>
      </c>
      <c r="S91" s="1">
        <f ca="1">S31+NORMINV(RAND(),0,'Total-Smoothed'!$AG$2)</f>
        <v>1.554410197652311E-2</v>
      </c>
      <c r="T91" s="1">
        <f ca="1">T31+NORMINV(RAND(),0,'Total-Smoothed'!$AG$2)</f>
        <v>1.1671391481523399</v>
      </c>
      <c r="U91" s="1">
        <f ca="1">U31+NORMINV(RAND(),0,'Total-Smoothed'!$AG$2)</f>
        <v>0.10585949529707939</v>
      </c>
      <c r="V91" s="1">
        <f ca="1">V31+NORMINV(RAND(),0,'Total-Smoothed'!$AG$2)</f>
        <v>0.97043127079771718</v>
      </c>
      <c r="W91" s="1">
        <f ca="1">W31+NORMINV(RAND(),0,'Total-Smoothed'!$AG$2)</f>
        <v>1.1260495828818478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-7.1922039821052941E-2</v>
      </c>
      <c r="E92" s="1">
        <f ca="1">E32+NORMINV(RAND(),0,'Total-Smoothed'!$AG$2)</f>
        <v>0.14025732115670517</v>
      </c>
      <c r="F92" s="1">
        <f ca="1">F32+NORMINV(RAND(),0,'Total-Smoothed'!$AG$2)</f>
        <v>2.5662137926368081E-2</v>
      </c>
      <c r="G92" s="1">
        <f ca="1">G32+NORMINV(RAND(),0,'Total-Smoothed'!$AG$2)</f>
        <v>1.1681352348761256</v>
      </c>
      <c r="H92" s="1">
        <f ca="1">H32+NORMINV(RAND(),0,'Total-Smoothed'!$AG$2)</f>
        <v>1.0408253052165888</v>
      </c>
      <c r="I92" s="1">
        <f ca="1">I32+NORMINV(RAND(),0,'Total-Smoothed'!$AG$2)</f>
        <v>0.12543393499964722</v>
      </c>
      <c r="J92" s="1">
        <f ca="1">J32+NORMINV(RAND(),0,'Total-Smoothed'!$AG$2)</f>
        <v>0.73198382830296904</v>
      </c>
      <c r="K92" s="1">
        <f ca="1">K32+NORMINV(RAND(),0,'Total-Smoothed'!$AG$2)</f>
        <v>0.79244395631593811</v>
      </c>
      <c r="L92" s="1">
        <f ca="1">L32+NORMINV(RAND(),0,'Total-Smoothed'!$AG$2)</f>
        <v>1.0816984354211525</v>
      </c>
      <c r="M92" s="1">
        <f ca="1">M32+NORMINV(RAND(),0,'Total-Smoothed'!$AG$2)</f>
        <v>0.39999583678980399</v>
      </c>
      <c r="N92" s="1">
        <f ca="1">N32+NORMINV(RAND(),0,'Total-Smoothed'!$AG$2)</f>
        <v>0.35375109685013234</v>
      </c>
      <c r="O92" s="1">
        <f ca="1">O32+NORMINV(RAND(),0,'Total-Smoothed'!$AG$2)</f>
        <v>9.0456620835238505E-2</v>
      </c>
      <c r="P92" s="1">
        <f ca="1">P32+NORMINV(RAND(),0,'Total-Smoothed'!$AG$2)</f>
        <v>1.0695936639733644E-2</v>
      </c>
      <c r="Q92" s="1">
        <f ca="1">Q32+NORMINV(RAND(),0,'Total-Smoothed'!$AG$2)</f>
        <v>8.524880183093278E-2</v>
      </c>
      <c r="R92" s="1">
        <f ca="1">R32+NORMINV(RAND(),0,'Total-Smoothed'!$AG$2)</f>
        <v>0.3595302167264498</v>
      </c>
      <c r="S92" s="1">
        <f ca="1">S32+NORMINV(RAND(),0,'Total-Smoothed'!$AG$2)</f>
        <v>0.94594291693428889</v>
      </c>
      <c r="T92" s="1">
        <f ca="1">T32+NORMINV(RAND(),0,'Total-Smoothed'!$AG$2)</f>
        <v>0.34133308327721623</v>
      </c>
      <c r="U92" s="1">
        <f ca="1">U32+NORMINV(RAND(),0,'Total-Smoothed'!$AG$2)</f>
        <v>0.73258192834581648</v>
      </c>
      <c r="V92" s="1">
        <f ca="1">V32+NORMINV(RAND(),0,'Total-Smoothed'!$AG$2)</f>
        <v>1.1654578749835526E-2</v>
      </c>
      <c r="W92" s="1">
        <f ca="1">W32+NORMINV(RAND(),0,'Total-Smoothed'!$AG$2)</f>
        <v>1.1247598599093234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0.85988955678188717</v>
      </c>
      <c r="E93" s="1">
        <f ca="1">E33+NORMINV(RAND(),0,'Total-Smoothed'!$AG$2)</f>
        <v>0.93515813849480622</v>
      </c>
      <c r="F93" s="1">
        <f ca="1">F33+NORMINV(RAND(),0,'Total-Smoothed'!$AG$2)</f>
        <v>0.30269782015815982</v>
      </c>
      <c r="G93" s="1">
        <f ca="1">G33+NORMINV(RAND(),0,'Total-Smoothed'!$AG$2)</f>
        <v>0.30751198706930116</v>
      </c>
      <c r="H93" s="1">
        <f ca="1">H33+NORMINV(RAND(),0,'Total-Smoothed'!$AG$2)</f>
        <v>0.75592970151171102</v>
      </c>
      <c r="I93" s="1">
        <f ca="1">I33+NORMINV(RAND(),0,'Total-Smoothed'!$AG$2)</f>
        <v>1.030342566258722</v>
      </c>
      <c r="J93" s="1">
        <f ca="1">J33+NORMINV(RAND(),0,'Total-Smoothed'!$AG$2)</f>
        <v>0.68390843796299705</v>
      </c>
      <c r="K93" s="1">
        <f ca="1">K33+NORMINV(RAND(),0,'Total-Smoothed'!$AG$2)</f>
        <v>7.3847169896164216E-2</v>
      </c>
      <c r="L93" s="1">
        <f ca="1">L33+NORMINV(RAND(),0,'Total-Smoothed'!$AG$2)</f>
        <v>-4.8907937754842472E-3</v>
      </c>
      <c r="M93" s="1">
        <f ca="1">M33+NORMINV(RAND(),0,'Total-Smoothed'!$AG$2)</f>
        <v>3.4981301646086475E-2</v>
      </c>
      <c r="N93" s="1">
        <f ca="1">N33+NORMINV(RAND(),0,'Total-Smoothed'!$AG$2)</f>
        <v>0.88071876780393665</v>
      </c>
      <c r="O93" s="1">
        <f ca="1">O33+NORMINV(RAND(),0,'Total-Smoothed'!$AG$2)</f>
        <v>-6.9238064082645059E-2</v>
      </c>
      <c r="P93" s="1">
        <f ca="1">P33+NORMINV(RAND(),0,'Total-Smoothed'!$AG$2)</f>
        <v>-9.2395356777310311E-3</v>
      </c>
      <c r="Q93" s="1">
        <f ca="1">Q33+NORMINV(RAND(),0,'Total-Smoothed'!$AG$2)</f>
        <v>-1.6203164922742107E-2</v>
      </c>
      <c r="R93" s="1">
        <f ca="1">R33+NORMINV(RAND(),0,'Total-Smoothed'!$AG$2)</f>
        <v>0.58634460964501112</v>
      </c>
      <c r="S93" s="1">
        <f ca="1">S33+NORMINV(RAND(),0,'Total-Smoothed'!$AG$2)</f>
        <v>0.10615215562316191</v>
      </c>
      <c r="T93" s="1">
        <f ca="1">T33+NORMINV(RAND(),0,'Total-Smoothed'!$AG$2)</f>
        <v>-7.6437710376583951E-2</v>
      </c>
      <c r="U93" s="1">
        <f ca="1">U33+NORMINV(RAND(),0,'Total-Smoothed'!$AG$2)</f>
        <v>-2.0462458758852928E-2</v>
      </c>
      <c r="V93" s="1">
        <f ca="1">V33+NORMINV(RAND(),0,'Total-Smoothed'!$AG$2)</f>
        <v>0.2169231539158907</v>
      </c>
      <c r="W93" s="1">
        <f ca="1">W33+NORMINV(RAND(),0,'Total-Smoothed'!$AG$2)</f>
        <v>0.84671905114589985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2.8628008943835985E-2</v>
      </c>
      <c r="E94" s="1">
        <f ca="1">E34+NORMINV(RAND(),0,'Total-Smoothed'!$AG$2)</f>
        <v>1.3766681231347201E-2</v>
      </c>
      <c r="F94" s="1">
        <f ca="1">F34+NORMINV(RAND(),0,'Total-Smoothed'!$AG$2)</f>
        <v>0.2403808630211883</v>
      </c>
      <c r="G94" s="1">
        <f ca="1">G34+NORMINV(RAND(),0,'Total-Smoothed'!$AG$2)</f>
        <v>1.1033538626650699</v>
      </c>
      <c r="H94" s="1">
        <f ca="1">H34+NORMINV(RAND(),0,'Total-Smoothed'!$AG$2)</f>
        <v>0.17231534062163559</v>
      </c>
      <c r="I94" s="1">
        <f ca="1">I34+NORMINV(RAND(),0,'Total-Smoothed'!$AG$2)</f>
        <v>-4.9263312353020852E-2</v>
      </c>
      <c r="J94" s="1">
        <f ca="1">J34+NORMINV(RAND(),0,'Total-Smoothed'!$AG$2)</f>
        <v>1.1381265263712737</v>
      </c>
      <c r="K94" s="1">
        <f ca="1">K34+NORMINV(RAND(),0,'Total-Smoothed'!$AG$2)</f>
        <v>6.0681122373365259E-3</v>
      </c>
      <c r="L94" s="1">
        <f ca="1">L34+NORMINV(RAND(),0,'Total-Smoothed'!$AG$2)</f>
        <v>0.15616609837116013</v>
      </c>
      <c r="M94" s="1">
        <f ca="1">M34+NORMINV(RAND(),0,'Total-Smoothed'!$AG$2)</f>
        <v>0.37428175114529727</v>
      </c>
      <c r="N94" s="1">
        <f ca="1">N34+NORMINV(RAND(),0,'Total-Smoothed'!$AG$2)</f>
        <v>-5.2142984722355873E-2</v>
      </c>
      <c r="O94" s="1">
        <f ca="1">O34+NORMINV(RAND(),0,'Total-Smoothed'!$AG$2)</f>
        <v>-7.6072239406156997E-2</v>
      </c>
      <c r="P94" s="1">
        <f ca="1">P34+NORMINV(RAND(),0,'Total-Smoothed'!$AG$2)</f>
        <v>0.23071129839654148</v>
      </c>
      <c r="Q94" s="1">
        <f ca="1">Q34+NORMINV(RAND(),0,'Total-Smoothed'!$AG$2)</f>
        <v>0.27287174082342303</v>
      </c>
      <c r="R94" s="1">
        <f ca="1">R34+NORMINV(RAND(),0,'Total-Smoothed'!$AG$2)</f>
        <v>-4.3421267013810064E-2</v>
      </c>
      <c r="S94" s="1">
        <f ca="1">S34+NORMINV(RAND(),0,'Total-Smoothed'!$AG$2)</f>
        <v>0.23405188388316506</v>
      </c>
      <c r="T94" s="1">
        <f ca="1">T34+NORMINV(RAND(),0,'Total-Smoothed'!$AG$2)</f>
        <v>1.0072916919552566</v>
      </c>
      <c r="U94" s="1">
        <f ca="1">U34+NORMINV(RAND(),0,'Total-Smoothed'!$AG$2)</f>
        <v>8.8082333440292176E-2</v>
      </c>
      <c r="V94" s="1">
        <f ca="1">V34+NORMINV(RAND(),0,'Total-Smoothed'!$AG$2)</f>
        <v>-0.13593584637434686</v>
      </c>
      <c r="W94" s="1">
        <f ca="1">W34+NORMINV(RAND(),0,'Total-Smoothed'!$AG$2)</f>
        <v>1.0986947827370819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5.3179692537967047E-2</v>
      </c>
      <c r="E95" s="1">
        <f ca="1">E35+NORMINV(RAND(),0,'Total-Smoothed'!$AG$2)</f>
        <v>-4.7265303749203472E-2</v>
      </c>
      <c r="F95" s="1">
        <f ca="1">F35+NORMINV(RAND(),0,'Total-Smoothed'!$AG$2)</f>
        <v>3.9444045462698835E-2</v>
      </c>
      <c r="G95" s="1">
        <f ca="1">G35+NORMINV(RAND(),0,'Total-Smoothed'!$AG$2)</f>
        <v>0.47653286589823068</v>
      </c>
      <c r="H95" s="1">
        <f ca="1">H35+NORMINV(RAND(),0,'Total-Smoothed'!$AG$2)</f>
        <v>0.8123377004025224</v>
      </c>
      <c r="I95" s="1">
        <f ca="1">I35+NORMINV(RAND(),0,'Total-Smoothed'!$AG$2)</f>
        <v>1.0150234183668612</v>
      </c>
      <c r="J95" s="1">
        <f ca="1">J35+NORMINV(RAND(),0,'Total-Smoothed'!$AG$2)</f>
        <v>0.23525270217272182</v>
      </c>
      <c r="K95" s="1">
        <f ca="1">K35+NORMINV(RAND(),0,'Total-Smoothed'!$AG$2)</f>
        <v>0.39074422882210336</v>
      </c>
      <c r="L95" s="1">
        <f ca="1">L35+NORMINV(RAND(),0,'Total-Smoothed'!$AG$2)</f>
        <v>-6.8567089254904165E-2</v>
      </c>
      <c r="M95" s="1">
        <f ca="1">M35+NORMINV(RAND(),0,'Total-Smoothed'!$AG$2)</f>
        <v>1.0654327483457149</v>
      </c>
      <c r="N95" s="1">
        <f ca="1">N35+NORMINV(RAND(),0,'Total-Smoothed'!$AG$2)</f>
        <v>0.84254321542351551</v>
      </c>
      <c r="O95" s="1">
        <f ca="1">O35+NORMINV(RAND(),0,'Total-Smoothed'!$AG$2)</f>
        <v>3.5841305947291423E-2</v>
      </c>
      <c r="P95" s="1">
        <f ca="1">P35+NORMINV(RAND(),0,'Total-Smoothed'!$AG$2)</f>
        <v>0.10036567114664985</v>
      </c>
      <c r="Q95" s="1">
        <f ca="1">Q35+NORMINV(RAND(),0,'Total-Smoothed'!$AG$2)</f>
        <v>0.10351318169753299</v>
      </c>
      <c r="R95" s="1">
        <f ca="1">R35+NORMINV(RAND(),0,'Total-Smoothed'!$AG$2)</f>
        <v>9.0387307827621569E-2</v>
      </c>
      <c r="S95" s="1">
        <f ca="1">S35+NORMINV(RAND(),0,'Total-Smoothed'!$AG$2)</f>
        <v>0.32332368728007266</v>
      </c>
      <c r="T95" s="1">
        <f ca="1">T35+NORMINV(RAND(),0,'Total-Smoothed'!$AG$2)</f>
        <v>-0.12393936003475423</v>
      </c>
      <c r="U95" s="1">
        <f ca="1">U35+NORMINV(RAND(),0,'Total-Smoothed'!$AG$2)</f>
        <v>0.51219308242577377</v>
      </c>
      <c r="V95" s="1">
        <f ca="1">V35+NORMINV(RAND(),0,'Total-Smoothed'!$AG$2)</f>
        <v>0.21884252924460579</v>
      </c>
      <c r="W95" s="1">
        <f ca="1">W35+NORMINV(RAND(),0,'Total-Smoothed'!$AG$2)</f>
        <v>1.1923624946650382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0.94556036110712172</v>
      </c>
      <c r="E96" s="1">
        <f ca="1">E36+NORMINV(RAND(),0,'Total-Smoothed'!$AG$2)</f>
        <v>0.2127689441792231</v>
      </c>
      <c r="F96" s="1">
        <f ca="1">F36+NORMINV(RAND(),0,'Total-Smoothed'!$AG$2)</f>
        <v>0.2386434455627067</v>
      </c>
      <c r="G96" s="1">
        <f ca="1">G36+NORMINV(RAND(),0,'Total-Smoothed'!$AG$2)</f>
        <v>0.90624118736920578</v>
      </c>
      <c r="H96" s="1">
        <f ca="1">H36+NORMINV(RAND(),0,'Total-Smoothed'!$AG$2)</f>
        <v>0.96295025472555495</v>
      </c>
      <c r="I96" s="1">
        <f ca="1">I36+NORMINV(RAND(),0,'Total-Smoothed'!$AG$2)</f>
        <v>0.19377324469951557</v>
      </c>
      <c r="J96" s="1">
        <f ca="1">J36+NORMINV(RAND(),0,'Total-Smoothed'!$AG$2)</f>
        <v>0.83644069571009183</v>
      </c>
      <c r="K96" s="1">
        <f ca="1">K36+NORMINV(RAND(),0,'Total-Smoothed'!$AG$2)</f>
        <v>8.6041555187019295E-2</v>
      </c>
      <c r="L96" s="1">
        <f ca="1">L36+NORMINV(RAND(),0,'Total-Smoothed'!$AG$2)</f>
        <v>-4.8783084035244062E-2</v>
      </c>
      <c r="M96" s="1">
        <f ca="1">M36+NORMINV(RAND(),0,'Total-Smoothed'!$AG$2)</f>
        <v>4.1943395008311034E-2</v>
      </c>
      <c r="N96" s="1">
        <f ca="1">N36+NORMINV(RAND(),0,'Total-Smoothed'!$AG$2)</f>
        <v>0.14003762278681356</v>
      </c>
      <c r="O96" s="1">
        <f ca="1">O36+NORMINV(RAND(),0,'Total-Smoothed'!$AG$2)</f>
        <v>-2.8332788628185682E-2</v>
      </c>
      <c r="P96" s="1">
        <f ca="1">P36+NORMINV(RAND(),0,'Total-Smoothed'!$AG$2)</f>
        <v>-3.7904242387394378E-2</v>
      </c>
      <c r="Q96" s="1">
        <f ca="1">Q36+NORMINV(RAND(),0,'Total-Smoothed'!$AG$2)</f>
        <v>5.0327350208554021E-2</v>
      </c>
      <c r="R96" s="1">
        <f ca="1">R36+NORMINV(RAND(),0,'Total-Smoothed'!$AG$2)</f>
        <v>0.11511031208871916</v>
      </c>
      <c r="S96" s="1">
        <f ca="1">S36+NORMINV(RAND(),0,'Total-Smoothed'!$AG$2)</f>
        <v>0.55270236465284217</v>
      </c>
      <c r="T96" s="1">
        <f ca="1">T36+NORMINV(RAND(),0,'Total-Smoothed'!$AG$2)</f>
        <v>0.82859172743474541</v>
      </c>
      <c r="U96" s="1">
        <f ca="1">U36+NORMINV(RAND(),0,'Total-Smoothed'!$AG$2)</f>
        <v>4.4430838775269967E-2</v>
      </c>
      <c r="V96" s="1">
        <f ca="1">V36+NORMINV(RAND(),0,'Total-Smoothed'!$AG$2)</f>
        <v>0.20792508359836973</v>
      </c>
      <c r="W96" s="1">
        <f ca="1">W36+NORMINV(RAND(),0,'Total-Smoothed'!$AG$2)</f>
        <v>0.85539709364516969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1.068645541501656</v>
      </c>
      <c r="E97" s="1">
        <f ca="1">E37+NORMINV(RAND(),0,'Total-Smoothed'!$AG$2)</f>
        <v>1.3936414351261674E-2</v>
      </c>
      <c r="F97" s="1">
        <f ca="1">F37+NORMINV(RAND(),0,'Total-Smoothed'!$AG$2)</f>
        <v>6.6971641401666476E-2</v>
      </c>
      <c r="G97" s="1">
        <f ca="1">G37+NORMINV(RAND(),0,'Total-Smoothed'!$AG$2)</f>
        <v>5.5931528932242167E-2</v>
      </c>
      <c r="H97" s="1">
        <f ca="1">H37+NORMINV(RAND(),0,'Total-Smoothed'!$AG$2)</f>
        <v>0.93557532346936823</v>
      </c>
      <c r="I97" s="1">
        <f ca="1">I37+NORMINV(RAND(),0,'Total-Smoothed'!$AG$2)</f>
        <v>7.6430104629903496E-3</v>
      </c>
      <c r="J97" s="1">
        <f ca="1">J37+NORMINV(RAND(),0,'Total-Smoothed'!$AG$2)</f>
        <v>0.48548786994096477</v>
      </c>
      <c r="K97" s="1">
        <f ca="1">K37+NORMINV(RAND(),0,'Total-Smoothed'!$AG$2)</f>
        <v>0.91095178533994958</v>
      </c>
      <c r="L97" s="1">
        <f ca="1">L37+NORMINV(RAND(),0,'Total-Smoothed'!$AG$2)</f>
        <v>0.20652780172394761</v>
      </c>
      <c r="M97" s="1">
        <f ca="1">M37+NORMINV(RAND(),0,'Total-Smoothed'!$AG$2)</f>
        <v>0.19331069527987896</v>
      </c>
      <c r="N97" s="1">
        <f ca="1">N37+NORMINV(RAND(),0,'Total-Smoothed'!$AG$2)</f>
        <v>0.96068043571710504</v>
      </c>
      <c r="O97" s="1">
        <f ca="1">O37+NORMINV(RAND(),0,'Total-Smoothed'!$AG$2)</f>
        <v>-3.797293370320786E-2</v>
      </c>
      <c r="P97" s="1">
        <f ca="1">P37+NORMINV(RAND(),0,'Total-Smoothed'!$AG$2)</f>
        <v>0.35087392021304892</v>
      </c>
      <c r="Q97" s="1">
        <f ca="1">Q37+NORMINV(RAND(),0,'Total-Smoothed'!$AG$2)</f>
        <v>1.188727243013167</v>
      </c>
      <c r="R97" s="1">
        <f ca="1">R37+NORMINV(RAND(),0,'Total-Smoothed'!$AG$2)</f>
        <v>0.61014208180654061</v>
      </c>
      <c r="S97" s="1">
        <f ca="1">S37+NORMINV(RAND(),0,'Total-Smoothed'!$AG$2)</f>
        <v>0.90229737896619178</v>
      </c>
      <c r="T97" s="1">
        <f ca="1">T37+NORMINV(RAND(),0,'Total-Smoothed'!$AG$2)</f>
        <v>0.52929269151240055</v>
      </c>
      <c r="U97" s="1">
        <f ca="1">U37+NORMINV(RAND(),0,'Total-Smoothed'!$AG$2)</f>
        <v>5.1963277734543123E-2</v>
      </c>
      <c r="V97" s="1">
        <f ca="1">V37+NORMINV(RAND(),0,'Total-Smoothed'!$AG$2)</f>
        <v>7.2899863733965911E-2</v>
      </c>
      <c r="W97" s="1">
        <f ca="1">W37+NORMINV(RAND(),0,'Total-Smoothed'!$AG$2)</f>
        <v>0.54387898319479833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1.0135911600601286</v>
      </c>
      <c r="E98" s="1">
        <f ca="1">E38+NORMINV(RAND(),0,'Total-Smoothed'!$AG$2)</f>
        <v>-7.2885068852136276E-2</v>
      </c>
      <c r="F98" s="1">
        <f ca="1">F38+NORMINV(RAND(),0,'Total-Smoothed'!$AG$2)</f>
        <v>0.41223260955410618</v>
      </c>
      <c r="G98" s="1">
        <f ca="1">G38+NORMINV(RAND(),0,'Total-Smoothed'!$AG$2)</f>
        <v>-2.2497167866559826E-2</v>
      </c>
      <c r="H98" s="1">
        <f ca="1">H38+NORMINV(RAND(),0,'Total-Smoothed'!$AG$2)</f>
        <v>0.82891345779589876</v>
      </c>
      <c r="I98" s="1">
        <f ca="1">I38+NORMINV(RAND(),0,'Total-Smoothed'!$AG$2)</f>
        <v>0.72776887371028787</v>
      </c>
      <c r="J98" s="1">
        <f ca="1">J38+NORMINV(RAND(),0,'Total-Smoothed'!$AG$2)</f>
        <v>-3.9573659395410556E-2</v>
      </c>
      <c r="K98" s="1">
        <f ca="1">K38+NORMINV(RAND(),0,'Total-Smoothed'!$AG$2)</f>
        <v>0.18359089514470436</v>
      </c>
      <c r="L98" s="1">
        <f ca="1">L38+NORMINV(RAND(),0,'Total-Smoothed'!$AG$2)</f>
        <v>-6.960995739429475E-2</v>
      </c>
      <c r="M98" s="1">
        <f ca="1">M38+NORMINV(RAND(),0,'Total-Smoothed'!$AG$2)</f>
        <v>-7.2574889219185201E-2</v>
      </c>
      <c r="N98" s="1">
        <f ca="1">N38+NORMINV(RAND(),0,'Total-Smoothed'!$AG$2)</f>
        <v>1.123286202819239</v>
      </c>
      <c r="O98" s="1">
        <f ca="1">O38+NORMINV(RAND(),0,'Total-Smoothed'!$AG$2)</f>
        <v>3.8754465446894058E-2</v>
      </c>
      <c r="P98" s="1">
        <f ca="1">P38+NORMINV(RAND(),0,'Total-Smoothed'!$AG$2)</f>
        <v>5.0012406146945701E-2</v>
      </c>
      <c r="Q98" s="1">
        <f ca="1">Q38+NORMINV(RAND(),0,'Total-Smoothed'!$AG$2)</f>
        <v>0.86871932435690224</v>
      </c>
      <c r="R98" s="1">
        <f ca="1">R38+NORMINV(RAND(),0,'Total-Smoothed'!$AG$2)</f>
        <v>0.9575845189462947</v>
      </c>
      <c r="S98" s="1">
        <f ca="1">S38+NORMINV(RAND(),0,'Total-Smoothed'!$AG$2)</f>
        <v>0.68709216373716941</v>
      </c>
      <c r="T98" s="1">
        <f ca="1">T38+NORMINV(RAND(),0,'Total-Smoothed'!$AG$2)</f>
        <v>8.4696198086863225E-2</v>
      </c>
      <c r="U98" s="1">
        <f ca="1">U38+NORMINV(RAND(),0,'Total-Smoothed'!$AG$2)</f>
        <v>3.0106398669799441E-2</v>
      </c>
      <c r="V98" s="1">
        <f ca="1">V38+NORMINV(RAND(),0,'Total-Smoothed'!$AG$2)</f>
        <v>5.2110057498760487E-3</v>
      </c>
      <c r="W98" s="1">
        <f ca="1">W38+NORMINV(RAND(),0,'Total-Smoothed'!$AG$2)</f>
        <v>0.26783162976227909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1.0084041692107126</v>
      </c>
      <c r="E99" s="1">
        <f ca="1">E39+NORMINV(RAND(),0,'Total-Smoothed'!$AG$2)</f>
        <v>1.036940597102193</v>
      </c>
      <c r="F99" s="1">
        <f ca="1">F39+NORMINV(RAND(),0,'Total-Smoothed'!$AG$2)</f>
        <v>0.7603917446632531</v>
      </c>
      <c r="G99" s="1">
        <f ca="1">G39+NORMINV(RAND(),0,'Total-Smoothed'!$AG$2)</f>
        <v>0.15430474279034034</v>
      </c>
      <c r="H99" s="1">
        <f ca="1">H39+NORMINV(RAND(),0,'Total-Smoothed'!$AG$2)</f>
        <v>0.91792048095037404</v>
      </c>
      <c r="I99" s="1">
        <f ca="1">I39+NORMINV(RAND(),0,'Total-Smoothed'!$AG$2)</f>
        <v>0.1176689413902843</v>
      </c>
      <c r="J99" s="1">
        <f ca="1">J39+NORMINV(RAND(),0,'Total-Smoothed'!$AG$2)</f>
        <v>0.93949164234120397</v>
      </c>
      <c r="K99" s="1">
        <f ca="1">K39+NORMINV(RAND(),0,'Total-Smoothed'!$AG$2)</f>
        <v>0.53723551889096477</v>
      </c>
      <c r="L99" s="1">
        <f ca="1">L39+NORMINV(RAND(),0,'Total-Smoothed'!$AG$2)</f>
        <v>1.0294616665472294</v>
      </c>
      <c r="M99" s="1">
        <f ca="1">M39+NORMINV(RAND(),0,'Total-Smoothed'!$AG$2)</f>
        <v>-5.1266071509960473E-2</v>
      </c>
      <c r="N99" s="1">
        <f ca="1">N39+NORMINV(RAND(),0,'Total-Smoothed'!$AG$2)</f>
        <v>0.43158399541579751</v>
      </c>
      <c r="O99" s="1">
        <f ca="1">O39+NORMINV(RAND(),0,'Total-Smoothed'!$AG$2)</f>
        <v>-0.2139890539481204</v>
      </c>
      <c r="P99" s="1">
        <f ca="1">P39+NORMINV(RAND(),0,'Total-Smoothed'!$AG$2)</f>
        <v>9.730035133029058E-2</v>
      </c>
      <c r="Q99" s="1">
        <f ca="1">Q39+NORMINV(RAND(),0,'Total-Smoothed'!$AG$2)</f>
        <v>1.0132581487407615</v>
      </c>
      <c r="R99" s="1">
        <f ca="1">R39+NORMINV(RAND(),0,'Total-Smoothed'!$AG$2)</f>
        <v>-0.27001421330996067</v>
      </c>
      <c r="S99" s="1">
        <f ca="1">S39+NORMINV(RAND(),0,'Total-Smoothed'!$AG$2)</f>
        <v>1.1243107677817974</v>
      </c>
      <c r="T99" s="1">
        <f ca="1">T39+NORMINV(RAND(),0,'Total-Smoothed'!$AG$2)</f>
        <v>1.1047050787731552</v>
      </c>
      <c r="U99" s="1">
        <f ca="1">U39+NORMINV(RAND(),0,'Total-Smoothed'!$AG$2)</f>
        <v>0.17093657676283536</v>
      </c>
      <c r="V99" s="1">
        <f ca="1">V39+NORMINV(RAND(),0,'Total-Smoothed'!$AG$2)</f>
        <v>1.3831288337100935E-2</v>
      </c>
      <c r="W99" s="1">
        <f ca="1">W39+NORMINV(RAND(),0,'Total-Smoothed'!$AG$2)</f>
        <v>0.58073759508085721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1.0513499700222759</v>
      </c>
      <c r="E100" s="1">
        <f ca="1">E40+NORMINV(RAND(),0,'Total-Smoothed'!$AG$2)</f>
        <v>0.78989880022485681</v>
      </c>
      <c r="F100" s="1">
        <f ca="1">F40+NORMINV(RAND(),0,'Total-Smoothed'!$AG$2)</f>
        <v>0.39712236422007197</v>
      </c>
      <c r="G100" s="1">
        <f ca="1">G40+NORMINV(RAND(),0,'Total-Smoothed'!$AG$2)</f>
        <v>0.94149277034165224</v>
      </c>
      <c r="H100" s="1">
        <f ca="1">H40+NORMINV(RAND(),0,'Total-Smoothed'!$AG$2)</f>
        <v>0.34436290497388428</v>
      </c>
      <c r="I100" s="1">
        <f ca="1">I40+NORMINV(RAND(),0,'Total-Smoothed'!$AG$2)</f>
        <v>0.35276650281034899</v>
      </c>
      <c r="J100" s="1">
        <f ca="1">J40+NORMINV(RAND(),0,'Total-Smoothed'!$AG$2)</f>
        <v>0.8769568923328348</v>
      </c>
      <c r="K100" s="1">
        <f ca="1">K40+NORMINV(RAND(),0,'Total-Smoothed'!$AG$2)</f>
        <v>0.13370930172447645</v>
      </c>
      <c r="L100" s="1">
        <f ca="1">L40+NORMINV(RAND(),0,'Total-Smoothed'!$AG$2)</f>
        <v>0.18002397120805752</v>
      </c>
      <c r="M100" s="1">
        <f ca="1">M40+NORMINV(RAND(),0,'Total-Smoothed'!$AG$2)</f>
        <v>9.6413513601663767E-2</v>
      </c>
      <c r="N100" s="1">
        <f ca="1">N40+NORMINV(RAND(),0,'Total-Smoothed'!$AG$2)</f>
        <v>0.97936300267401399</v>
      </c>
      <c r="O100" s="1">
        <f ca="1">O40+NORMINV(RAND(),0,'Total-Smoothed'!$AG$2)</f>
        <v>0.75710712324476481</v>
      </c>
      <c r="P100" s="1">
        <f ca="1">P40+NORMINV(RAND(),0,'Total-Smoothed'!$AG$2)</f>
        <v>0.2381095213729178</v>
      </c>
      <c r="Q100" s="1">
        <f ca="1">Q40+NORMINV(RAND(),0,'Total-Smoothed'!$AG$2)</f>
        <v>4.6586439088735623E-2</v>
      </c>
      <c r="R100" s="1">
        <f ca="1">R40+NORMINV(RAND(),0,'Total-Smoothed'!$AG$2)</f>
        <v>4.2799249658460901E-2</v>
      </c>
      <c r="S100" s="1">
        <f ca="1">S40+NORMINV(RAND(),0,'Total-Smoothed'!$AG$2)</f>
        <v>1.095634257221078</v>
      </c>
      <c r="T100" s="1">
        <f ca="1">T40+NORMINV(RAND(),0,'Total-Smoothed'!$AG$2)</f>
        <v>1.0721486842748218</v>
      </c>
      <c r="U100" s="1">
        <f ca="1">U40+NORMINV(RAND(),0,'Total-Smoothed'!$AG$2)</f>
        <v>-5.8256871123181453E-2</v>
      </c>
      <c r="V100" s="1">
        <f ca="1">V40+NORMINV(RAND(),0,'Total-Smoothed'!$AG$2)</f>
        <v>0.52013478212721964</v>
      </c>
      <c r="W100" s="1">
        <f ca="1">W40+NORMINV(RAND(),0,'Total-Smoothed'!$AG$2)</f>
        <v>5.2071275433352104E-2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0.90817024950973124</v>
      </c>
      <c r="E101" s="1">
        <f ca="1">E41+NORMINV(RAND(),0,'Total-Smoothed'!$AG$2)</f>
        <v>0.13571138986210435</v>
      </c>
      <c r="F101" s="1">
        <f ca="1">F41+NORMINV(RAND(),0,'Total-Smoothed'!$AG$2)</f>
        <v>0.15292643203903256</v>
      </c>
      <c r="G101" s="1">
        <f ca="1">G41+NORMINV(RAND(),0,'Total-Smoothed'!$AG$2)</f>
        <v>1.9333826518145161E-2</v>
      </c>
      <c r="H101" s="1">
        <f ca="1">H41+NORMINV(RAND(),0,'Total-Smoothed'!$AG$2)</f>
        <v>4.3005999248731663E-2</v>
      </c>
      <c r="I101" s="1">
        <f ca="1">I41+NORMINV(RAND(),0,'Total-Smoothed'!$AG$2)</f>
        <v>0.56715934846301796</v>
      </c>
      <c r="J101" s="1">
        <f ca="1">J41+NORMINV(RAND(),0,'Total-Smoothed'!$AG$2)</f>
        <v>1.1564947733165819E-3</v>
      </c>
      <c r="K101" s="1">
        <f ca="1">K41+NORMINV(RAND(),0,'Total-Smoothed'!$AG$2)</f>
        <v>-4.4338373695953101E-2</v>
      </c>
      <c r="L101" s="1">
        <f ca="1">L41+NORMINV(RAND(),0,'Total-Smoothed'!$AG$2)</f>
        <v>-0.17121903305374289</v>
      </c>
      <c r="M101" s="1">
        <f ca="1">M41+NORMINV(RAND(),0,'Total-Smoothed'!$AG$2)</f>
        <v>0.57560275578326925</v>
      </c>
      <c r="N101" s="1">
        <f ca="1">N41+NORMINV(RAND(),0,'Total-Smoothed'!$AG$2)</f>
        <v>1.0004428232281861</v>
      </c>
      <c r="O101" s="1">
        <f ca="1">O41+NORMINV(RAND(),0,'Total-Smoothed'!$AG$2)</f>
        <v>9.1022344684776435E-2</v>
      </c>
      <c r="P101" s="1">
        <f ca="1">P41+NORMINV(RAND(),0,'Total-Smoothed'!$AG$2)</f>
        <v>0.58444753784218473</v>
      </c>
      <c r="Q101" s="1">
        <f ca="1">Q41+NORMINV(RAND(),0,'Total-Smoothed'!$AG$2)</f>
        <v>0.88682274909969372</v>
      </c>
      <c r="R101" s="1">
        <f ca="1">R41+NORMINV(RAND(),0,'Total-Smoothed'!$AG$2)</f>
        <v>1.0976062088021143</v>
      </c>
      <c r="S101" s="1">
        <f ca="1">S41+NORMINV(RAND(),0,'Total-Smoothed'!$AG$2)</f>
        <v>0.31429508430718167</v>
      </c>
      <c r="T101" s="1">
        <f ca="1">T41+NORMINV(RAND(),0,'Total-Smoothed'!$AG$2)</f>
        <v>0.12933062157107933</v>
      </c>
      <c r="U101" s="1">
        <f ca="1">U41+NORMINV(RAND(),0,'Total-Smoothed'!$AG$2)</f>
        <v>0.15936135780653857</v>
      </c>
      <c r="V101" s="1">
        <f ca="1">V41+NORMINV(RAND(),0,'Total-Smoothed'!$AG$2)</f>
        <v>-0.10557060772002262</v>
      </c>
      <c r="W101" s="1">
        <f ca="1">W41+NORMINV(RAND(),0,'Total-Smoothed'!$AG$2)</f>
        <v>4.244703023281287E-2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0.80981464703307804</v>
      </c>
      <c r="E102" s="1">
        <f ca="1">E42+NORMINV(RAND(),0,'Total-Smoothed'!$AG$2)</f>
        <v>0.43882252390944637</v>
      </c>
      <c r="F102" s="1">
        <f ca="1">F42+NORMINV(RAND(),0,'Total-Smoothed'!$AG$2)</f>
        <v>0.83561917732226121</v>
      </c>
      <c r="G102" s="1">
        <f ca="1">G42+NORMINV(RAND(),0,'Total-Smoothed'!$AG$2)</f>
        <v>5.3442079520386494E-2</v>
      </c>
      <c r="H102" s="1">
        <f ca="1">H42+NORMINV(RAND(),0,'Total-Smoothed'!$AG$2)</f>
        <v>-3.5437751179938665E-2</v>
      </c>
      <c r="I102" s="1">
        <f ca="1">I42+NORMINV(RAND(),0,'Total-Smoothed'!$AG$2)</f>
        <v>1.0233228688899039</v>
      </c>
      <c r="J102" s="1">
        <f ca="1">J42+NORMINV(RAND(),0,'Total-Smoothed'!$AG$2)</f>
        <v>1.0058725915612643</v>
      </c>
      <c r="K102" s="1">
        <f ca="1">K42+NORMINV(RAND(),0,'Total-Smoothed'!$AG$2)</f>
        <v>-0.13056714051412871</v>
      </c>
      <c r="L102" s="1">
        <f ca="1">L42+NORMINV(RAND(),0,'Total-Smoothed'!$AG$2)</f>
        <v>2.0359603764465897E-2</v>
      </c>
      <c r="M102" s="1">
        <f ca="1">M42+NORMINV(RAND(),0,'Total-Smoothed'!$AG$2)</f>
        <v>0.66150153260925737</v>
      </c>
      <c r="N102" s="1">
        <f ca="1">N42+NORMINV(RAND(),0,'Total-Smoothed'!$AG$2)</f>
        <v>1.0013515548911267</v>
      </c>
      <c r="O102" s="1">
        <f ca="1">O42+NORMINV(RAND(),0,'Total-Smoothed'!$AG$2)</f>
        <v>-4.7379065891992062E-2</v>
      </c>
      <c r="P102" s="1">
        <f ca="1">P42+NORMINV(RAND(),0,'Total-Smoothed'!$AG$2)</f>
        <v>0.53089933978045134</v>
      </c>
      <c r="Q102" s="1">
        <f ca="1">Q42+NORMINV(RAND(),0,'Total-Smoothed'!$AG$2)</f>
        <v>0.87839287734652194</v>
      </c>
      <c r="R102" s="1">
        <f ca="1">R42+NORMINV(RAND(),0,'Total-Smoothed'!$AG$2)</f>
        <v>8.4052050181275817E-2</v>
      </c>
      <c r="S102" s="1">
        <f ca="1">S42+NORMINV(RAND(),0,'Total-Smoothed'!$AG$2)</f>
        <v>-0.14976297071260433</v>
      </c>
      <c r="T102" s="1">
        <f ca="1">T42+NORMINV(RAND(),0,'Total-Smoothed'!$AG$2)</f>
        <v>0.17780033795386047</v>
      </c>
      <c r="U102" s="1">
        <f ca="1">U42+NORMINV(RAND(),0,'Total-Smoothed'!$AG$2)</f>
        <v>9.6193449195044023E-2</v>
      </c>
      <c r="V102" s="1">
        <f ca="1">V42+NORMINV(RAND(),0,'Total-Smoothed'!$AG$2)</f>
        <v>0.12356925524012838</v>
      </c>
      <c r="W102" s="1">
        <f ca="1">W42+NORMINV(RAND(),0,'Total-Smoothed'!$AG$2)</f>
        <v>0.95677094641813809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0.10732251751670152</v>
      </c>
      <c r="E103" s="1">
        <f ca="1">E43+NORMINV(RAND(),0,'Total-Smoothed'!$AG$2)</f>
        <v>0.14540617053569016</v>
      </c>
      <c r="F103" s="1">
        <f ca="1">F43+NORMINV(RAND(),0,'Total-Smoothed'!$AG$2)</f>
        <v>7.8718134587224056E-2</v>
      </c>
      <c r="G103" s="1">
        <f ca="1">G43+NORMINV(RAND(),0,'Total-Smoothed'!$AG$2)</f>
        <v>0.96184914734563665</v>
      </c>
      <c r="H103" s="1">
        <f ca="1">H43+NORMINV(RAND(),0,'Total-Smoothed'!$AG$2)</f>
        <v>0.18262756513081846</v>
      </c>
      <c r="I103" s="1">
        <f ca="1">I43+NORMINV(RAND(),0,'Total-Smoothed'!$AG$2)</f>
        <v>6.503595654896234E-2</v>
      </c>
      <c r="J103" s="1">
        <f ca="1">J43+NORMINV(RAND(),0,'Total-Smoothed'!$AG$2)</f>
        <v>-1.3930449115559424E-2</v>
      </c>
      <c r="K103" s="1">
        <f ca="1">K43+NORMINV(RAND(),0,'Total-Smoothed'!$AG$2)</f>
        <v>0.45993015557839795</v>
      </c>
      <c r="L103" s="1">
        <f ca="1">L43+NORMINV(RAND(),0,'Total-Smoothed'!$AG$2)</f>
        <v>0.13950650584953339</v>
      </c>
      <c r="M103" s="1">
        <f ca="1">M43+NORMINV(RAND(),0,'Total-Smoothed'!$AG$2)</f>
        <v>0.9881812146237231</v>
      </c>
      <c r="N103" s="1">
        <f ca="1">N43+NORMINV(RAND(),0,'Total-Smoothed'!$AG$2)</f>
        <v>0.5890643580064987</v>
      </c>
      <c r="O103" s="1">
        <f ca="1">O43+NORMINV(RAND(),0,'Total-Smoothed'!$AG$2)</f>
        <v>0.96772491073861666</v>
      </c>
      <c r="P103" s="1">
        <f ca="1">P43+NORMINV(RAND(),0,'Total-Smoothed'!$AG$2)</f>
        <v>0.17157394086854197</v>
      </c>
      <c r="Q103" s="1">
        <f ca="1">Q43+NORMINV(RAND(),0,'Total-Smoothed'!$AG$2)</f>
        <v>9.3555730214316818E-2</v>
      </c>
      <c r="R103" s="1">
        <f ca="1">R43+NORMINV(RAND(),0,'Total-Smoothed'!$AG$2)</f>
        <v>0.1408368046170404</v>
      </c>
      <c r="S103" s="1">
        <f ca="1">S43+NORMINV(RAND(),0,'Total-Smoothed'!$AG$2)</f>
        <v>0.14479424570223365</v>
      </c>
      <c r="T103" s="1">
        <f ca="1">T43+NORMINV(RAND(),0,'Total-Smoothed'!$AG$2)</f>
        <v>0.25942460438982273</v>
      </c>
      <c r="U103" s="1">
        <f ca="1">U43+NORMINV(RAND(),0,'Total-Smoothed'!$AG$2)</f>
        <v>0.9347215317854769</v>
      </c>
      <c r="V103" s="1">
        <f ca="1">V43+NORMINV(RAND(),0,'Total-Smoothed'!$AG$2)</f>
        <v>1.0884345175591543</v>
      </c>
      <c r="W103" s="1">
        <f ca="1">W43+NORMINV(RAND(),0,'Total-Smoothed'!$AG$2)</f>
        <v>0.85126141472307204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7.3492546930433306E-2</v>
      </c>
      <c r="E104" s="1">
        <f ca="1">E44+NORMINV(RAND(),0,'Total-Smoothed'!$AG$2)</f>
        <v>0.5556387518413799</v>
      </c>
      <c r="F104" s="1">
        <f ca="1">F44+NORMINV(RAND(),0,'Total-Smoothed'!$AG$2)</f>
        <v>-6.7976510102400994E-2</v>
      </c>
      <c r="G104" s="1">
        <f ca="1">G44+NORMINV(RAND(),0,'Total-Smoothed'!$AG$2)</f>
        <v>0.99746018254670687</v>
      </c>
      <c r="H104" s="1">
        <f ca="1">H44+NORMINV(RAND(),0,'Total-Smoothed'!$AG$2)</f>
        <v>0.15861267040723048</v>
      </c>
      <c r="I104" s="1">
        <f ca="1">I44+NORMINV(RAND(),0,'Total-Smoothed'!$AG$2)</f>
        <v>0.18265281793209714</v>
      </c>
      <c r="J104" s="1">
        <f ca="1">J44+NORMINV(RAND(),0,'Total-Smoothed'!$AG$2)</f>
        <v>0.21169332559644499</v>
      </c>
      <c r="K104" s="1">
        <f ca="1">K44+NORMINV(RAND(),0,'Total-Smoothed'!$AG$2)</f>
        <v>9.1524799655014727E-2</v>
      </c>
      <c r="L104" s="1">
        <f ca="1">L44+NORMINV(RAND(),0,'Total-Smoothed'!$AG$2)</f>
        <v>0.83142388799222378</v>
      </c>
      <c r="M104" s="1">
        <f ca="1">M44+NORMINV(RAND(),0,'Total-Smoothed'!$AG$2)</f>
        <v>0.32169683146478478</v>
      </c>
      <c r="N104" s="1">
        <f ca="1">N44+NORMINV(RAND(),0,'Total-Smoothed'!$AG$2)</f>
        <v>0.85800906881470984</v>
      </c>
      <c r="O104" s="1">
        <f ca="1">O44+NORMINV(RAND(),0,'Total-Smoothed'!$AG$2)</f>
        <v>0.99241180574746501</v>
      </c>
      <c r="P104" s="1">
        <f ca="1">P44+NORMINV(RAND(),0,'Total-Smoothed'!$AG$2)</f>
        <v>8.503119945078029E-2</v>
      </c>
      <c r="Q104" s="1">
        <f ca="1">Q44+NORMINV(RAND(),0,'Total-Smoothed'!$AG$2)</f>
        <v>8.242526558093595E-2</v>
      </c>
      <c r="R104" s="1">
        <f ca="1">R44+NORMINV(RAND(),0,'Total-Smoothed'!$AG$2)</f>
        <v>8.2522503166787955E-2</v>
      </c>
      <c r="S104" s="1">
        <f ca="1">S44+NORMINV(RAND(),0,'Total-Smoothed'!$AG$2)</f>
        <v>0.84975133337657394</v>
      </c>
      <c r="T104" s="1">
        <f ca="1">T44+NORMINV(RAND(),0,'Total-Smoothed'!$AG$2)</f>
        <v>3.880898736919295E-2</v>
      </c>
      <c r="U104" s="1">
        <f ca="1">U44+NORMINV(RAND(),0,'Total-Smoothed'!$AG$2)</f>
        <v>3.4433638555181757E-2</v>
      </c>
      <c r="V104" s="1">
        <f ca="1">V44+NORMINV(RAND(),0,'Total-Smoothed'!$AG$2)</f>
        <v>0.58366123457783947</v>
      </c>
      <c r="W104" s="1">
        <f ca="1">W44+NORMINV(RAND(),0,'Total-Smoothed'!$AG$2)</f>
        <v>0.75183018776429733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1.0944037564149554</v>
      </c>
      <c r="E105" s="1">
        <f ca="1">E45+NORMINV(RAND(),0,'Total-Smoothed'!$AG$2)</f>
        <v>0.41090220119907511</v>
      </c>
      <c r="F105" s="1">
        <f ca="1">F45+NORMINV(RAND(),0,'Total-Smoothed'!$AG$2)</f>
        <v>5.5463003042506009E-3</v>
      </c>
      <c r="G105" s="1">
        <f ca="1">G45+NORMINV(RAND(),0,'Total-Smoothed'!$AG$2)</f>
        <v>1.0273741556177574</v>
      </c>
      <c r="H105" s="1">
        <f ca="1">H45+NORMINV(RAND(),0,'Total-Smoothed'!$AG$2)</f>
        <v>0.74219569986758627</v>
      </c>
      <c r="I105" s="1">
        <f ca="1">I45+NORMINV(RAND(),0,'Total-Smoothed'!$AG$2)</f>
        <v>1.0505492600003805</v>
      </c>
      <c r="J105" s="1">
        <f ca="1">J45+NORMINV(RAND(),0,'Total-Smoothed'!$AG$2)</f>
        <v>0.6885531639610516</v>
      </c>
      <c r="K105" s="1">
        <f ca="1">K45+NORMINV(RAND(),0,'Total-Smoothed'!$AG$2)</f>
        <v>-6.0126737609634343E-3</v>
      </c>
      <c r="L105" s="1">
        <f ca="1">L45+NORMINV(RAND(),0,'Total-Smoothed'!$AG$2)</f>
        <v>4.7957912733522082E-2</v>
      </c>
      <c r="M105" s="1">
        <f ca="1">M45+NORMINV(RAND(),0,'Total-Smoothed'!$AG$2)</f>
        <v>0.25873452131833219</v>
      </c>
      <c r="N105" s="1">
        <f ca="1">N45+NORMINV(RAND(),0,'Total-Smoothed'!$AG$2)</f>
        <v>0.91633613757855503</v>
      </c>
      <c r="O105" s="1">
        <f ca="1">O45+NORMINV(RAND(),0,'Total-Smoothed'!$AG$2)</f>
        <v>4.4177706685401184E-2</v>
      </c>
      <c r="P105" s="1">
        <f ca="1">P45+NORMINV(RAND(),0,'Total-Smoothed'!$AG$2)</f>
        <v>1.6034922176873422E-2</v>
      </c>
      <c r="Q105" s="1">
        <f ca="1">Q45+NORMINV(RAND(),0,'Total-Smoothed'!$AG$2)</f>
        <v>-6.1643191204691646E-2</v>
      </c>
      <c r="R105" s="1">
        <f ca="1">R45+NORMINV(RAND(),0,'Total-Smoothed'!$AG$2)</f>
        <v>6.4100110721939732E-2</v>
      </c>
      <c r="S105" s="1">
        <f ca="1">S45+NORMINV(RAND(),0,'Total-Smoothed'!$AG$2)</f>
        <v>2.0995823822669873E-2</v>
      </c>
      <c r="T105" s="1">
        <f ca="1">T45+NORMINV(RAND(),0,'Total-Smoothed'!$AG$2)</f>
        <v>6.1282903556536858E-2</v>
      </c>
      <c r="U105" s="1">
        <f ca="1">U45+NORMINV(RAND(),0,'Total-Smoothed'!$AG$2)</f>
        <v>0.15809131003331695</v>
      </c>
      <c r="V105" s="1">
        <f ca="1">V45+NORMINV(RAND(),0,'Total-Smoothed'!$AG$2)</f>
        <v>0.89785059863049588</v>
      </c>
      <c r="W105" s="1">
        <f ca="1">W45+NORMINV(RAND(),0,'Total-Smoothed'!$AG$2)</f>
        <v>0.92085517428141184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7.8718852983308121E-2</v>
      </c>
      <c r="E106" s="1">
        <f ca="1">E46+NORMINV(RAND(),0,'Total-Smoothed'!$AG$2)</f>
        <v>-3.0440308250894135E-2</v>
      </c>
      <c r="F106" s="1">
        <f ca="1">F46+NORMINV(RAND(),0,'Total-Smoothed'!$AG$2)</f>
        <v>4.7967379076689201E-2</v>
      </c>
      <c r="G106" s="1">
        <f ca="1">G46+NORMINV(RAND(),0,'Total-Smoothed'!$AG$2)</f>
        <v>0.81947939608587317</v>
      </c>
      <c r="H106" s="1">
        <f ca="1">H46+NORMINV(RAND(),0,'Total-Smoothed'!$AG$2)</f>
        <v>0.76553414412793752</v>
      </c>
      <c r="I106" s="1">
        <f ca="1">I46+NORMINV(RAND(),0,'Total-Smoothed'!$AG$2)</f>
        <v>0.17658246734456984</v>
      </c>
      <c r="J106" s="1">
        <f ca="1">J46+NORMINV(RAND(),0,'Total-Smoothed'!$AG$2)</f>
        <v>0.22772576248681867</v>
      </c>
      <c r="K106" s="1">
        <f ca="1">K46+NORMINV(RAND(),0,'Total-Smoothed'!$AG$2)</f>
        <v>0.83606777299194046</v>
      </c>
      <c r="L106" s="1">
        <f ca="1">L46+NORMINV(RAND(),0,'Total-Smoothed'!$AG$2)</f>
        <v>0.66654349275058644</v>
      </c>
      <c r="M106" s="1">
        <f ca="1">M46+NORMINV(RAND(),0,'Total-Smoothed'!$AG$2)</f>
        <v>-7.2320681618110116E-2</v>
      </c>
      <c r="N106" s="1">
        <f ca="1">N46+NORMINV(RAND(),0,'Total-Smoothed'!$AG$2)</f>
        <v>0.5763232612972603</v>
      </c>
      <c r="O106" s="1">
        <f ca="1">O46+NORMINV(RAND(),0,'Total-Smoothed'!$AG$2)</f>
        <v>1.0943766980828429</v>
      </c>
      <c r="P106" s="1">
        <f ca="1">P46+NORMINV(RAND(),0,'Total-Smoothed'!$AG$2)</f>
        <v>-3.2050503819176533E-2</v>
      </c>
      <c r="Q106" s="1">
        <f ca="1">Q46+NORMINV(RAND(),0,'Total-Smoothed'!$AG$2)</f>
        <v>9.979753738608186E-3</v>
      </c>
      <c r="R106" s="1">
        <f ca="1">R46+NORMINV(RAND(),0,'Total-Smoothed'!$AG$2)</f>
        <v>0.17626603736164961</v>
      </c>
      <c r="S106" s="1">
        <f ca="1">S46+NORMINV(RAND(),0,'Total-Smoothed'!$AG$2)</f>
        <v>1.0771103123694505</v>
      </c>
      <c r="T106" s="1">
        <f ca="1">T46+NORMINV(RAND(),0,'Total-Smoothed'!$AG$2)</f>
        <v>0.114209929822741</v>
      </c>
      <c r="U106" s="1">
        <f ca="1">U46+NORMINV(RAND(),0,'Total-Smoothed'!$AG$2)</f>
        <v>-6.0094324838903673E-2</v>
      </c>
      <c r="V106" s="1">
        <f ca="1">V46+NORMINV(RAND(),0,'Total-Smoothed'!$AG$2)</f>
        <v>-7.5480659528881749E-2</v>
      </c>
      <c r="W106" s="1">
        <f ca="1">W46+NORMINV(RAND(),0,'Total-Smoothed'!$AG$2)</f>
        <v>0.96073852987754416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3.8179676833421279E-2</v>
      </c>
      <c r="E107" s="1">
        <f ca="1">E47+NORMINV(RAND(),0,'Total-Smoothed'!$AG$2)</f>
        <v>0.17970089798092603</v>
      </c>
      <c r="F107" s="1">
        <f ca="1">F47+NORMINV(RAND(),0,'Total-Smoothed'!$AG$2)</f>
        <v>-1.0744088533652989E-2</v>
      </c>
      <c r="G107" s="1">
        <f ca="1">G47+NORMINV(RAND(),0,'Total-Smoothed'!$AG$2)</f>
        <v>1.1011401893875314</v>
      </c>
      <c r="H107" s="1">
        <f ca="1">H47+NORMINV(RAND(),0,'Total-Smoothed'!$AG$2)</f>
        <v>0.99350636273740456</v>
      </c>
      <c r="I107" s="1">
        <f ca="1">I47+NORMINV(RAND(),0,'Total-Smoothed'!$AG$2)</f>
        <v>3.053703699384366E-2</v>
      </c>
      <c r="J107" s="1">
        <f ca="1">J47+NORMINV(RAND(),0,'Total-Smoothed'!$AG$2)</f>
        <v>0.2125959808645726</v>
      </c>
      <c r="K107" s="1">
        <f ca="1">K47+NORMINV(RAND(),0,'Total-Smoothed'!$AG$2)</f>
        <v>0.28658603817354156</v>
      </c>
      <c r="L107" s="1">
        <f ca="1">L47+NORMINV(RAND(),0,'Total-Smoothed'!$AG$2)</f>
        <v>0.94188498646590646</v>
      </c>
      <c r="M107" s="1">
        <f ca="1">M47+NORMINV(RAND(),0,'Total-Smoothed'!$AG$2)</f>
        <v>0.21095560128370111</v>
      </c>
      <c r="N107" s="1">
        <f ca="1">N47+NORMINV(RAND(),0,'Total-Smoothed'!$AG$2)</f>
        <v>0.6730314507835029</v>
      </c>
      <c r="O107" s="1">
        <f ca="1">O47+NORMINV(RAND(),0,'Total-Smoothed'!$AG$2)</f>
        <v>0.81454887082735195</v>
      </c>
      <c r="P107" s="1">
        <f ca="1">P47+NORMINV(RAND(),0,'Total-Smoothed'!$AG$2)</f>
        <v>6.0271867828365688E-2</v>
      </c>
      <c r="Q107" s="1">
        <f ca="1">Q47+NORMINV(RAND(),0,'Total-Smoothed'!$AG$2)</f>
        <v>-2.3350037616170053E-2</v>
      </c>
      <c r="R107" s="1">
        <f ca="1">R47+NORMINV(RAND(),0,'Total-Smoothed'!$AG$2)</f>
        <v>0.18163362152817714</v>
      </c>
      <c r="S107" s="1">
        <f ca="1">S47+NORMINV(RAND(),0,'Total-Smoothed'!$AG$2)</f>
        <v>0.83491467115017193</v>
      </c>
      <c r="T107" s="1">
        <f ca="1">T47+NORMINV(RAND(),0,'Total-Smoothed'!$AG$2)</f>
        <v>1.0444283727308774</v>
      </c>
      <c r="U107" s="1">
        <f ca="1">U47+NORMINV(RAND(),0,'Total-Smoothed'!$AG$2)</f>
        <v>0.87762961236420611</v>
      </c>
      <c r="V107" s="1">
        <f ca="1">V47+NORMINV(RAND(),0,'Total-Smoothed'!$AG$2)</f>
        <v>0.27802363723405382</v>
      </c>
      <c r="W107" s="1">
        <f ca="1">W47+NORMINV(RAND(),0,'Total-Smoothed'!$AG$2)</f>
        <v>5.8354354247357285E-2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0.86411801918745001</v>
      </c>
      <c r="E108" s="1">
        <f ca="1">E48+NORMINV(RAND(),0,'Total-Smoothed'!$AG$2)</f>
        <v>0.90567448471458556</v>
      </c>
      <c r="F108" s="1">
        <f ca="1">F48+NORMINV(RAND(),0,'Total-Smoothed'!$AG$2)</f>
        <v>0.21554022274940982</v>
      </c>
      <c r="G108" s="1">
        <f ca="1">G48+NORMINV(RAND(),0,'Total-Smoothed'!$AG$2)</f>
        <v>1.0212490756741015</v>
      </c>
      <c r="H108" s="1">
        <f ca="1">H48+NORMINV(RAND(),0,'Total-Smoothed'!$AG$2)</f>
        <v>0.26733660869447212</v>
      </c>
      <c r="I108" s="1">
        <f ca="1">I48+NORMINV(RAND(),0,'Total-Smoothed'!$AG$2)</f>
        <v>1.1199675120539425</v>
      </c>
      <c r="J108" s="1">
        <f ca="1">J48+NORMINV(RAND(),0,'Total-Smoothed'!$AG$2)</f>
        <v>0.33501430417091116</v>
      </c>
      <c r="K108" s="1">
        <f ca="1">K48+NORMINV(RAND(),0,'Total-Smoothed'!$AG$2)</f>
        <v>4.3502952054605977E-2</v>
      </c>
      <c r="L108" s="1">
        <f ca="1">L48+NORMINV(RAND(),0,'Total-Smoothed'!$AG$2)</f>
        <v>0.62556735412714937</v>
      </c>
      <c r="M108" s="1">
        <f ca="1">M48+NORMINV(RAND(),0,'Total-Smoothed'!$AG$2)</f>
        <v>0.63460269242480538</v>
      </c>
      <c r="N108" s="1">
        <f ca="1">N48+NORMINV(RAND(),0,'Total-Smoothed'!$AG$2)</f>
        <v>0.7693026512073099</v>
      </c>
      <c r="O108" s="1">
        <f ca="1">O48+NORMINV(RAND(),0,'Total-Smoothed'!$AG$2)</f>
        <v>1.0047295205752131</v>
      </c>
      <c r="P108" s="1">
        <f ca="1">P48+NORMINV(RAND(),0,'Total-Smoothed'!$AG$2)</f>
        <v>0.41451556621414343</v>
      </c>
      <c r="Q108" s="1">
        <f ca="1">Q48+NORMINV(RAND(),0,'Total-Smoothed'!$AG$2)</f>
        <v>-5.9114598848003255E-2</v>
      </c>
      <c r="R108" s="1">
        <f ca="1">R48+NORMINV(RAND(),0,'Total-Smoothed'!$AG$2)</f>
        <v>0.40775861950254816</v>
      </c>
      <c r="S108" s="1">
        <f ca="1">S48+NORMINV(RAND(),0,'Total-Smoothed'!$AG$2)</f>
        <v>2.5753370022903364E-2</v>
      </c>
      <c r="T108" s="1">
        <f ca="1">T48+NORMINV(RAND(),0,'Total-Smoothed'!$AG$2)</f>
        <v>-9.5182019383122776E-2</v>
      </c>
      <c r="U108" s="1">
        <f ca="1">U48+NORMINV(RAND(),0,'Total-Smoothed'!$AG$2)</f>
        <v>0.36054901256675714</v>
      </c>
      <c r="V108" s="1">
        <f ca="1">V48+NORMINV(RAND(),0,'Total-Smoothed'!$AG$2)</f>
        <v>1.0676093996939859</v>
      </c>
      <c r="W108" s="1">
        <f ca="1">W48+NORMINV(RAND(),0,'Total-Smoothed'!$AG$2)</f>
        <v>0.11496708378389747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0.35497696776541748</v>
      </c>
      <c r="E111" s="1">
        <f ca="1">(E61+0.6*(F61+D61)+0.15*G1)/(1+2*0.6+0.15)</f>
        <v>0.35967283335223893</v>
      </c>
      <c r="F111" s="1">
        <f ca="1">(F61+0.6*(G61+E61)+0.15*(D61+H61))/(1+2*0.6+2*0.15)</f>
        <v>0.20898531411956173</v>
      </c>
      <c r="G111" s="1">
        <f t="shared" ref="G111:H126" ca="1" si="10">(G61+0.6*(H61+F61)+0.15*(E61+I61))/(1+2*0.6+2*0.15)</f>
        <v>0.12752596066049676</v>
      </c>
      <c r="H111" s="1">
        <f ca="1">(H61+0.6*(I61+G61)+0.15*(F61+J61))/(1+2*0.6+2*0.15)</f>
        <v>0.24086439794455355</v>
      </c>
      <c r="I111" s="1">
        <f t="shared" ref="I111:U126" ca="1" si="11">(I61+0.6*(J61+H61)+0.15*(G61+K61))/(1+2*0.6+2*0.15)</f>
        <v>0.40869982577264424</v>
      </c>
      <c r="J111" s="1">
        <f t="shared" ca="1" si="11"/>
        <v>0.27555769057096557</v>
      </c>
      <c r="K111" s="1">
        <f t="shared" ca="1" si="11"/>
        <v>0.14533197599095454</v>
      </c>
      <c r="L111" s="1">
        <f t="shared" ca="1" si="11"/>
        <v>0.23184520207097012</v>
      </c>
      <c r="M111" s="1">
        <f t="shared" ca="1" si="11"/>
        <v>0.45679152110266391</v>
      </c>
      <c r="N111" s="1">
        <f t="shared" ca="1" si="11"/>
        <v>0.53331053216146018</v>
      </c>
      <c r="O111" s="1">
        <f t="shared" ca="1" si="11"/>
        <v>0.35818725360567866</v>
      </c>
      <c r="P111" s="1">
        <f t="shared" ca="1" si="11"/>
        <v>0.24794643766580146</v>
      </c>
      <c r="Q111" s="1">
        <f t="shared" ca="1" si="11"/>
        <v>0.32473141479372514</v>
      </c>
      <c r="R111" s="1">
        <f t="shared" ca="1" si="11"/>
        <v>0.41558292760825555</v>
      </c>
      <c r="S111" s="1">
        <f t="shared" ca="1" si="11"/>
        <v>0.20548867377649654</v>
      </c>
      <c r="T111" s="1">
        <f t="shared" ca="1" si="11"/>
        <v>5.6465178608345653E-3</v>
      </c>
      <c r="U111" s="1">
        <f t="shared" ca="1" si="11"/>
        <v>3.8075115321180341E-3</v>
      </c>
      <c r="V111" s="1">
        <f ca="1">(V61+0.6*(W61+U61)+0.15*T1)/(1+2*0.6+0.15)</f>
        <v>9.2536572483615492E-2</v>
      </c>
      <c r="W111" s="1">
        <f ca="1">(W61+0.6*(V61)+0.15*U61)/(1+0.6+0.15)</f>
        <v>0.1087183857390706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0.30729280634522704</v>
      </c>
      <c r="E112" s="1">
        <f t="shared" ref="E112:E158" ca="1" si="13">(E62+0.6*(F62+D62)+0.15*G2)/(1+2*0.6+0.15)</f>
        <v>0.37562888365380587</v>
      </c>
      <c r="F112" s="1">
        <f t="shared" ref="F112:U127" ca="1" si="14">(F62+0.6*(G62+E62)+0.15*(D62+H62))/(1+2*0.6+2*0.15)</f>
        <v>0.2442474209847188</v>
      </c>
      <c r="G112" s="1">
        <f t="shared" ca="1" si="10"/>
        <v>0.17669852310851838</v>
      </c>
      <c r="H112" s="1">
        <f t="shared" ca="1" si="10"/>
        <v>0.30140381668297422</v>
      </c>
      <c r="I112" s="1">
        <f t="shared" ca="1" si="11"/>
        <v>0.46403633089640317</v>
      </c>
      <c r="J112" s="1">
        <f t="shared" ca="1" si="11"/>
        <v>0.3806555596679338</v>
      </c>
      <c r="K112" s="1">
        <f t="shared" ca="1" si="11"/>
        <v>0.21665200240432311</v>
      </c>
      <c r="L112" s="1">
        <f t="shared" ca="1" si="11"/>
        <v>0.18579570320991831</v>
      </c>
      <c r="M112" s="1">
        <f t="shared" ca="1" si="11"/>
        <v>0.35886168546236552</v>
      </c>
      <c r="N112" s="1">
        <f t="shared" ca="1" si="11"/>
        <v>0.46337124590886997</v>
      </c>
      <c r="O112" s="1">
        <f t="shared" ca="1" si="11"/>
        <v>0.23643489913486831</v>
      </c>
      <c r="P112" s="1">
        <f t="shared" ca="1" si="11"/>
        <v>8.1832888792569752E-2</v>
      </c>
      <c r="Q112" s="1">
        <f t="shared" ca="1" si="11"/>
        <v>0.25392486985337775</v>
      </c>
      <c r="R112" s="1">
        <f t="shared" ca="1" si="11"/>
        <v>0.47938790856636188</v>
      </c>
      <c r="S112" s="1">
        <f t="shared" ca="1" si="11"/>
        <v>0.35478842496340735</v>
      </c>
      <c r="T112" s="1">
        <f t="shared" ca="1" si="11"/>
        <v>0.14799593488154605</v>
      </c>
      <c r="U112" s="1">
        <f t="shared" ca="1" si="11"/>
        <v>4.2496616639822807E-2</v>
      </c>
      <c r="V112" s="1">
        <f t="shared" ref="V112:V158" ca="1" si="15">(V62+0.6*(W62+U62)+0.15*T2)/(1+2*0.6+0.15)</f>
        <v>4.8024049393947311E-2</v>
      </c>
      <c r="W112" s="1">
        <f t="shared" ref="W112:W157" ca="1" si="16">(W62+0.6*(V62)+0.15*U62)/(1+0.6+0.15)</f>
        <v>0.10088547875895759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0.18519651717788382</v>
      </c>
      <c r="E113" s="1">
        <f t="shared" ca="1" si="13"/>
        <v>0.25153592133976815</v>
      </c>
      <c r="F113" s="1">
        <f t="shared" ca="1" si="14"/>
        <v>0.18014081811687618</v>
      </c>
      <c r="G113" s="1">
        <f t="shared" ca="1" si="10"/>
        <v>0.13389554816513471</v>
      </c>
      <c r="H113" s="1">
        <f t="shared" ca="1" si="10"/>
        <v>0.245240488817796</v>
      </c>
      <c r="I113" s="1">
        <f t="shared" ca="1" si="11"/>
        <v>0.41683488016438658</v>
      </c>
      <c r="J113" s="1">
        <f t="shared" ca="1" si="11"/>
        <v>0.35860982428492566</v>
      </c>
      <c r="K113" s="1">
        <f t="shared" ca="1" si="11"/>
        <v>0.27744869083398754</v>
      </c>
      <c r="L113" s="1">
        <f t="shared" ca="1" si="11"/>
        <v>0.31322804643266117</v>
      </c>
      <c r="M113" s="1">
        <f t="shared" ca="1" si="11"/>
        <v>0.42127829570160058</v>
      </c>
      <c r="N113" s="1">
        <f t="shared" ca="1" si="11"/>
        <v>0.42077174219464092</v>
      </c>
      <c r="O113" s="1">
        <f t="shared" ca="1" si="11"/>
        <v>0.23630914206652989</v>
      </c>
      <c r="P113" s="1">
        <f t="shared" ca="1" si="11"/>
        <v>0.18951592570450587</v>
      </c>
      <c r="Q113" s="1">
        <f t="shared" ca="1" si="11"/>
        <v>0.33304503457853502</v>
      </c>
      <c r="R113" s="1">
        <f t="shared" ca="1" si="11"/>
        <v>0.47144846362472859</v>
      </c>
      <c r="S113" s="1">
        <f t="shared" ca="1" si="11"/>
        <v>0.30510423486959126</v>
      </c>
      <c r="T113" s="1">
        <f t="shared" ca="1" si="11"/>
        <v>8.8824639083304513E-2</v>
      </c>
      <c r="U113" s="1">
        <f t="shared" ca="1" si="11"/>
        <v>1.2274773000738527E-2</v>
      </c>
      <c r="V113" s="1">
        <f t="shared" ca="1" si="15"/>
        <v>2.8369662505873233E-2</v>
      </c>
      <c r="W113" s="1">
        <f t="shared" ca="1" si="16"/>
        <v>1.4535786864928317E-2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0.23061492682576126</v>
      </c>
      <c r="E114" s="1">
        <f t="shared" ca="1" si="13"/>
        <v>0.29161932476977276</v>
      </c>
      <c r="F114" s="1">
        <f t="shared" ca="1" si="14"/>
        <v>0.17530667826352012</v>
      </c>
      <c r="G114" s="1">
        <f t="shared" ca="1" si="10"/>
        <v>0.11476337282883835</v>
      </c>
      <c r="H114" s="1">
        <f t="shared" ca="1" si="10"/>
        <v>0.21112184972609582</v>
      </c>
      <c r="I114" s="1">
        <f t="shared" ca="1" si="11"/>
        <v>0.30995448940587872</v>
      </c>
      <c r="J114" s="1">
        <f t="shared" ca="1" si="11"/>
        <v>0.11652718501493378</v>
      </c>
      <c r="K114" s="1">
        <f t="shared" ca="1" si="11"/>
        <v>-8.9165743539223465E-4</v>
      </c>
      <c r="L114" s="1">
        <f t="shared" ca="1" si="11"/>
        <v>0.13513671327926763</v>
      </c>
      <c r="M114" s="1">
        <f t="shared" ca="1" si="11"/>
        <v>0.38537424252651298</v>
      </c>
      <c r="N114" s="1">
        <f t="shared" ca="1" si="11"/>
        <v>0.4601545442493199</v>
      </c>
      <c r="O114" s="1">
        <f t="shared" ca="1" si="11"/>
        <v>0.25079481269795656</v>
      </c>
      <c r="P114" s="1">
        <f t="shared" ca="1" si="11"/>
        <v>0.10572338945987185</v>
      </c>
      <c r="Q114" s="1">
        <f t="shared" ca="1" si="11"/>
        <v>0.212695030187881</v>
      </c>
      <c r="R114" s="1">
        <f t="shared" ca="1" si="11"/>
        <v>0.38021831633979924</v>
      </c>
      <c r="S114" s="1">
        <f t="shared" ca="1" si="11"/>
        <v>0.22467048337427481</v>
      </c>
      <c r="T114" s="1">
        <f t="shared" ca="1" si="11"/>
        <v>4.5218337861369765E-2</v>
      </c>
      <c r="U114" s="1">
        <f t="shared" ca="1" si="11"/>
        <v>-1.0986284402271907E-2</v>
      </c>
      <c r="V114" s="1">
        <f t="shared" ca="1" si="15"/>
        <v>-2.0591580612352729E-4</v>
      </c>
      <c r="W114" s="1">
        <f t="shared" ca="1" si="16"/>
        <v>-1.8020965587182119E-2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7.8544565842017217E-2</v>
      </c>
      <c r="E115" s="1">
        <f t="shared" ca="1" si="13"/>
        <v>0.19865125746368401</v>
      </c>
      <c r="F115" s="1">
        <f t="shared" ca="1" si="14"/>
        <v>0.15626996431167314</v>
      </c>
      <c r="G115" s="1">
        <f t="shared" ca="1" si="10"/>
        <v>0.13473459609796104</v>
      </c>
      <c r="H115" s="1">
        <f t="shared" ca="1" si="10"/>
        <v>0.28639860584764559</v>
      </c>
      <c r="I115" s="1">
        <f t="shared" ca="1" si="11"/>
        <v>0.40622200973569544</v>
      </c>
      <c r="J115" s="1">
        <f t="shared" ca="1" si="11"/>
        <v>0.25382121691236975</v>
      </c>
      <c r="K115" s="1">
        <f t="shared" ca="1" si="11"/>
        <v>0.1185066207540713</v>
      </c>
      <c r="L115" s="1">
        <f t="shared" ca="1" si="11"/>
        <v>0.18053081883542615</v>
      </c>
      <c r="M115" s="1">
        <f t="shared" ca="1" si="11"/>
        <v>0.36010824310355233</v>
      </c>
      <c r="N115" s="1">
        <f t="shared" ca="1" si="11"/>
        <v>0.41260091747380717</v>
      </c>
      <c r="O115" s="1">
        <f t="shared" ca="1" si="11"/>
        <v>0.20404354034815381</v>
      </c>
      <c r="P115" s="1">
        <f t="shared" ca="1" si="11"/>
        <v>8.8796036853403162E-2</v>
      </c>
      <c r="Q115" s="1">
        <f t="shared" ca="1" si="11"/>
        <v>0.20838301313015078</v>
      </c>
      <c r="R115" s="1">
        <f t="shared" ca="1" si="11"/>
        <v>0.32003432378565211</v>
      </c>
      <c r="S115" s="1">
        <f t="shared" ca="1" si="11"/>
        <v>0.12626248941088639</v>
      </c>
      <c r="T115" s="1">
        <f t="shared" ca="1" si="11"/>
        <v>-4.7456946971953663E-2</v>
      </c>
      <c r="U115" s="1">
        <f t="shared" ca="1" si="11"/>
        <v>-3.0115611855941499E-2</v>
      </c>
      <c r="V115" s="1">
        <f t="shared" ca="1" si="15"/>
        <v>5.3088600315343452E-2</v>
      </c>
      <c r="W115" s="1">
        <f t="shared" ca="1" si="16"/>
        <v>6.0186170560175091E-2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0.2711687221070096</v>
      </c>
      <c r="E116" s="1">
        <f t="shared" ca="1" si="13"/>
        <v>0.34677153036344388</v>
      </c>
      <c r="F116" s="1">
        <f t="shared" ca="1" si="14"/>
        <v>0.20224636658679068</v>
      </c>
      <c r="G116" s="1">
        <f t="shared" ca="1" si="10"/>
        <v>0.12874565069745192</v>
      </c>
      <c r="H116" s="1">
        <f t="shared" ca="1" si="10"/>
        <v>0.26995124752765021</v>
      </c>
      <c r="I116" s="1">
        <f t="shared" ca="1" si="11"/>
        <v>0.42449111155509317</v>
      </c>
      <c r="J116" s="1">
        <f t="shared" ca="1" si="11"/>
        <v>0.24637568888179434</v>
      </c>
      <c r="K116" s="1">
        <f t="shared" ca="1" si="11"/>
        <v>5.6706418002589409E-2</v>
      </c>
      <c r="L116" s="1">
        <f t="shared" ca="1" si="11"/>
        <v>0.13388084504973943</v>
      </c>
      <c r="M116" s="1">
        <f t="shared" ca="1" si="11"/>
        <v>0.37820172958897674</v>
      </c>
      <c r="N116" s="1">
        <f t="shared" ca="1" si="11"/>
        <v>0.50483146516948374</v>
      </c>
      <c r="O116" s="1">
        <f t="shared" ca="1" si="11"/>
        <v>0.28722592675395198</v>
      </c>
      <c r="P116" s="1">
        <f t="shared" ca="1" si="11"/>
        <v>0.15524053646728936</v>
      </c>
      <c r="Q116" s="1">
        <f t="shared" ca="1" si="11"/>
        <v>0.22060772243275384</v>
      </c>
      <c r="R116" s="1">
        <f t="shared" ca="1" si="11"/>
        <v>0.33783646106013449</v>
      </c>
      <c r="S116" s="1">
        <f t="shared" ca="1" si="11"/>
        <v>0.17835373820754061</v>
      </c>
      <c r="T116" s="1">
        <f t="shared" ca="1" si="11"/>
        <v>4.063361130593942E-2</v>
      </c>
      <c r="U116" s="1">
        <f t="shared" ca="1" si="11"/>
        <v>1.7150727499171424E-2</v>
      </c>
      <c r="V116" s="1">
        <f t="shared" ca="1" si="15"/>
        <v>1.9853984964220604E-2</v>
      </c>
      <c r="W116" s="1">
        <f t="shared" ca="1" si="16"/>
        <v>1.7287633405112068E-3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0.14958480747362454</v>
      </c>
      <c r="E117" s="1">
        <f t="shared" ca="1" si="13"/>
        <v>0.14395562037192439</v>
      </c>
      <c r="F117" s="1">
        <f t="shared" ca="1" si="14"/>
        <v>8.2937860877216246E-2</v>
      </c>
      <c r="G117" s="1">
        <f t="shared" ca="1" si="10"/>
        <v>8.0566514960960067E-2</v>
      </c>
      <c r="H117" s="1">
        <f t="shared" ca="1" si="10"/>
        <v>0.2120948395576078</v>
      </c>
      <c r="I117" s="1">
        <f t="shared" ca="1" si="11"/>
        <v>0.36367644338953958</v>
      </c>
      <c r="J117" s="1">
        <f t="shared" ca="1" si="11"/>
        <v>0.25150631103969479</v>
      </c>
      <c r="K117" s="1">
        <f t="shared" ca="1" si="11"/>
        <v>0.15349269248217817</v>
      </c>
      <c r="L117" s="1">
        <f t="shared" ca="1" si="11"/>
        <v>0.22061965287559593</v>
      </c>
      <c r="M117" s="1">
        <f t="shared" ca="1" si="11"/>
        <v>0.41539971688018812</v>
      </c>
      <c r="N117" s="1">
        <f t="shared" ca="1" si="11"/>
        <v>0.45381282487407554</v>
      </c>
      <c r="O117" s="1">
        <f t="shared" ca="1" si="11"/>
        <v>0.23455068243746052</v>
      </c>
      <c r="P117" s="1">
        <f t="shared" ca="1" si="11"/>
        <v>0.12504630109786644</v>
      </c>
      <c r="Q117" s="1">
        <f t="shared" ca="1" si="11"/>
        <v>0.26789099145484363</v>
      </c>
      <c r="R117" s="1">
        <f t="shared" ca="1" si="11"/>
        <v>0.43938917181161025</v>
      </c>
      <c r="S117" s="1">
        <f t="shared" ca="1" si="11"/>
        <v>0.29731464766592031</v>
      </c>
      <c r="T117" s="1">
        <f t="shared" ca="1" si="11"/>
        <v>8.8307340749150406E-2</v>
      </c>
      <c r="U117" s="1">
        <f t="shared" ca="1" si="11"/>
        <v>8.2604650172360197E-3</v>
      </c>
      <c r="V117" s="1">
        <f t="shared" ca="1" si="15"/>
        <v>2.7152823118448403E-2</v>
      </c>
      <c r="W117" s="1">
        <f t="shared" ca="1" si="16"/>
        <v>3.0895151034229022E-2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-1.6938377789802905E-2</v>
      </c>
      <c r="E118" s="1">
        <f t="shared" ca="1" si="13"/>
        <v>1.3777289396595907E-2</v>
      </c>
      <c r="F118" s="1">
        <f t="shared" ca="1" si="14"/>
        <v>5.9492825102174331E-2</v>
      </c>
      <c r="G118" s="1">
        <f t="shared" ca="1" si="10"/>
        <v>0.18559761131528224</v>
      </c>
      <c r="H118" s="1">
        <f t="shared" ca="1" si="10"/>
        <v>0.31464286293489835</v>
      </c>
      <c r="I118" s="1">
        <f t="shared" ca="1" si="11"/>
        <v>0.40187442100589388</v>
      </c>
      <c r="J118" s="1">
        <f t="shared" ca="1" si="11"/>
        <v>0.25208929979658412</v>
      </c>
      <c r="K118" s="1">
        <f t="shared" ca="1" si="11"/>
        <v>0.15838321871221123</v>
      </c>
      <c r="L118" s="1">
        <f t="shared" ca="1" si="11"/>
        <v>0.31439663272897506</v>
      </c>
      <c r="M118" s="1">
        <f t="shared" ca="1" si="11"/>
        <v>0.60900605637754723</v>
      </c>
      <c r="N118" s="1">
        <f t="shared" ca="1" si="11"/>
        <v>0.64818387143101031</v>
      </c>
      <c r="O118" s="1">
        <f t="shared" ca="1" si="11"/>
        <v>0.39341687400401482</v>
      </c>
      <c r="P118" s="1">
        <f t="shared" ca="1" si="11"/>
        <v>0.22664301341269483</v>
      </c>
      <c r="Q118" s="1">
        <f t="shared" ca="1" si="11"/>
        <v>0.28351048403802381</v>
      </c>
      <c r="R118" s="1">
        <f t="shared" ca="1" si="11"/>
        <v>0.44033314244310767</v>
      </c>
      <c r="S118" s="1">
        <f t="shared" ca="1" si="11"/>
        <v>0.2906823586804313</v>
      </c>
      <c r="T118" s="1">
        <f t="shared" ca="1" si="11"/>
        <v>8.5948116604197128E-2</v>
      </c>
      <c r="U118" s="1">
        <f t="shared" ca="1" si="11"/>
        <v>4.6172244919695619E-2</v>
      </c>
      <c r="V118" s="1">
        <f t="shared" ca="1" si="15"/>
        <v>0.15668364270745019</v>
      </c>
      <c r="W118" s="1">
        <f t="shared" ca="1" si="16"/>
        <v>0.29339269784895466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0.22106559712852844</v>
      </c>
      <c r="E119" s="1">
        <f t="shared" ca="1" si="13"/>
        <v>0.27561198031683659</v>
      </c>
      <c r="F119" s="1">
        <f t="shared" ca="1" si="14"/>
        <v>0.20281075273541313</v>
      </c>
      <c r="G119" s="1">
        <f t="shared" ca="1" si="10"/>
        <v>0.12771473841849773</v>
      </c>
      <c r="H119" s="1">
        <f t="shared" ca="1" si="10"/>
        <v>0.18506915434895171</v>
      </c>
      <c r="I119" s="1">
        <f t="shared" ca="1" si="11"/>
        <v>0.26363608789949089</v>
      </c>
      <c r="J119" s="1">
        <f t="shared" ca="1" si="11"/>
        <v>0.15671208994432512</v>
      </c>
      <c r="K119" s="1">
        <f t="shared" ca="1" si="11"/>
        <v>7.3052328572410979E-2</v>
      </c>
      <c r="L119" s="1">
        <f t="shared" ca="1" si="11"/>
        <v>0.21680355829993592</v>
      </c>
      <c r="M119" s="1">
        <f t="shared" ca="1" si="11"/>
        <v>0.49495865243379422</v>
      </c>
      <c r="N119" s="1">
        <f t="shared" ca="1" si="11"/>
        <v>0.55200302464625661</v>
      </c>
      <c r="O119" s="1">
        <f t="shared" ca="1" si="11"/>
        <v>0.30313830469405639</v>
      </c>
      <c r="P119" s="1">
        <f t="shared" ca="1" si="11"/>
        <v>0.1680291687354985</v>
      </c>
      <c r="Q119" s="1">
        <f t="shared" ca="1" si="11"/>
        <v>0.29023276292261063</v>
      </c>
      <c r="R119" s="1">
        <f t="shared" ca="1" si="11"/>
        <v>0.38167385151668987</v>
      </c>
      <c r="S119" s="1">
        <f t="shared" ca="1" si="11"/>
        <v>0.17698268833854217</v>
      </c>
      <c r="T119" s="1">
        <f t="shared" ca="1" si="11"/>
        <v>4.8611124348561477E-2</v>
      </c>
      <c r="U119" s="1">
        <f t="shared" ca="1" si="11"/>
        <v>5.9228406317615459E-2</v>
      </c>
      <c r="V119" s="1">
        <f t="shared" ca="1" si="15"/>
        <v>0.11949905232873914</v>
      </c>
      <c r="W119" s="1">
        <f t="shared" ca="1" si="16"/>
        <v>0.17183452142503461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8.0729753833523904E-2</v>
      </c>
      <c r="E120" s="1">
        <f t="shared" ca="1" si="13"/>
        <v>0.17741207054134706</v>
      </c>
      <c r="F120" s="1">
        <f t="shared" ca="1" si="14"/>
        <v>0.21449239307304335</v>
      </c>
      <c r="G120" s="1">
        <f t="shared" ca="1" si="10"/>
        <v>0.19127645590952971</v>
      </c>
      <c r="H120" s="1">
        <f t="shared" ca="1" si="10"/>
        <v>0.23113436642840818</v>
      </c>
      <c r="I120" s="1">
        <f t="shared" ca="1" si="11"/>
        <v>0.35372542219725683</v>
      </c>
      <c r="J120" s="1">
        <f t="shared" ca="1" si="11"/>
        <v>0.25087912717915073</v>
      </c>
      <c r="K120" s="1">
        <f t="shared" ca="1" si="11"/>
        <v>0.13405386488266316</v>
      </c>
      <c r="L120" s="1">
        <f t="shared" ca="1" si="11"/>
        <v>0.24355508578609833</v>
      </c>
      <c r="M120" s="1">
        <f t="shared" ca="1" si="11"/>
        <v>0.50106254600431321</v>
      </c>
      <c r="N120" s="1">
        <f t="shared" ca="1" si="11"/>
        <v>0.57087224726944585</v>
      </c>
      <c r="O120" s="1">
        <f t="shared" ca="1" si="11"/>
        <v>0.34866778753138311</v>
      </c>
      <c r="P120" s="1">
        <f t="shared" ca="1" si="11"/>
        <v>0.19023284496582543</v>
      </c>
      <c r="Q120" s="1">
        <f t="shared" ca="1" si="11"/>
        <v>0.25258756427978307</v>
      </c>
      <c r="R120" s="1">
        <f t="shared" ca="1" si="11"/>
        <v>0.39126859538951753</v>
      </c>
      <c r="S120" s="1">
        <f t="shared" ca="1" si="11"/>
        <v>0.26834520739237855</v>
      </c>
      <c r="T120" s="1">
        <f t="shared" ca="1" si="11"/>
        <v>9.4597507366828357E-2</v>
      </c>
      <c r="U120" s="1">
        <f t="shared" ca="1" si="11"/>
        <v>4.7353830520913277E-2</v>
      </c>
      <c r="V120" s="1">
        <f t="shared" ca="1" si="15"/>
        <v>0.10418271119274633</v>
      </c>
      <c r="W120" s="1">
        <f t="shared" ca="1" si="16"/>
        <v>0.19040130981921477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0.16590165158014775</v>
      </c>
      <c r="E121" s="1">
        <f t="shared" ca="1" si="13"/>
        <v>0.24563330939687261</v>
      </c>
      <c r="F121" s="1">
        <f t="shared" ca="1" si="14"/>
        <v>0.16797264509659099</v>
      </c>
      <c r="G121" s="1">
        <f t="shared" ca="1" si="10"/>
        <v>0.110271674111318</v>
      </c>
      <c r="H121" s="1">
        <f t="shared" ca="1" si="10"/>
        <v>0.23114580422694023</v>
      </c>
      <c r="I121" s="1">
        <f t="shared" ca="1" si="11"/>
        <v>0.35885584958749267</v>
      </c>
      <c r="J121" s="1">
        <f t="shared" ca="1" si="11"/>
        <v>0.20940157741989296</v>
      </c>
      <c r="K121" s="1">
        <f t="shared" ca="1" si="11"/>
        <v>0.10594216451880201</v>
      </c>
      <c r="L121" s="1">
        <f t="shared" ca="1" si="11"/>
        <v>0.251595504981103</v>
      </c>
      <c r="M121" s="1">
        <f t="shared" ca="1" si="11"/>
        <v>0.51990247912675769</v>
      </c>
      <c r="N121" s="1">
        <f t="shared" ca="1" si="11"/>
        <v>0.56405640606356644</v>
      </c>
      <c r="O121" s="1">
        <f t="shared" ca="1" si="11"/>
        <v>0.30875305700303585</v>
      </c>
      <c r="P121" s="1">
        <f t="shared" ca="1" si="11"/>
        <v>0.13108769427335082</v>
      </c>
      <c r="Q121" s="1">
        <f t="shared" ca="1" si="11"/>
        <v>0.21341894016760929</v>
      </c>
      <c r="R121" s="1">
        <f t="shared" ca="1" si="11"/>
        <v>0.33197052600551658</v>
      </c>
      <c r="S121" s="1">
        <f t="shared" ca="1" si="11"/>
        <v>0.14098651397675005</v>
      </c>
      <c r="T121" s="1">
        <f t="shared" ca="1" si="11"/>
        <v>-4.9245404365450232E-2</v>
      </c>
      <c r="U121" s="1">
        <f t="shared" ca="1" si="11"/>
        <v>-2.2490303333355978E-2</v>
      </c>
      <c r="V121" s="1">
        <f t="shared" ca="1" si="15"/>
        <v>0.13406713714363316</v>
      </c>
      <c r="W121" s="1">
        <f t="shared" ca="1" si="16"/>
        <v>0.22410641206085388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0.10702368233661752</v>
      </c>
      <c r="E122" s="1">
        <f t="shared" ca="1" si="13"/>
        <v>0.12118447166551911</v>
      </c>
      <c r="F122" s="1">
        <f t="shared" ca="1" si="14"/>
        <v>4.5661926623620626E-2</v>
      </c>
      <c r="G122" s="1">
        <f t="shared" ca="1" si="10"/>
        <v>5.3502450872852124E-2</v>
      </c>
      <c r="H122" s="1">
        <f t="shared" ca="1" si="10"/>
        <v>0.23913449437855569</v>
      </c>
      <c r="I122" s="1">
        <f t="shared" ca="1" si="11"/>
        <v>0.43250158078596651</v>
      </c>
      <c r="J122" s="1">
        <f t="shared" ca="1" si="11"/>
        <v>0.2857699259112475</v>
      </c>
      <c r="K122" s="1">
        <f t="shared" ca="1" si="11"/>
        <v>0.14221322045926077</v>
      </c>
      <c r="L122" s="1">
        <f t="shared" ca="1" si="11"/>
        <v>0.26726349001533845</v>
      </c>
      <c r="M122" s="1">
        <f t="shared" ca="1" si="11"/>
        <v>0.56829124149835641</v>
      </c>
      <c r="N122" s="1">
        <f t="shared" ca="1" si="11"/>
        <v>0.58791794379514983</v>
      </c>
      <c r="O122" s="1">
        <f t="shared" ca="1" si="11"/>
        <v>0.2877781950092333</v>
      </c>
      <c r="P122" s="1">
        <f t="shared" ca="1" si="11"/>
        <v>0.13029655895439921</v>
      </c>
      <c r="Q122" s="1">
        <f t="shared" ca="1" si="11"/>
        <v>0.23645078500837444</v>
      </c>
      <c r="R122" s="1">
        <f t="shared" ca="1" si="11"/>
        <v>0.36429585883872589</v>
      </c>
      <c r="S122" s="1">
        <f t="shared" ca="1" si="11"/>
        <v>0.17429970841109496</v>
      </c>
      <c r="T122" s="1">
        <f t="shared" ca="1" si="11"/>
        <v>1.3401955252319509E-2</v>
      </c>
      <c r="U122" s="1">
        <f t="shared" ca="1" si="11"/>
        <v>5.6830805697405638E-2</v>
      </c>
      <c r="V122" s="1">
        <f t="shared" ca="1" si="15"/>
        <v>0.19760895802558609</v>
      </c>
      <c r="W122" s="1">
        <f t="shared" ca="1" si="16"/>
        <v>0.32736871232346848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0.15718978146519857</v>
      </c>
      <c r="E123" s="1">
        <f t="shared" ca="1" si="13"/>
        <v>0.13655386652915047</v>
      </c>
      <c r="F123" s="1">
        <f t="shared" ca="1" si="14"/>
        <v>0.12779884816258494</v>
      </c>
      <c r="G123" s="1">
        <f t="shared" ca="1" si="10"/>
        <v>0.18021656968303548</v>
      </c>
      <c r="H123" s="1">
        <f t="shared" ca="1" si="10"/>
        <v>0.311082000971315</v>
      </c>
      <c r="I123" s="1">
        <f t="shared" ca="1" si="11"/>
        <v>0.42444735927615823</v>
      </c>
      <c r="J123" s="1">
        <f t="shared" ca="1" si="11"/>
        <v>0.26940023708194738</v>
      </c>
      <c r="K123" s="1">
        <f t="shared" ca="1" si="11"/>
        <v>0.12515989831925961</v>
      </c>
      <c r="L123" s="1">
        <f t="shared" ca="1" si="11"/>
        <v>0.22968298613701377</v>
      </c>
      <c r="M123" s="1">
        <f t="shared" ca="1" si="11"/>
        <v>0.50861432340086898</v>
      </c>
      <c r="N123" s="1">
        <f t="shared" ca="1" si="11"/>
        <v>0.56344689270522563</v>
      </c>
      <c r="O123" s="1">
        <f t="shared" ca="1" si="11"/>
        <v>0.30189689910140483</v>
      </c>
      <c r="P123" s="1">
        <f t="shared" ca="1" si="11"/>
        <v>0.13466142555520333</v>
      </c>
      <c r="Q123" s="1">
        <f t="shared" ca="1" si="11"/>
        <v>0.21469141868704425</v>
      </c>
      <c r="R123" s="1">
        <f t="shared" ca="1" si="11"/>
        <v>0.35383578525764298</v>
      </c>
      <c r="S123" s="1">
        <f t="shared" ca="1" si="11"/>
        <v>0.23275277853034168</v>
      </c>
      <c r="T123" s="1">
        <f t="shared" ca="1" si="11"/>
        <v>8.145142575656393E-2</v>
      </c>
      <c r="U123" s="1">
        <f t="shared" ca="1" si="11"/>
        <v>4.6410990289644918E-2</v>
      </c>
      <c r="V123" s="1">
        <f t="shared" ca="1" si="15"/>
        <v>0.14686274135859265</v>
      </c>
      <c r="W123" s="1">
        <f t="shared" ca="1" si="16"/>
        <v>0.30746102407919834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0.28713869520917185</v>
      </c>
      <c r="E124" s="1">
        <f t="shared" ca="1" si="13"/>
        <v>0.30726867366666477</v>
      </c>
      <c r="F124" s="1">
        <f t="shared" ca="1" si="14"/>
        <v>0.14865688325245194</v>
      </c>
      <c r="G124" s="1">
        <f t="shared" ca="1" si="10"/>
        <v>6.6867435099068201E-2</v>
      </c>
      <c r="H124" s="1">
        <f t="shared" ca="1" si="10"/>
        <v>0.20943845418830431</v>
      </c>
      <c r="I124" s="1">
        <f t="shared" ca="1" si="11"/>
        <v>0.37403810316865227</v>
      </c>
      <c r="J124" s="1">
        <f t="shared" ca="1" si="11"/>
        <v>0.22635674862352709</v>
      </c>
      <c r="K124" s="1">
        <f t="shared" ca="1" si="11"/>
        <v>4.9563644246508373E-2</v>
      </c>
      <c r="L124" s="1">
        <f t="shared" ca="1" si="11"/>
        <v>0.11820172774493516</v>
      </c>
      <c r="M124" s="1">
        <f t="shared" ca="1" si="11"/>
        <v>0.37072821781431098</v>
      </c>
      <c r="N124" s="1">
        <f t="shared" ca="1" si="11"/>
        <v>0.48435388268715512</v>
      </c>
      <c r="O124" s="1">
        <f t="shared" ca="1" si="11"/>
        <v>0.298234667266292</v>
      </c>
      <c r="P124" s="1">
        <f t="shared" ca="1" si="11"/>
        <v>0.15027048473373067</v>
      </c>
      <c r="Q124" s="1">
        <f t="shared" ca="1" si="11"/>
        <v>0.27637575758771205</v>
      </c>
      <c r="R124" s="1">
        <f t="shared" ca="1" si="11"/>
        <v>0.46075194788668555</v>
      </c>
      <c r="S124" s="1">
        <f t="shared" ca="1" si="11"/>
        <v>0.34351115392555664</v>
      </c>
      <c r="T124" s="1">
        <f t="shared" ca="1" si="11"/>
        <v>0.17787760610623279</v>
      </c>
      <c r="U124" s="1">
        <f t="shared" ca="1" si="11"/>
        <v>0.12842116892369435</v>
      </c>
      <c r="V124" s="1">
        <f t="shared" ca="1" si="15"/>
        <v>0.12637644703608661</v>
      </c>
      <c r="W124" s="1">
        <f t="shared" ca="1" si="16"/>
        <v>0.12186318936475825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3.7537909319869014E-2</v>
      </c>
      <c r="E125" s="1">
        <f t="shared" ca="1" si="13"/>
        <v>0.11562920338021954</v>
      </c>
      <c r="F125" s="1">
        <f t="shared" ca="1" si="14"/>
        <v>7.3402677476051087E-2</v>
      </c>
      <c r="G125" s="1">
        <f t="shared" ca="1" si="10"/>
        <v>0.11578666970034075</v>
      </c>
      <c r="H125" s="1">
        <f t="shared" ca="1" si="10"/>
        <v>0.32002958464294057</v>
      </c>
      <c r="I125" s="1">
        <f t="shared" ca="1" si="11"/>
        <v>0.48621441274710919</v>
      </c>
      <c r="J125" s="1">
        <f t="shared" ca="1" si="11"/>
        <v>0.32895172549737361</v>
      </c>
      <c r="K125" s="1">
        <f t="shared" ca="1" si="11"/>
        <v>0.17093191503571023</v>
      </c>
      <c r="L125" s="1">
        <f t="shared" ca="1" si="11"/>
        <v>0.23694779926648185</v>
      </c>
      <c r="M125" s="1">
        <f t="shared" ca="1" si="11"/>
        <v>0.45066050033210708</v>
      </c>
      <c r="N125" s="1">
        <f t="shared" ca="1" si="11"/>
        <v>0.50061074396007343</v>
      </c>
      <c r="O125" s="1">
        <f t="shared" ca="1" si="11"/>
        <v>0.32216443760178948</v>
      </c>
      <c r="P125" s="1">
        <f t="shared" ca="1" si="11"/>
        <v>0.19770184729488699</v>
      </c>
      <c r="Q125" s="1">
        <f t="shared" ca="1" si="11"/>
        <v>0.26943826277603278</v>
      </c>
      <c r="R125" s="1">
        <f t="shared" ca="1" si="11"/>
        <v>0.42447920691973018</v>
      </c>
      <c r="S125" s="1">
        <f t="shared" ca="1" si="11"/>
        <v>0.26954455758987683</v>
      </c>
      <c r="T125" s="1">
        <f t="shared" ca="1" si="11"/>
        <v>7.0794552591951707E-2</v>
      </c>
      <c r="U125" s="1">
        <f t="shared" ca="1" si="11"/>
        <v>4.9868835624609642E-3</v>
      </c>
      <c r="V125" s="1">
        <f t="shared" ca="1" si="15"/>
        <v>-5.4616602539319286E-3</v>
      </c>
      <c r="W125" s="1">
        <f t="shared" ca="1" si="16"/>
        <v>1.2109294909025761E-3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0.23479704234079249</v>
      </c>
      <c r="E126" s="1">
        <f t="shared" ca="1" si="13"/>
        <v>0.24180102722031169</v>
      </c>
      <c r="F126" s="1">
        <f t="shared" ca="1" si="14"/>
        <v>0.12277026808802674</v>
      </c>
      <c r="G126" s="1">
        <f t="shared" ca="1" si="10"/>
        <v>7.9888917056384456E-2</v>
      </c>
      <c r="H126" s="1">
        <f t="shared" ca="1" si="10"/>
        <v>0.21040031958324726</v>
      </c>
      <c r="I126" s="1">
        <f t="shared" ca="1" si="11"/>
        <v>0.38909499940563708</v>
      </c>
      <c r="J126" s="1">
        <f t="shared" ca="1" si="11"/>
        <v>0.31141802562943999</v>
      </c>
      <c r="K126" s="1">
        <f t="shared" ca="1" si="11"/>
        <v>0.16121603529769876</v>
      </c>
      <c r="L126" s="1">
        <f t="shared" ca="1" si="11"/>
        <v>0.14343316084650409</v>
      </c>
      <c r="M126" s="1">
        <f t="shared" ca="1" si="11"/>
        <v>0.32549278353299405</v>
      </c>
      <c r="N126" s="1">
        <f t="shared" ca="1" si="11"/>
        <v>0.41978033645521784</v>
      </c>
      <c r="O126" s="1">
        <f t="shared" ca="1" si="11"/>
        <v>0.21749275300815282</v>
      </c>
      <c r="P126" s="1">
        <f t="shared" ca="1" si="11"/>
        <v>0.1342931040070599</v>
      </c>
      <c r="Q126" s="1">
        <f t="shared" ca="1" si="11"/>
        <v>0.31259592936926961</v>
      </c>
      <c r="R126" s="1">
        <f t="shared" ca="1" si="11"/>
        <v>0.4661967242829454</v>
      </c>
      <c r="S126" s="1">
        <f t="shared" ca="1" si="11"/>
        <v>0.27436005203607622</v>
      </c>
      <c r="T126" s="1">
        <f t="shared" ca="1" si="11"/>
        <v>9.078895117398425E-2</v>
      </c>
      <c r="U126" s="1">
        <f t="shared" ca="1" si="11"/>
        <v>2.3569659896144235E-2</v>
      </c>
      <c r="V126" s="1">
        <f t="shared" ca="1" si="15"/>
        <v>-3.1251395071146597E-2</v>
      </c>
      <c r="W126" s="1">
        <f t="shared" ca="1" si="16"/>
        <v>-9.3870347525524631E-2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0.16313019077951402</v>
      </c>
      <c r="E127" s="1">
        <f t="shared" ca="1" si="13"/>
        <v>0.22325542860858713</v>
      </c>
      <c r="F127" s="1">
        <f t="shared" ca="1" si="14"/>
        <v>0.1512933390855776</v>
      </c>
      <c r="G127" s="1">
        <f t="shared" ca="1" si="14"/>
        <v>0.13414421929445397</v>
      </c>
      <c r="H127" s="1">
        <f t="shared" ca="1" si="14"/>
        <v>0.29357181389798737</v>
      </c>
      <c r="I127" s="1">
        <f t="shared" ca="1" si="14"/>
        <v>0.42748301675775729</v>
      </c>
      <c r="J127" s="1">
        <f t="shared" ca="1" si="14"/>
        <v>0.21651177618418091</v>
      </c>
      <c r="K127" s="1">
        <f t="shared" ca="1" si="14"/>
        <v>3.5421784618018412E-2</v>
      </c>
      <c r="L127" s="1">
        <f t="shared" ca="1" si="14"/>
        <v>8.1459600984098796E-2</v>
      </c>
      <c r="M127" s="1">
        <f t="shared" ca="1" si="14"/>
        <v>0.31095626335029791</v>
      </c>
      <c r="N127" s="1">
        <f t="shared" ca="1" si="14"/>
        <v>0.41311446736742774</v>
      </c>
      <c r="O127" s="1">
        <f t="shared" ca="1" si="14"/>
        <v>0.26242800444660441</v>
      </c>
      <c r="P127" s="1">
        <f t="shared" ca="1" si="14"/>
        <v>0.15382183876621072</v>
      </c>
      <c r="Q127" s="1">
        <f t="shared" ca="1" si="14"/>
        <v>0.26157838732547428</v>
      </c>
      <c r="R127" s="1">
        <f t="shared" ca="1" si="14"/>
        <v>0.42312779001766049</v>
      </c>
      <c r="S127" s="1">
        <f t="shared" ca="1" si="14"/>
        <v>0.26301655990103506</v>
      </c>
      <c r="T127" s="1">
        <f t="shared" ca="1" si="14"/>
        <v>8.187201132903503E-2</v>
      </c>
      <c r="U127" s="1">
        <f t="shared" ca="1" si="14"/>
        <v>2.5024671390599044E-2</v>
      </c>
      <c r="V127" s="1">
        <f t="shared" ca="1" si="15"/>
        <v>-1.8349639474656586E-2</v>
      </c>
      <c r="W127" s="1">
        <f t="shared" ca="1" si="16"/>
        <v>-0.12218427727363466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0.27088886265433004</v>
      </c>
      <c r="E128" s="1">
        <f t="shared" ca="1" si="13"/>
        <v>0.26520833408256</v>
      </c>
      <c r="F128" s="1">
        <f t="shared" ref="F128:U143" ca="1" si="17">(F78+0.6*(G78+E78)+0.15*(D78+H78))/(1+2*0.6+2*0.15)</f>
        <v>0.16283505554698935</v>
      </c>
      <c r="G128" s="1">
        <f t="shared" ca="1" si="17"/>
        <v>0.11460173513062874</v>
      </c>
      <c r="H128" s="1">
        <f t="shared" ca="1" si="17"/>
        <v>0.21980266976057622</v>
      </c>
      <c r="I128" s="1">
        <f t="shared" ca="1" si="17"/>
        <v>0.34316011902559612</v>
      </c>
      <c r="J128" s="1">
        <f t="shared" ca="1" si="17"/>
        <v>0.20761170641526955</v>
      </c>
      <c r="K128" s="1">
        <f t="shared" ca="1" si="17"/>
        <v>4.6470070273338999E-2</v>
      </c>
      <c r="L128" s="1">
        <f t="shared" ca="1" si="17"/>
        <v>0.1210231914817161</v>
      </c>
      <c r="M128" s="1">
        <f t="shared" ca="1" si="17"/>
        <v>0.32779124889313566</v>
      </c>
      <c r="N128" s="1">
        <f t="shared" ca="1" si="17"/>
        <v>0.39947430453215638</v>
      </c>
      <c r="O128" s="1">
        <f t="shared" ca="1" si="17"/>
        <v>0.28843000729283758</v>
      </c>
      <c r="P128" s="1">
        <f t="shared" ca="1" si="17"/>
        <v>0.26803784762737487</v>
      </c>
      <c r="Q128" s="1">
        <f t="shared" ca="1" si="17"/>
        <v>0.36834234964383339</v>
      </c>
      <c r="R128" s="1">
        <f t="shared" ca="1" si="17"/>
        <v>0.4579499666652419</v>
      </c>
      <c r="S128" s="1">
        <f t="shared" ca="1" si="17"/>
        <v>0.29234356003016565</v>
      </c>
      <c r="T128" s="1">
        <f t="shared" ca="1" si="17"/>
        <v>0.12090626686409127</v>
      </c>
      <c r="U128" s="1">
        <f t="shared" ca="1" si="17"/>
        <v>1.5462747678684247E-2</v>
      </c>
      <c r="V128" s="1">
        <f t="shared" ca="1" si="15"/>
        <v>-5.2673597682976261E-2</v>
      </c>
      <c r="W128" s="1">
        <f t="shared" ca="1" si="16"/>
        <v>-3.734148393705488E-2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0.29372126898136658</v>
      </c>
      <c r="E129" s="1">
        <f t="shared" ca="1" si="13"/>
        <v>0.33015442088512886</v>
      </c>
      <c r="F129" s="1">
        <f t="shared" ca="1" si="17"/>
        <v>0.19444434039684239</v>
      </c>
      <c r="G129" s="1">
        <f t="shared" ca="1" si="17"/>
        <v>0.10620286291388878</v>
      </c>
      <c r="H129" s="1">
        <f t="shared" ca="1" si="17"/>
        <v>0.27522293464229541</v>
      </c>
      <c r="I129" s="1">
        <f t="shared" ca="1" si="17"/>
        <v>0.46842279298590139</v>
      </c>
      <c r="J129" s="1">
        <f t="shared" ca="1" si="17"/>
        <v>0.29558686911554727</v>
      </c>
      <c r="K129" s="1">
        <f t="shared" ca="1" si="17"/>
        <v>7.8159586448137849E-2</v>
      </c>
      <c r="L129" s="1">
        <f t="shared" ca="1" si="17"/>
        <v>0.14496746129658283</v>
      </c>
      <c r="M129" s="1">
        <f t="shared" ca="1" si="17"/>
        <v>0.39329810363954915</v>
      </c>
      <c r="N129" s="1">
        <f t="shared" ca="1" si="17"/>
        <v>0.43254087173281058</v>
      </c>
      <c r="O129" s="1">
        <f t="shared" ca="1" si="17"/>
        <v>0.21845724824335622</v>
      </c>
      <c r="P129" s="1">
        <f t="shared" ca="1" si="17"/>
        <v>0.13826015322344656</v>
      </c>
      <c r="Q129" s="1">
        <f t="shared" ca="1" si="17"/>
        <v>0.29236555764806554</v>
      </c>
      <c r="R129" s="1">
        <f t="shared" ca="1" si="17"/>
        <v>0.43913087150290425</v>
      </c>
      <c r="S129" s="1">
        <f t="shared" ca="1" si="17"/>
        <v>0.28097982530569887</v>
      </c>
      <c r="T129" s="1">
        <f t="shared" ca="1" si="17"/>
        <v>0.15571358319281403</v>
      </c>
      <c r="U129" s="1">
        <f t="shared" ca="1" si="17"/>
        <v>0.13571116773420097</v>
      </c>
      <c r="V129" s="1">
        <f t="shared" ca="1" si="15"/>
        <v>0.10194842488075191</v>
      </c>
      <c r="W129" s="1">
        <f t="shared" ca="1" si="16"/>
        <v>4.0003492746434173E-2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0.15763288111077842</v>
      </c>
      <c r="E130" s="1">
        <f t="shared" ca="1" si="13"/>
        <v>0.20810806321164754</v>
      </c>
      <c r="F130" s="1">
        <f t="shared" ca="1" si="17"/>
        <v>0.13476672341573315</v>
      </c>
      <c r="G130" s="1">
        <f t="shared" ca="1" si="17"/>
        <v>0.10115496375975996</v>
      </c>
      <c r="H130" s="1">
        <f t="shared" ca="1" si="17"/>
        <v>0.23868225665162995</v>
      </c>
      <c r="I130" s="1">
        <f t="shared" ca="1" si="17"/>
        <v>0.36617524378600785</v>
      </c>
      <c r="J130" s="1">
        <f t="shared" ca="1" si="17"/>
        <v>0.21036261300314513</v>
      </c>
      <c r="K130" s="1">
        <f t="shared" ca="1" si="17"/>
        <v>0.10978313171094936</v>
      </c>
      <c r="L130" s="1">
        <f t="shared" ca="1" si="17"/>
        <v>0.24785635779892118</v>
      </c>
      <c r="M130" s="1">
        <f t="shared" ca="1" si="17"/>
        <v>0.44441222117491269</v>
      </c>
      <c r="N130" s="1">
        <f t="shared" ca="1" si="17"/>
        <v>0.43672241548731777</v>
      </c>
      <c r="O130" s="1">
        <f t="shared" ca="1" si="17"/>
        <v>0.24155073736263216</v>
      </c>
      <c r="P130" s="1">
        <f t="shared" ca="1" si="17"/>
        <v>0.23317680656855222</v>
      </c>
      <c r="Q130" s="1">
        <f t="shared" ca="1" si="17"/>
        <v>0.38832120455802521</v>
      </c>
      <c r="R130" s="1">
        <f t="shared" ca="1" si="17"/>
        <v>0.49653377257537745</v>
      </c>
      <c r="S130" s="1">
        <f t="shared" ca="1" si="17"/>
        <v>0.26355523485597343</v>
      </c>
      <c r="T130" s="1">
        <f t="shared" ca="1" si="17"/>
        <v>4.2570754359919236E-2</v>
      </c>
      <c r="U130" s="1">
        <f t="shared" ca="1" si="17"/>
        <v>-9.8143406499558161E-5</v>
      </c>
      <c r="V130" s="1">
        <f t="shared" ca="1" si="15"/>
        <v>3.4954859179555271E-2</v>
      </c>
      <c r="W130" s="1">
        <f t="shared" ca="1" si="16"/>
        <v>5.5850928739420193E-2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0.31753273580218944</v>
      </c>
      <c r="E131" s="1">
        <f t="shared" ca="1" si="13"/>
        <v>0.38820715239833437</v>
      </c>
      <c r="F131" s="1">
        <f t="shared" ca="1" si="17"/>
        <v>0.18786673769616602</v>
      </c>
      <c r="G131" s="1">
        <f t="shared" ca="1" si="17"/>
        <v>8.3212505961895583E-2</v>
      </c>
      <c r="H131" s="1">
        <f t="shared" ca="1" si="17"/>
        <v>0.21836408614344691</v>
      </c>
      <c r="I131" s="1">
        <f t="shared" ca="1" si="17"/>
        <v>0.33813298317917445</v>
      </c>
      <c r="J131" s="1">
        <f t="shared" ca="1" si="17"/>
        <v>0.20529582043555922</v>
      </c>
      <c r="K131" s="1">
        <f t="shared" ca="1" si="17"/>
        <v>0.1514956754749853</v>
      </c>
      <c r="L131" s="1">
        <f t="shared" ca="1" si="17"/>
        <v>0.29726721496091535</v>
      </c>
      <c r="M131" s="1">
        <f t="shared" ca="1" si="17"/>
        <v>0.5281385901587512</v>
      </c>
      <c r="N131" s="1">
        <f t="shared" ca="1" si="17"/>
        <v>0.5693155450192624</v>
      </c>
      <c r="O131" s="1">
        <f t="shared" ca="1" si="17"/>
        <v>0.32173711762472312</v>
      </c>
      <c r="P131" s="1">
        <f t="shared" ca="1" si="17"/>
        <v>0.18678239633672891</v>
      </c>
      <c r="Q131" s="1">
        <f t="shared" ca="1" si="17"/>
        <v>0.25244925302640192</v>
      </c>
      <c r="R131" s="1">
        <f t="shared" ca="1" si="17"/>
        <v>0.3355178356535618</v>
      </c>
      <c r="S131" s="1">
        <f t="shared" ca="1" si="17"/>
        <v>0.14630439888097485</v>
      </c>
      <c r="T131" s="1">
        <f t="shared" ca="1" si="17"/>
        <v>4.2051830962840507E-2</v>
      </c>
      <c r="U131" s="1">
        <f t="shared" ca="1" si="17"/>
        <v>0.13338460271807773</v>
      </c>
      <c r="V131" s="1">
        <f t="shared" ca="1" si="15"/>
        <v>0.26312052279294446</v>
      </c>
      <c r="W131" s="1">
        <f t="shared" ca="1" si="16"/>
        <v>0.2300975751923216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0.17986760240651506</v>
      </c>
      <c r="E132" s="1">
        <f t="shared" ca="1" si="13"/>
        <v>0.2710125043812226</v>
      </c>
      <c r="F132" s="1">
        <f t="shared" ca="1" si="17"/>
        <v>0.25253539495993221</v>
      </c>
      <c r="G132" s="1">
        <f t="shared" ca="1" si="17"/>
        <v>0.20554039906433436</v>
      </c>
      <c r="H132" s="1">
        <f t="shared" ca="1" si="17"/>
        <v>0.25555591766503999</v>
      </c>
      <c r="I132" s="1">
        <f t="shared" ca="1" si="17"/>
        <v>0.3599424335516167</v>
      </c>
      <c r="J132" s="1">
        <f t="shared" ca="1" si="17"/>
        <v>0.29990939070938216</v>
      </c>
      <c r="K132" s="1">
        <f t="shared" ca="1" si="17"/>
        <v>0.21963207444735183</v>
      </c>
      <c r="L132" s="1">
        <f t="shared" ca="1" si="17"/>
        <v>0.22517091636608572</v>
      </c>
      <c r="M132" s="1">
        <f t="shared" ca="1" si="17"/>
        <v>0.36281179272460473</v>
      </c>
      <c r="N132" s="1">
        <f t="shared" ca="1" si="17"/>
        <v>0.43414238080611883</v>
      </c>
      <c r="O132" s="1">
        <f t="shared" ca="1" si="17"/>
        <v>0.27720002720257003</v>
      </c>
      <c r="P132" s="1">
        <f t="shared" ca="1" si="17"/>
        <v>0.19115540091505448</v>
      </c>
      <c r="Q132" s="1">
        <f t="shared" ca="1" si="17"/>
        <v>0.32637120687121757</v>
      </c>
      <c r="R132" s="1">
        <f t="shared" ca="1" si="17"/>
        <v>0.50295448118696773</v>
      </c>
      <c r="S132" s="1">
        <f t="shared" ca="1" si="17"/>
        <v>0.3382206913473354</v>
      </c>
      <c r="T132" s="1">
        <f t="shared" ca="1" si="17"/>
        <v>0.10475310788731851</v>
      </c>
      <c r="U132" s="1">
        <f t="shared" ca="1" si="17"/>
        <v>4.2032647822270515E-2</v>
      </c>
      <c r="V132" s="1">
        <f t="shared" ca="1" si="15"/>
        <v>9.2756574783366894E-2</v>
      </c>
      <c r="W132" s="1">
        <f t="shared" ca="1" si="16"/>
        <v>0.10781228185571144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0.20715096332246827</v>
      </c>
      <c r="E133" s="1">
        <f t="shared" ca="1" si="13"/>
        <v>0.30889765049720574</v>
      </c>
      <c r="F133" s="1">
        <f t="shared" ca="1" si="17"/>
        <v>0.24942436107685992</v>
      </c>
      <c r="G133" s="1">
        <f t="shared" ca="1" si="17"/>
        <v>0.17520951912130855</v>
      </c>
      <c r="H133" s="1">
        <f t="shared" ca="1" si="17"/>
        <v>0.24780305584832391</v>
      </c>
      <c r="I133" s="1">
        <f t="shared" ca="1" si="17"/>
        <v>0.38329788224740519</v>
      </c>
      <c r="J133" s="1">
        <f t="shared" ca="1" si="17"/>
        <v>0.313924454789344</v>
      </c>
      <c r="K133" s="1">
        <f t="shared" ca="1" si="17"/>
        <v>0.25617415234687418</v>
      </c>
      <c r="L133" s="1">
        <f t="shared" ca="1" si="17"/>
        <v>0.3164829646720077</v>
      </c>
      <c r="M133" s="1">
        <f t="shared" ca="1" si="17"/>
        <v>0.47624596675150216</v>
      </c>
      <c r="N133" s="1">
        <f t="shared" ca="1" si="17"/>
        <v>0.47923625366631423</v>
      </c>
      <c r="O133" s="1">
        <f t="shared" ca="1" si="17"/>
        <v>0.2231655817591843</v>
      </c>
      <c r="P133" s="1">
        <f t="shared" ca="1" si="17"/>
        <v>6.9109380253671457E-2</v>
      </c>
      <c r="Q133" s="1">
        <f t="shared" ca="1" si="17"/>
        <v>0.20795214320958411</v>
      </c>
      <c r="R133" s="1">
        <f t="shared" ca="1" si="17"/>
        <v>0.39389554446065722</v>
      </c>
      <c r="S133" s="1">
        <f t="shared" ca="1" si="17"/>
        <v>0.24939561729965237</v>
      </c>
      <c r="T133" s="1">
        <f t="shared" ca="1" si="17"/>
        <v>9.5691173838775581E-2</v>
      </c>
      <c r="U133" s="1">
        <f t="shared" ca="1" si="17"/>
        <v>7.4259936696286485E-2</v>
      </c>
      <c r="V133" s="1">
        <f t="shared" ca="1" si="15"/>
        <v>0.1352899342171151</v>
      </c>
      <c r="W133" s="1">
        <f t="shared" ca="1" si="16"/>
        <v>0.2095309837009125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0.23588725920939549</v>
      </c>
      <c r="E134" s="1">
        <f t="shared" ca="1" si="13"/>
        <v>0.33861123408747962</v>
      </c>
      <c r="F134" s="1">
        <f t="shared" ca="1" si="17"/>
        <v>0.27316158286528458</v>
      </c>
      <c r="G134" s="1">
        <f t="shared" ca="1" si="17"/>
        <v>0.17446661659689841</v>
      </c>
      <c r="H134" s="1">
        <f t="shared" ca="1" si="17"/>
        <v>0.22075632890855781</v>
      </c>
      <c r="I134" s="1">
        <f t="shared" ca="1" si="17"/>
        <v>0.32958863121522086</v>
      </c>
      <c r="J134" s="1">
        <f t="shared" ca="1" si="17"/>
        <v>0.23829873556393527</v>
      </c>
      <c r="K134" s="1">
        <f t="shared" ca="1" si="17"/>
        <v>0.19413232179679007</v>
      </c>
      <c r="L134" s="1">
        <f t="shared" ca="1" si="17"/>
        <v>0.32848654018032614</v>
      </c>
      <c r="M134" s="1">
        <f t="shared" ca="1" si="17"/>
        <v>0.54317776981487431</v>
      </c>
      <c r="N134" s="1">
        <f t="shared" ca="1" si="17"/>
        <v>0.56139906207083201</v>
      </c>
      <c r="O134" s="1">
        <f t="shared" ca="1" si="17"/>
        <v>0.32703299711752976</v>
      </c>
      <c r="P134" s="1">
        <f t="shared" ca="1" si="17"/>
        <v>0.21140664456627051</v>
      </c>
      <c r="Q134" s="1">
        <f t="shared" ca="1" si="17"/>
        <v>0.25930561419007914</v>
      </c>
      <c r="R134" s="1">
        <f t="shared" ca="1" si="17"/>
        <v>0.34920941125463945</v>
      </c>
      <c r="S134" s="1">
        <f t="shared" ca="1" si="17"/>
        <v>0.19272218640558531</v>
      </c>
      <c r="T134" s="1">
        <f t="shared" ca="1" si="17"/>
        <v>3.4402430804273833E-2</v>
      </c>
      <c r="U134" s="1">
        <f t="shared" ca="1" si="17"/>
        <v>1.5710540105716753E-2</v>
      </c>
      <c r="V134" s="1">
        <f t="shared" ca="1" si="15"/>
        <v>6.6159676900581943E-2</v>
      </c>
      <c r="W134" s="1">
        <f t="shared" ca="1" si="16"/>
        <v>0.11953629385839573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0.76434102741246479</v>
      </c>
      <c r="E135" s="1">
        <f t="shared" ca="1" si="13"/>
        <v>0.68794437126673147</v>
      </c>
      <c r="F135" s="1">
        <f t="shared" ca="1" si="17"/>
        <v>0.57176671080144514</v>
      </c>
      <c r="G135" s="1">
        <f t="shared" ca="1" si="17"/>
        <v>0.53223771046722579</v>
      </c>
      <c r="H135" s="1">
        <f t="shared" ca="1" si="17"/>
        <v>0.40794752372755727</v>
      </c>
      <c r="I135" s="1">
        <f t="shared" ca="1" si="17"/>
        <v>0.40498567850382033</v>
      </c>
      <c r="J135" s="1">
        <f t="shared" ca="1" si="17"/>
        <v>0.5574970658866325</v>
      </c>
      <c r="K135" s="1">
        <f t="shared" ca="1" si="17"/>
        <v>0.56260781490054146</v>
      </c>
      <c r="L135" s="1">
        <f t="shared" ca="1" si="17"/>
        <v>0.51205013135899791</v>
      </c>
      <c r="M135" s="1">
        <f t="shared" ca="1" si="17"/>
        <v>0.30279930129495219</v>
      </c>
      <c r="N135" s="1">
        <f t="shared" ca="1" si="17"/>
        <v>0.21288769134558758</v>
      </c>
      <c r="O135" s="1">
        <f t="shared" ca="1" si="17"/>
        <v>0.18778505504903181</v>
      </c>
      <c r="P135" s="1">
        <f t="shared" ca="1" si="17"/>
        <v>0.1807542493405121</v>
      </c>
      <c r="Q135" s="1">
        <f t="shared" ca="1" si="17"/>
        <v>0.18715892925780114</v>
      </c>
      <c r="R135" s="1">
        <f t="shared" ca="1" si="17"/>
        <v>0.26727423226191782</v>
      </c>
      <c r="S135" s="1">
        <f t="shared" ca="1" si="17"/>
        <v>0.43388900468869718</v>
      </c>
      <c r="T135" s="1">
        <f t="shared" ca="1" si="17"/>
        <v>0.71062574794011357</v>
      </c>
      <c r="U135" s="1">
        <f t="shared" ca="1" si="17"/>
        <v>0.86819097725349326</v>
      </c>
      <c r="V135" s="1">
        <f t="shared" ca="1" si="15"/>
        <v>0.80354674241919866</v>
      </c>
      <c r="W135" s="1">
        <f t="shared" ca="1" si="16"/>
        <v>0.53684011893774919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0.9706316259161204</v>
      </c>
      <c r="E136" s="1">
        <f t="shared" ca="1" si="13"/>
        <v>0.79484885742059519</v>
      </c>
      <c r="F136" s="1">
        <f t="shared" ca="1" si="17"/>
        <v>0.52550889670828893</v>
      </c>
      <c r="G136" s="1">
        <f t="shared" ca="1" si="17"/>
        <v>0.46406449030485586</v>
      </c>
      <c r="H136" s="1">
        <f t="shared" ca="1" si="17"/>
        <v>0.65500973257614903</v>
      </c>
      <c r="I136" s="1">
        <f t="shared" ca="1" si="17"/>
        <v>0.7011121764661028</v>
      </c>
      <c r="J136" s="1">
        <f t="shared" ca="1" si="17"/>
        <v>0.51844589771987737</v>
      </c>
      <c r="K136" s="1">
        <f t="shared" ca="1" si="17"/>
        <v>0.32640802175628364</v>
      </c>
      <c r="L136" s="1">
        <f t="shared" ca="1" si="17"/>
        <v>0.28492037526117081</v>
      </c>
      <c r="M136" s="1">
        <f t="shared" ca="1" si="17"/>
        <v>0.41709584579607928</v>
      </c>
      <c r="N136" s="1">
        <f t="shared" ca="1" si="17"/>
        <v>0.52120633237357039</v>
      </c>
      <c r="O136" s="1">
        <f t="shared" ca="1" si="17"/>
        <v>0.46281482344498703</v>
      </c>
      <c r="P136" s="1">
        <f t="shared" ca="1" si="17"/>
        <v>0.50142028731141486</v>
      </c>
      <c r="Q136" s="1">
        <f t="shared" ca="1" si="17"/>
        <v>0.55222311344172748</v>
      </c>
      <c r="R136" s="1">
        <f t="shared" ca="1" si="17"/>
        <v>0.62068009474900854</v>
      </c>
      <c r="S136" s="1">
        <f t="shared" ca="1" si="17"/>
        <v>0.5563892035863367</v>
      </c>
      <c r="T136" s="1">
        <f t="shared" ca="1" si="17"/>
        <v>0.59464557499039639</v>
      </c>
      <c r="U136" s="1">
        <f t="shared" ca="1" si="17"/>
        <v>0.56358492552231998</v>
      </c>
      <c r="V136" s="1">
        <f t="shared" ca="1" si="15"/>
        <v>0.54995914234976462</v>
      </c>
      <c r="W136" s="1">
        <f t="shared" ca="1" si="16"/>
        <v>0.39052106779845647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0.14936173864826191</v>
      </c>
      <c r="E137" s="1">
        <f t="shared" ca="1" si="13"/>
        <v>7.7747985464996422E-2</v>
      </c>
      <c r="F137" s="1">
        <f t="shared" ca="1" si="17"/>
        <v>0.10044067780670596</v>
      </c>
      <c r="G137" s="1">
        <f t="shared" ca="1" si="17"/>
        <v>0.25902822763281386</v>
      </c>
      <c r="H137" s="1">
        <f t="shared" ca="1" si="17"/>
        <v>0.40499153199959659</v>
      </c>
      <c r="I137" s="1">
        <f t="shared" ca="1" si="17"/>
        <v>0.36427902589385475</v>
      </c>
      <c r="J137" s="1">
        <f t="shared" ca="1" si="17"/>
        <v>0.52463681822886776</v>
      </c>
      <c r="K137" s="1">
        <f t="shared" ca="1" si="17"/>
        <v>0.74825047316020743</v>
      </c>
      <c r="L137" s="1">
        <f t="shared" ca="1" si="17"/>
        <v>0.69424247671531458</v>
      </c>
      <c r="M137" s="1">
        <f t="shared" ca="1" si="17"/>
        <v>0.32351244310847738</v>
      </c>
      <c r="N137" s="1">
        <f t="shared" ca="1" si="17"/>
        <v>0.10814079539753745</v>
      </c>
      <c r="O137" s="1">
        <f t="shared" ca="1" si="17"/>
        <v>0.18613736648648455</v>
      </c>
      <c r="P137" s="1">
        <f t="shared" ca="1" si="17"/>
        <v>0.52398681961159066</v>
      </c>
      <c r="Q137" s="1">
        <f t="shared" ca="1" si="17"/>
        <v>0.82898578761943809</v>
      </c>
      <c r="R137" s="1">
        <f t="shared" ca="1" si="17"/>
        <v>0.91853428295426787</v>
      </c>
      <c r="S137" s="1">
        <f t="shared" ca="1" si="17"/>
        <v>0.91554036156849161</v>
      </c>
      <c r="T137" s="1">
        <f t="shared" ca="1" si="17"/>
        <v>0.91824957446863364</v>
      </c>
      <c r="U137" s="1">
        <f t="shared" ca="1" si="17"/>
        <v>0.73321335287311751</v>
      </c>
      <c r="V137" s="1">
        <f t="shared" ca="1" si="15"/>
        <v>0.33411090273932154</v>
      </c>
      <c r="W137" s="1">
        <f t="shared" ca="1" si="16"/>
        <v>6.2028507668549761E-2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0.98103273061428398</v>
      </c>
      <c r="E138" s="1">
        <f t="shared" ca="1" si="13"/>
        <v>0.87822929561546326</v>
      </c>
      <c r="F138" s="1">
        <f t="shared" ca="1" si="17"/>
        <v>0.77799335583375739</v>
      </c>
      <c r="G138" s="1">
        <f t="shared" ca="1" si="17"/>
        <v>0.68817432179926152</v>
      </c>
      <c r="H138" s="1">
        <f t="shared" ca="1" si="17"/>
        <v>0.64331665132899618</v>
      </c>
      <c r="I138" s="1">
        <f t="shared" ca="1" si="17"/>
        <v>0.51231983710880846</v>
      </c>
      <c r="J138" s="1">
        <f t="shared" ca="1" si="17"/>
        <v>0.56128976187873714</v>
      </c>
      <c r="K138" s="1">
        <f t="shared" ca="1" si="17"/>
        <v>0.63353905961078805</v>
      </c>
      <c r="L138" s="1">
        <f t="shared" ca="1" si="17"/>
        <v>0.68642753327132144</v>
      </c>
      <c r="M138" s="1">
        <f t="shared" ca="1" si="17"/>
        <v>0.46952445904378576</v>
      </c>
      <c r="N138" s="1">
        <f t="shared" ca="1" si="17"/>
        <v>0.162962238413212</v>
      </c>
      <c r="O138" s="1">
        <f t="shared" ca="1" si="17"/>
        <v>7.3308690337731521E-3</v>
      </c>
      <c r="P138" s="1">
        <f t="shared" ca="1" si="17"/>
        <v>1.3926513907673284E-3</v>
      </c>
      <c r="Q138" s="1">
        <f t="shared" ca="1" si="17"/>
        <v>4.7811347249692479E-2</v>
      </c>
      <c r="R138" s="1">
        <f t="shared" ca="1" si="17"/>
        <v>0.14282700456796951</v>
      </c>
      <c r="S138" s="1">
        <f t="shared" ca="1" si="17"/>
        <v>0.38835026931994665</v>
      </c>
      <c r="T138" s="1">
        <f t="shared" ca="1" si="17"/>
        <v>0.67682298697887133</v>
      </c>
      <c r="U138" s="1">
        <f t="shared" ca="1" si="17"/>
        <v>0.77567358432271249</v>
      </c>
      <c r="V138" s="1">
        <f t="shared" ca="1" si="15"/>
        <v>0.76768714887642331</v>
      </c>
      <c r="W138" s="1">
        <f t="shared" ca="1" si="16"/>
        <v>0.78375136787119237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0.40644676475628139</v>
      </c>
      <c r="E139" s="1">
        <f t="shared" ca="1" si="13"/>
        <v>0.47538435608762081</v>
      </c>
      <c r="F139" s="1">
        <f t="shared" ca="1" si="17"/>
        <v>0.40400115272900772</v>
      </c>
      <c r="G139" s="1">
        <f t="shared" ca="1" si="17"/>
        <v>0.40898538484055857</v>
      </c>
      <c r="H139" s="1">
        <f t="shared" ca="1" si="17"/>
        <v>0.35692966922018193</v>
      </c>
      <c r="I139" s="1">
        <f t="shared" ca="1" si="17"/>
        <v>0.24043333760491054</v>
      </c>
      <c r="J139" s="1">
        <f t="shared" ca="1" si="17"/>
        <v>9.8733723206923057E-2</v>
      </c>
      <c r="K139" s="1">
        <f t="shared" ca="1" si="17"/>
        <v>0.24065886961241528</v>
      </c>
      <c r="L139" s="1">
        <f t="shared" ca="1" si="17"/>
        <v>0.57635191067029734</v>
      </c>
      <c r="M139" s="1">
        <f t="shared" ca="1" si="17"/>
        <v>0.67397108600395761</v>
      </c>
      <c r="N139" s="1">
        <f t="shared" ca="1" si="17"/>
        <v>0.54216174964658126</v>
      </c>
      <c r="O139" s="1">
        <f t="shared" ca="1" si="17"/>
        <v>0.35159252015902426</v>
      </c>
      <c r="P139" s="1">
        <f t="shared" ca="1" si="17"/>
        <v>0.31439791381787729</v>
      </c>
      <c r="Q139" s="1">
        <f t="shared" ca="1" si="17"/>
        <v>0.3576447526899017</v>
      </c>
      <c r="R139" s="1">
        <f t="shared" ca="1" si="17"/>
        <v>0.4228297754391277</v>
      </c>
      <c r="S139" s="1">
        <f t="shared" ca="1" si="17"/>
        <v>0.35409023934210115</v>
      </c>
      <c r="T139" s="1">
        <f t="shared" ca="1" si="17"/>
        <v>0.46211569746385583</v>
      </c>
      <c r="U139" s="1">
        <f t="shared" ca="1" si="17"/>
        <v>0.69420437658243184</v>
      </c>
      <c r="V139" s="1">
        <f t="shared" ca="1" si="15"/>
        <v>0.71362428771608089</v>
      </c>
      <c r="W139" s="1">
        <f t="shared" ca="1" si="16"/>
        <v>0.51659216033978639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0.3845170292545414</v>
      </c>
      <c r="E140" s="1">
        <f t="shared" ca="1" si="13"/>
        <v>0.51605996123026698</v>
      </c>
      <c r="F140" s="1">
        <f t="shared" ca="1" si="17"/>
        <v>0.44042277177961636</v>
      </c>
      <c r="G140" s="1">
        <f t="shared" ca="1" si="17"/>
        <v>0.3074607692262058</v>
      </c>
      <c r="H140" s="1">
        <f t="shared" ca="1" si="17"/>
        <v>0.28534565502233838</v>
      </c>
      <c r="I140" s="1">
        <f t="shared" ca="1" si="17"/>
        <v>0.20232888427529411</v>
      </c>
      <c r="J140" s="1">
        <f t="shared" ca="1" si="17"/>
        <v>0.19436496149114105</v>
      </c>
      <c r="K140" s="1">
        <f t="shared" ca="1" si="17"/>
        <v>0.42416127527976338</v>
      </c>
      <c r="L140" s="1">
        <f t="shared" ca="1" si="17"/>
        <v>0.7783074070656355</v>
      </c>
      <c r="M140" s="1">
        <f t="shared" ca="1" si="17"/>
        <v>0.84451173259941803</v>
      </c>
      <c r="N140" s="1">
        <f t="shared" ca="1" si="17"/>
        <v>0.62733767082137282</v>
      </c>
      <c r="O140" s="1">
        <f t="shared" ca="1" si="17"/>
        <v>0.33468363922019062</v>
      </c>
      <c r="P140" s="1">
        <f t="shared" ca="1" si="17"/>
        <v>0.25376399627732155</v>
      </c>
      <c r="Q140" s="1">
        <f t="shared" ca="1" si="17"/>
        <v>0.32521179753677809</v>
      </c>
      <c r="R140" s="1">
        <f t="shared" ca="1" si="17"/>
        <v>0.48666093005144129</v>
      </c>
      <c r="S140" s="1">
        <f t="shared" ca="1" si="17"/>
        <v>0.54080530882112321</v>
      </c>
      <c r="T140" s="1">
        <f t="shared" ca="1" si="17"/>
        <v>0.70552448661638434</v>
      </c>
      <c r="U140" s="1">
        <f t="shared" ca="1" si="17"/>
        <v>0.82809278451153057</v>
      </c>
      <c r="V140" s="1">
        <f t="shared" ca="1" si="15"/>
        <v>0.75524350700494791</v>
      </c>
      <c r="W140" s="1">
        <f t="shared" ca="1" si="16"/>
        <v>0.52624127242331908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0.90185966117685745</v>
      </c>
      <c r="E141" s="1">
        <f t="shared" ca="1" si="13"/>
        <v>0.8625707956128873</v>
      </c>
      <c r="F141" s="1">
        <f t="shared" ca="1" si="17"/>
        <v>0.79040213956310346</v>
      </c>
      <c r="G141" s="1">
        <f t="shared" ca="1" si="17"/>
        <v>0.74936890207135032</v>
      </c>
      <c r="H141" s="1">
        <f t="shared" ca="1" si="17"/>
        <v>0.83707734006424739</v>
      </c>
      <c r="I141" s="1">
        <f t="shared" ca="1" si="17"/>
        <v>0.89305101669380593</v>
      </c>
      <c r="J141" s="1">
        <f t="shared" ca="1" si="17"/>
        <v>0.69532813660693882</v>
      </c>
      <c r="K141" s="1">
        <f t="shared" ca="1" si="17"/>
        <v>0.36933294792009874</v>
      </c>
      <c r="L141" s="1">
        <f t="shared" ca="1" si="17"/>
        <v>0.32081284859235926</v>
      </c>
      <c r="M141" s="1">
        <f t="shared" ca="1" si="17"/>
        <v>0.4795955705945058</v>
      </c>
      <c r="N141" s="1">
        <f t="shared" ca="1" si="17"/>
        <v>0.44933592366194486</v>
      </c>
      <c r="O141" s="1">
        <f t="shared" ca="1" si="17"/>
        <v>0.29933786311707966</v>
      </c>
      <c r="P141" s="1">
        <f t="shared" ca="1" si="17"/>
        <v>0.21159320395118719</v>
      </c>
      <c r="Q141" s="1">
        <f t="shared" ca="1" si="17"/>
        <v>0.16109169257887551</v>
      </c>
      <c r="R141" s="1">
        <f t="shared" ca="1" si="17"/>
        <v>0.18592224724376583</v>
      </c>
      <c r="S141" s="1">
        <f t="shared" ca="1" si="17"/>
        <v>0.34108634419605155</v>
      </c>
      <c r="T141" s="1">
        <f t="shared" ca="1" si="17"/>
        <v>0.56466745183100331</v>
      </c>
      <c r="U141" s="1">
        <f t="shared" ca="1" si="17"/>
        <v>0.62385631975834754</v>
      </c>
      <c r="V141" s="1">
        <f t="shared" ca="1" si="15"/>
        <v>0.78907519902343537</v>
      </c>
      <c r="W141" s="1">
        <f t="shared" ca="1" si="16"/>
        <v>0.98524986837430861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9.1895277496716384E-3</v>
      </c>
      <c r="E142" s="1">
        <f t="shared" ca="1" si="13"/>
        <v>0.11112824681697626</v>
      </c>
      <c r="F142" s="1">
        <f t="shared" ca="1" si="17"/>
        <v>0.38241326454215868</v>
      </c>
      <c r="G142" s="1">
        <f t="shared" ca="1" si="17"/>
        <v>0.73915255567414095</v>
      </c>
      <c r="H142" s="1">
        <f t="shared" ca="1" si="17"/>
        <v>0.7722454808305812</v>
      </c>
      <c r="I142" s="1">
        <f t="shared" ca="1" si="17"/>
        <v>0.59328251751607652</v>
      </c>
      <c r="J142" s="1">
        <f t="shared" ca="1" si="17"/>
        <v>0.64043564967519251</v>
      </c>
      <c r="K142" s="1">
        <f t="shared" ca="1" si="17"/>
        <v>0.7837871121275316</v>
      </c>
      <c r="L142" s="1">
        <f t="shared" ca="1" si="17"/>
        <v>0.78400902002302519</v>
      </c>
      <c r="M142" s="1">
        <f t="shared" ca="1" si="17"/>
        <v>0.55748025709010052</v>
      </c>
      <c r="N142" s="1">
        <f t="shared" ca="1" si="17"/>
        <v>0.32475269089371628</v>
      </c>
      <c r="O142" s="1">
        <f t="shared" ca="1" si="17"/>
        <v>0.1527646146889074</v>
      </c>
      <c r="P142" s="1">
        <f t="shared" ca="1" si="17"/>
        <v>8.9244554910369492E-2</v>
      </c>
      <c r="Q142" s="1">
        <f t="shared" ca="1" si="17"/>
        <v>0.18513776980642879</v>
      </c>
      <c r="R142" s="1">
        <f t="shared" ca="1" si="17"/>
        <v>0.41241984038925017</v>
      </c>
      <c r="S142" s="1">
        <f t="shared" ca="1" si="17"/>
        <v>0.5956542025852003</v>
      </c>
      <c r="T142" s="1">
        <f t="shared" ca="1" si="17"/>
        <v>0.56165028390668881</v>
      </c>
      <c r="U142" s="1">
        <f t="shared" ca="1" si="17"/>
        <v>0.50199197683543573</v>
      </c>
      <c r="V142" s="1">
        <f t="shared" ca="1" si="15"/>
        <v>0.48919559646932737</v>
      </c>
      <c r="W142" s="1">
        <f t="shared" ca="1" si="16"/>
        <v>0.70950851223491274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0.8379366359442828</v>
      </c>
      <c r="E143" s="1">
        <f t="shared" ca="1" si="13"/>
        <v>0.71698321900375928</v>
      </c>
      <c r="F143" s="1">
        <f t="shared" ca="1" si="17"/>
        <v>0.5162691136962656</v>
      </c>
      <c r="G143" s="1">
        <f t="shared" ca="1" si="17"/>
        <v>0.49500544231370114</v>
      </c>
      <c r="H143" s="1">
        <f t="shared" ca="1" si="17"/>
        <v>0.68265334889067941</v>
      </c>
      <c r="I143" s="1">
        <f t="shared" ca="1" si="17"/>
        <v>0.7805797293953467</v>
      </c>
      <c r="J143" s="1">
        <f t="shared" ca="1" si="17"/>
        <v>0.58363124632654506</v>
      </c>
      <c r="K143" s="1">
        <f t="shared" ca="1" si="17"/>
        <v>0.25642253463775722</v>
      </c>
      <c r="L143" s="1">
        <f t="shared" ca="1" si="17"/>
        <v>0.11804014800596248</v>
      </c>
      <c r="M143" s="1">
        <f t="shared" ca="1" si="17"/>
        <v>0.22446778077407431</v>
      </c>
      <c r="N143" s="1">
        <f t="shared" ca="1" si="17"/>
        <v>0.34321806436960767</v>
      </c>
      <c r="O143" s="1">
        <f t="shared" ca="1" si="17"/>
        <v>0.18258647828063196</v>
      </c>
      <c r="P143" s="1">
        <f t="shared" ca="1" si="17"/>
        <v>6.3822093414551515E-2</v>
      </c>
      <c r="Q143" s="1">
        <f t="shared" ca="1" si="17"/>
        <v>0.13423879727548138</v>
      </c>
      <c r="R143" s="1">
        <f t="shared" ca="1" si="17"/>
        <v>0.25098496686284627</v>
      </c>
      <c r="S143" s="1">
        <f t="shared" ca="1" si="17"/>
        <v>0.16263858065279158</v>
      </c>
      <c r="T143" s="1">
        <f t="shared" ca="1" si="17"/>
        <v>3.8186508910454678E-2</v>
      </c>
      <c r="U143" s="1">
        <f t="shared" ref="U143:U158" ca="1" si="18">(U93+0.6*(V93+T93)+0.15*(S93+W93))/(1+2*0.6+2*0.15)</f>
        <v>8.2703795352036161E-2</v>
      </c>
      <c r="V143" s="1">
        <f t="shared" ca="1" si="15"/>
        <v>0.30467111036090161</v>
      </c>
      <c r="W143" s="1">
        <f t="shared" ca="1" si="16"/>
        <v>0.55645918553234652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4.1682941220470025E-2</v>
      </c>
      <c r="E144" s="1">
        <f t="shared" ca="1" si="13"/>
        <v>0.13677532102568585</v>
      </c>
      <c r="F144" s="1">
        <f t="shared" ref="F144:T158" ca="1" si="19">(F94+0.6*(G94+E94)+0.15*(D94+H94))/(1+2*0.6+2*0.15)</f>
        <v>0.37631787671754374</v>
      </c>
      <c r="G144" s="1">
        <f t="shared" ca="1" si="19"/>
        <v>0.53825883607300518</v>
      </c>
      <c r="H144" s="1">
        <f t="shared" ca="1" si="19"/>
        <v>0.40461831168709372</v>
      </c>
      <c r="I144" s="1">
        <f t="shared" ca="1" si="19"/>
        <v>0.3613660416312342</v>
      </c>
      <c r="J144" s="1">
        <f t="shared" ca="1" si="19"/>
        <v>0.46459264886031298</v>
      </c>
      <c r="K144" s="1">
        <f t="shared" ca="1" si="19"/>
        <v>0.33255858116065529</v>
      </c>
      <c r="L144" s="1">
        <f t="shared" ca="1" si="19"/>
        <v>0.2189094190592312</v>
      </c>
      <c r="M144" s="1">
        <f t="shared" ca="1" si="19"/>
        <v>0.1704780001037027</v>
      </c>
      <c r="N144" s="1">
        <f t="shared" ca="1" si="19"/>
        <v>7.3925732734513416E-2</v>
      </c>
      <c r="O144" s="1">
        <f t="shared" ca="1" si="19"/>
        <v>5.1256709037464952E-2</v>
      </c>
      <c r="P144" s="1">
        <f t="shared" ca="1" si="19"/>
        <v>0.13378254459459049</v>
      </c>
      <c r="Q144" s="1">
        <f t="shared" ca="1" si="19"/>
        <v>0.16357708252984521</v>
      </c>
      <c r="R144" s="1">
        <f t="shared" ca="1" si="19"/>
        <v>0.17857334254516499</v>
      </c>
      <c r="S144" s="1">
        <f t="shared" ca="1" si="19"/>
        <v>0.34660689999503613</v>
      </c>
      <c r="T144" s="1">
        <f t="shared" ca="1" si="19"/>
        <v>0.46946746213644291</v>
      </c>
      <c r="U144" s="1">
        <f t="shared" ca="1" si="18"/>
        <v>0.32432313631275</v>
      </c>
      <c r="V144" s="1">
        <f t="shared" ca="1" si="15"/>
        <v>0.30860869077960751</v>
      </c>
      <c r="W144" s="1">
        <f t="shared" ca="1" si="16"/>
        <v>0.58876892853058149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1.7564066918771309E-2</v>
      </c>
      <c r="E145" s="1">
        <f t="shared" ca="1" si="13"/>
        <v>3.021656980901959E-2</v>
      </c>
      <c r="F145" s="1">
        <f t="shared" ca="1" si="19"/>
        <v>0.17073287667727544</v>
      </c>
      <c r="G145" s="1">
        <f t="shared" ca="1" si="19"/>
        <v>0.45310625224400491</v>
      </c>
      <c r="H145" s="1">
        <f t="shared" ca="1" si="19"/>
        <v>0.6993903932427562</v>
      </c>
      <c r="I145" s="1">
        <f t="shared" ca="1" si="19"/>
        <v>0.70946768964802309</v>
      </c>
      <c r="J145" s="1">
        <f t="shared" ca="1" si="19"/>
        <v>0.47611155286329732</v>
      </c>
      <c r="K145" s="1">
        <f t="shared" ca="1" si="19"/>
        <v>0.32112960863187212</v>
      </c>
      <c r="L145" s="1">
        <f t="shared" ca="1" si="19"/>
        <v>0.38672339387408894</v>
      </c>
      <c r="M145" s="1">
        <f t="shared" ca="1" si="19"/>
        <v>0.63752250170491642</v>
      </c>
      <c r="N145" s="1">
        <f t="shared" ca="1" si="19"/>
        <v>0.60323097411323245</v>
      </c>
      <c r="O145" s="1">
        <f t="shared" ca="1" si="19"/>
        <v>0.31077141095835115</v>
      </c>
      <c r="P145" s="1">
        <f t="shared" ca="1" si="19"/>
        <v>0.12956717688848601</v>
      </c>
      <c r="Q145" s="1">
        <f t="shared" ca="1" si="19"/>
        <v>0.10873588722648017</v>
      </c>
      <c r="R145" s="1">
        <f t="shared" ca="1" si="19"/>
        <v>0.13718135035238771</v>
      </c>
      <c r="S145" s="1">
        <f t="shared" ca="1" si="19"/>
        <v>0.15821935822971564</v>
      </c>
      <c r="T145" s="1">
        <f t="shared" ca="1" si="19"/>
        <v>0.16950207093983505</v>
      </c>
      <c r="U145" s="1">
        <f t="shared" ca="1" si="18"/>
        <v>0.31859516449738051</v>
      </c>
      <c r="V145" s="1">
        <f t="shared" ca="1" si="15"/>
        <v>0.52864930872301819</v>
      </c>
      <c r="W145" s="1">
        <f t="shared" ca="1" si="16"/>
        <v>0.80028398547181012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0.63372471111374951</v>
      </c>
      <c r="E146" s="1">
        <f t="shared" ca="1" si="13"/>
        <v>0.44069839497068936</v>
      </c>
      <c r="F146" s="1">
        <f t="shared" ca="1" si="19"/>
        <v>0.47853044674666617</v>
      </c>
      <c r="G146" s="1">
        <f t="shared" ca="1" si="19"/>
        <v>0.67527149434958944</v>
      </c>
      <c r="H146" s="1">
        <f t="shared" ca="1" si="19"/>
        <v>0.71368861406308304</v>
      </c>
      <c r="I146" s="1">
        <f t="shared" ca="1" si="19"/>
        <v>0.56890009053773494</v>
      </c>
      <c r="J146" s="1">
        <f t="shared" ca="1" si="19"/>
        <v>0.4565818604982238</v>
      </c>
      <c r="K146" s="1">
        <f t="shared" ca="1" si="19"/>
        <v>0.23759744725924076</v>
      </c>
      <c r="L146" s="1">
        <f t="shared" ca="1" si="19"/>
        <v>6.9791853542595983E-2</v>
      </c>
      <c r="M146" s="1">
        <f t="shared" ca="1" si="19"/>
        <v>4.2140973297231113E-2</v>
      </c>
      <c r="N146" s="1">
        <f t="shared" ca="1" si="19"/>
        <v>5.4080355060597197E-2</v>
      </c>
      <c r="O146" s="1">
        <f t="shared" ca="1" si="19"/>
        <v>1.8715140557598233E-2</v>
      </c>
      <c r="P146" s="1">
        <f t="shared" ca="1" si="19"/>
        <v>5.4258739168626113E-3</v>
      </c>
      <c r="Q146" s="1">
        <f t="shared" ca="1" si="19"/>
        <v>7.012257137321895E-2</v>
      </c>
      <c r="R146" s="1">
        <f t="shared" ca="1" si="19"/>
        <v>0.23821250550506382</v>
      </c>
      <c r="S146" s="1">
        <f t="shared" ca="1" si="19"/>
        <v>0.45325492668579781</v>
      </c>
      <c r="T146" s="1">
        <f t="shared" ca="1" si="19"/>
        <v>0.49413078353787043</v>
      </c>
      <c r="U146" s="1">
        <f t="shared" ca="1" si="18"/>
        <v>0.35102233765593632</v>
      </c>
      <c r="V146" s="1">
        <f t="shared" ca="1" si="15"/>
        <v>0.38160503959601427</v>
      </c>
      <c r="W146" s="1">
        <f t="shared" ca="1" si="16"/>
        <v>0.56389529692598972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0.62117322075580739</v>
      </c>
      <c r="E147" s="1">
        <f t="shared" ca="1" si="13"/>
        <v>0.29842839323117243</v>
      </c>
      <c r="F147" s="1">
        <f t="shared" ca="1" si="19"/>
        <v>0.16381021484696898</v>
      </c>
      <c r="G147" s="1">
        <f t="shared" ca="1" si="19"/>
        <v>0.26427864863080036</v>
      </c>
      <c r="H147" s="1">
        <f t="shared" ca="1" si="19"/>
        <v>0.42263558952316094</v>
      </c>
      <c r="I147" s="1">
        <f t="shared" ca="1" si="19"/>
        <v>0.40212536946000749</v>
      </c>
      <c r="J147" s="1">
        <f t="shared" ca="1" si="19"/>
        <v>0.48318408648069039</v>
      </c>
      <c r="K147" s="1">
        <f t="shared" ca="1" si="19"/>
        <v>0.54252169768013103</v>
      </c>
      <c r="L147" s="1">
        <f t="shared" ca="1" si="19"/>
        <v>0.43440421437782206</v>
      </c>
      <c r="M147" s="1">
        <f t="shared" ca="1" si="19"/>
        <v>0.40983298619600872</v>
      </c>
      <c r="N147" s="1">
        <f t="shared" ca="1" si="19"/>
        <v>0.45499734038146294</v>
      </c>
      <c r="O147" s="1">
        <f t="shared" ca="1" si="19"/>
        <v>0.38250614823953655</v>
      </c>
      <c r="P147" s="1">
        <f t="shared" ca="1" si="19"/>
        <v>0.51077995337102844</v>
      </c>
      <c r="Q147" s="1">
        <f t="shared" ca="1" si="19"/>
        <v>0.75799420440574727</v>
      </c>
      <c r="R147" s="1">
        <f t="shared" ca="1" si="19"/>
        <v>0.79871273870118931</v>
      </c>
      <c r="S147" s="1">
        <f t="shared" ca="1" si="19"/>
        <v>0.70882472842788524</v>
      </c>
      <c r="T147" s="1">
        <f t="shared" ca="1" si="19"/>
        <v>0.48172215094556697</v>
      </c>
      <c r="U147" s="1">
        <f t="shared" ca="1" si="18"/>
        <v>0.25208210608260462</v>
      </c>
      <c r="V147" s="1">
        <f t="shared" ca="1" si="15"/>
        <v>0.21793839161343437</v>
      </c>
      <c r="W147" s="1">
        <f t="shared" ca="1" si="16"/>
        <v>0.34023622462591963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0.58954000581826438</v>
      </c>
      <c r="E148" s="1">
        <f t="shared" ca="1" si="13"/>
        <v>0.33321667783676789</v>
      </c>
      <c r="F148" s="1">
        <f t="shared" ca="1" si="19"/>
        <v>0.25255158408051709</v>
      </c>
      <c r="G148" s="1">
        <f t="shared" ca="1" si="19"/>
        <v>0.32816921730886633</v>
      </c>
      <c r="H148" s="1">
        <f t="shared" ca="1" si="19"/>
        <v>0.52319012953037602</v>
      </c>
      <c r="I148" s="1">
        <f t="shared" ca="1" si="19"/>
        <v>0.4902147247369209</v>
      </c>
      <c r="J148" s="1">
        <f t="shared" ca="1" si="19"/>
        <v>0.24845509079113012</v>
      </c>
      <c r="K148" s="1">
        <f t="shared" ca="1" si="19"/>
        <v>8.6543929097818634E-2</v>
      </c>
      <c r="L148" s="1">
        <f t="shared" ca="1" si="19"/>
        <v>6.3822611069836402E-2</v>
      </c>
      <c r="M148" s="1">
        <f t="shared" ca="1" si="19"/>
        <v>0.2371930648498084</v>
      </c>
      <c r="N148" s="1">
        <f t="shared" ca="1" si="19"/>
        <v>0.44002172634750475</v>
      </c>
      <c r="O148" s="1">
        <f t="shared" ca="1" si="19"/>
        <v>0.34486211843890502</v>
      </c>
      <c r="P148" s="1">
        <f t="shared" ca="1" si="19"/>
        <v>0.36265091531762145</v>
      </c>
      <c r="Q148" s="1">
        <f t="shared" ca="1" si="19"/>
        <v>0.63286178951618244</v>
      </c>
      <c r="R148" s="1">
        <f t="shared" ca="1" si="19"/>
        <v>0.76451108097512355</v>
      </c>
      <c r="S148" s="1">
        <f t="shared" ca="1" si="19"/>
        <v>0.57891378096442769</v>
      </c>
      <c r="T148" s="1">
        <f t="shared" ca="1" si="19"/>
        <v>0.26377386569418804</v>
      </c>
      <c r="U148" s="1">
        <f t="shared" ca="1" si="18"/>
        <v>9.0915715998704114E-2</v>
      </c>
      <c r="V148" s="1">
        <f t="shared" ca="1" si="15"/>
        <v>7.918035013154176E-2</v>
      </c>
      <c r="W148" s="1">
        <f t="shared" ca="1" si="16"/>
        <v>0.1574138245786712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0.99692987952658085</v>
      </c>
      <c r="E149" s="1">
        <f t="shared" ca="1" si="13"/>
        <v>0.89649708316024346</v>
      </c>
      <c r="F149" s="1">
        <f t="shared" ca="1" si="19"/>
        <v>0.7056350584491744</v>
      </c>
      <c r="G149" s="1">
        <f t="shared" ca="1" si="19"/>
        <v>0.53379340357295524</v>
      </c>
      <c r="H149" s="1">
        <f t="shared" ca="1" si="19"/>
        <v>0.53443487980376703</v>
      </c>
      <c r="I149" s="1">
        <f t="shared" ca="1" si="19"/>
        <v>0.53433890184697064</v>
      </c>
      <c r="J149" s="1">
        <f t="shared" ca="1" si="19"/>
        <v>0.64981665625383767</v>
      </c>
      <c r="K149" s="1">
        <f t="shared" ca="1" si="19"/>
        <v>0.69142717388242936</v>
      </c>
      <c r="L149" s="1">
        <f t="shared" ca="1" si="19"/>
        <v>0.61068187225575288</v>
      </c>
      <c r="M149" s="1">
        <f t="shared" ca="1" si="19"/>
        <v>0.34953931816371292</v>
      </c>
      <c r="N149" s="1">
        <f t="shared" ca="1" si="19"/>
        <v>0.17657808912903078</v>
      </c>
      <c r="O149" s="1">
        <f t="shared" ca="1" si="19"/>
        <v>9.9056146273661036E-2</v>
      </c>
      <c r="P149" s="1">
        <f t="shared" ca="1" si="19"/>
        <v>0.24043891020870028</v>
      </c>
      <c r="Q149" s="1">
        <f t="shared" ca="1" si="19"/>
        <v>0.4184712354512044</v>
      </c>
      <c r="R149" s="1">
        <f t="shared" ca="1" si="19"/>
        <v>0.47713118044763664</v>
      </c>
      <c r="S149" s="1">
        <f t="shared" ca="1" si="19"/>
        <v>0.72110179835410138</v>
      </c>
      <c r="T149" s="1">
        <f t="shared" ca="1" si="19"/>
        <v>0.73737041870160236</v>
      </c>
      <c r="U149" s="1">
        <f t="shared" ca="1" si="18"/>
        <v>0.43912626058335491</v>
      </c>
      <c r="V149" s="1">
        <f t="shared" ca="1" si="15"/>
        <v>0.26131310274183678</v>
      </c>
      <c r="W149" s="1">
        <f t="shared" ca="1" si="16"/>
        <v>0.35124391691288176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0.90563291702297188</v>
      </c>
      <c r="E150" s="1">
        <f t="shared" ca="1" si="13"/>
        <v>0.76914136202990024</v>
      </c>
      <c r="F150" s="1">
        <f t="shared" ca="1" si="19"/>
        <v>0.65812569512376062</v>
      </c>
      <c r="G150" s="1">
        <f t="shared" ca="1" si="19"/>
        <v>0.62311349092532275</v>
      </c>
      <c r="H150" s="1">
        <f t="shared" ca="1" si="19"/>
        <v>0.52481214293920841</v>
      </c>
      <c r="I150" s="1">
        <f t="shared" ca="1" si="19"/>
        <v>0.49873547680171992</v>
      </c>
      <c r="J150" s="1">
        <f t="shared" ca="1" si="19"/>
        <v>0.49900016259240854</v>
      </c>
      <c r="K150" s="1">
        <f t="shared" ca="1" si="19"/>
        <v>0.33410992892432551</v>
      </c>
      <c r="L150" s="1">
        <f t="shared" ca="1" si="19"/>
        <v>0.2386182578619076</v>
      </c>
      <c r="M150" s="1">
        <f t="shared" ca="1" si="19"/>
        <v>0.37026726467051713</v>
      </c>
      <c r="N150" s="1">
        <f t="shared" ca="1" si="19"/>
        <v>0.62167816346760696</v>
      </c>
      <c r="O150" s="1">
        <f t="shared" ca="1" si="19"/>
        <v>0.60361625223059345</v>
      </c>
      <c r="P150" s="1">
        <f t="shared" ca="1" si="19"/>
        <v>0.34945999864915567</v>
      </c>
      <c r="Q150" s="1">
        <f t="shared" ca="1" si="19"/>
        <v>0.19721716351097571</v>
      </c>
      <c r="R150" s="1">
        <f t="shared" ca="1" si="19"/>
        <v>0.36986815931660405</v>
      </c>
      <c r="S150" s="1">
        <f t="shared" ca="1" si="19"/>
        <v>0.70514098111035228</v>
      </c>
      <c r="T150" s="1">
        <f t="shared" ca="1" si="19"/>
        <v>0.7116060882805646</v>
      </c>
      <c r="U150" s="1">
        <f t="shared" ca="1" si="18"/>
        <v>0.42770761544648322</v>
      </c>
      <c r="V150" s="1">
        <f t="shared" ca="1" si="15"/>
        <v>0.28045677647375405</v>
      </c>
      <c r="W150" s="1">
        <f t="shared" ca="1" si="16"/>
        <v>0.20309349373783236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0.57859202756162786</v>
      </c>
      <c r="E151" s="1">
        <f t="shared" ca="1" si="13"/>
        <v>0.32892314842185638</v>
      </c>
      <c r="F151" s="1">
        <f t="shared" ca="1" si="19"/>
        <v>0.15545199967238069</v>
      </c>
      <c r="G151" s="1">
        <f t="shared" ca="1" si="19"/>
        <v>9.6929558415828815E-2</v>
      </c>
      <c r="H151" s="1">
        <f t="shared" ca="1" si="19"/>
        <v>0.16720573730371277</v>
      </c>
      <c r="I151" s="1">
        <f t="shared" ca="1" si="19"/>
        <v>0.23596246511983029</v>
      </c>
      <c r="J151" s="1">
        <f t="shared" ca="1" si="19"/>
        <v>0.11824684982512153</v>
      </c>
      <c r="K151" s="1">
        <f t="shared" ca="1" si="19"/>
        <v>1.001536758909367E-2</v>
      </c>
      <c r="L151" s="1">
        <f t="shared" ca="1" si="19"/>
        <v>0.11911179755954886</v>
      </c>
      <c r="M151" s="1">
        <f t="shared" ca="1" si="19"/>
        <v>0.43205585021450349</v>
      </c>
      <c r="N151" s="1">
        <f t="shared" ca="1" si="19"/>
        <v>0.58496086369091194</v>
      </c>
      <c r="O151" s="1">
        <f t="shared" ca="1" si="19"/>
        <v>0.50452815482377733</v>
      </c>
      <c r="P151" s="1">
        <f t="shared" ca="1" si="19"/>
        <v>0.59434477956696485</v>
      </c>
      <c r="Q151" s="1">
        <f t="shared" ca="1" si="19"/>
        <v>0.7827410445740266</v>
      </c>
      <c r="R151" s="1">
        <f t="shared" ca="1" si="19"/>
        <v>0.77013745310329162</v>
      </c>
      <c r="S151" s="1">
        <f t="shared" ca="1" si="19"/>
        <v>0.48295391942681298</v>
      </c>
      <c r="T151" s="1">
        <f t="shared" ca="1" si="19"/>
        <v>0.2249319308006501</v>
      </c>
      <c r="U151" s="1">
        <f t="shared" ca="1" si="18"/>
        <v>9.0851473319268711E-2</v>
      </c>
      <c r="V151" s="1">
        <f t="shared" ca="1" si="15"/>
        <v>7.8784787674843534E-3</v>
      </c>
      <c r="W151" s="1">
        <f t="shared" ca="1" si="16"/>
        <v>1.7193538695886221E-3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0.68482916455833431</v>
      </c>
      <c r="E152" s="1">
        <f t="shared" ca="1" si="13"/>
        <v>0.60997141213729777</v>
      </c>
      <c r="F152" s="1">
        <f t="shared" ca="1" si="19"/>
        <v>0.49885378950325271</v>
      </c>
      <c r="G152" s="1">
        <f t="shared" ca="1" si="19"/>
        <v>0.30114909765027298</v>
      </c>
      <c r="H152" s="1">
        <f t="shared" ca="1" si="19"/>
        <v>0.35473799327950573</v>
      </c>
      <c r="I152" s="1">
        <f t="shared" ca="1" si="19"/>
        <v>0.63760600558785518</v>
      </c>
      <c r="J152" s="1">
        <f t="shared" ca="1" si="19"/>
        <v>0.61570572258976342</v>
      </c>
      <c r="K152" s="1">
        <f t="shared" ca="1" si="19"/>
        <v>0.29515833476247344</v>
      </c>
      <c r="L152" s="1">
        <f t="shared" ca="1" si="19"/>
        <v>0.25600154439576067</v>
      </c>
      <c r="M152" s="1">
        <f t="shared" ca="1" si="19"/>
        <v>0.49913451873667791</v>
      </c>
      <c r="N152" s="1">
        <f t="shared" ca="1" si="19"/>
        <v>0.58100555058128933</v>
      </c>
      <c r="O152" s="1">
        <f t="shared" ca="1" si="19"/>
        <v>0.44118225296172869</v>
      </c>
      <c r="P152" s="1">
        <f t="shared" ca="1" si="19"/>
        <v>0.47692726696561188</v>
      </c>
      <c r="Q152" s="1">
        <f t="shared" ca="1" si="19"/>
        <v>0.48711696233314755</v>
      </c>
      <c r="R152" s="1">
        <f t="shared" ca="1" si="19"/>
        <v>0.2510139783287092</v>
      </c>
      <c r="S152" s="1">
        <f t="shared" ca="1" si="19"/>
        <v>6.1414564459884927E-2</v>
      </c>
      <c r="T152" s="1">
        <f t="shared" ca="1" si="19"/>
        <v>7.0720728342613962E-2</v>
      </c>
      <c r="U152" s="1">
        <f t="shared" ca="1" si="18"/>
        <v>0.15922656058690693</v>
      </c>
      <c r="V152" s="1">
        <f t="shared" ca="1" si="15"/>
        <v>0.33272250749278193</v>
      </c>
      <c r="W152" s="1">
        <f t="shared" ca="1" si="16"/>
        <v>0.59733800968084094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0.11792796572925669</v>
      </c>
      <c r="E153" s="1">
        <f t="shared" ca="1" si="13"/>
        <v>0.17269385608427468</v>
      </c>
      <c r="F153" s="1">
        <f t="shared" ca="1" si="19"/>
        <v>0.31462553508525931</v>
      </c>
      <c r="G153" s="1">
        <f t="shared" ca="1" si="19"/>
        <v>0.46008915449566395</v>
      </c>
      <c r="H153" s="1">
        <f t="shared" ca="1" si="19"/>
        <v>0.32339071211533105</v>
      </c>
      <c r="I153" s="1">
        <f t="shared" ca="1" si="19"/>
        <v>0.15180844863868917</v>
      </c>
      <c r="J153" s="1">
        <f t="shared" ca="1" si="19"/>
        <v>0.13974773152316383</v>
      </c>
      <c r="K153" s="1">
        <f t="shared" ca="1" si="19"/>
        <v>0.27730334611787405</v>
      </c>
      <c r="L153" s="1">
        <f t="shared" ca="1" si="19"/>
        <v>0.4378573657217788</v>
      </c>
      <c r="M153" s="1">
        <f t="shared" ca="1" si="19"/>
        <v>0.65578879715395777</v>
      </c>
      <c r="N153" s="1">
        <f t="shared" ca="1" si="19"/>
        <v>0.72370804009264555</v>
      </c>
      <c r="O153" s="1">
        <f t="shared" ca="1" si="19"/>
        <v>0.6345473727157388</v>
      </c>
      <c r="P153" s="1">
        <f t="shared" ca="1" si="19"/>
        <v>0.36713099993353315</v>
      </c>
      <c r="Q153" s="1">
        <f t="shared" ca="1" si="19"/>
        <v>0.17915202038871753</v>
      </c>
      <c r="R153" s="1">
        <f t="shared" ca="1" si="19"/>
        <v>0.13939862878229015</v>
      </c>
      <c r="S153" s="1">
        <f t="shared" ca="1" si="19"/>
        <v>0.21567707216252821</v>
      </c>
      <c r="T153" s="1">
        <f t="shared" ca="1" si="19"/>
        <v>0.43660990768355135</v>
      </c>
      <c r="U153" s="1">
        <f t="shared" ca="1" si="18"/>
        <v>0.75713814160746362</v>
      </c>
      <c r="V153" s="1">
        <f t="shared" ca="1" si="15"/>
        <v>0.92930820658054625</v>
      </c>
      <c r="W153" s="1">
        <f t="shared" ca="1" si="16"/>
        <v>0.93973163144364924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0.22667389801137203</v>
      </c>
      <c r="E154" s="1">
        <f t="shared" ca="1" si="13"/>
        <v>0.30129718039923375</v>
      </c>
      <c r="F154" s="1">
        <f t="shared" ca="1" si="19"/>
        <v>0.35947945325244024</v>
      </c>
      <c r="G154" s="1">
        <f t="shared" ca="1" si="19"/>
        <v>0.46503424567825052</v>
      </c>
      <c r="H154" s="1">
        <f t="shared" ca="1" si="19"/>
        <v>0.35529519720744779</v>
      </c>
      <c r="I154" s="1">
        <f t="shared" ca="1" si="19"/>
        <v>0.22727366514582426</v>
      </c>
      <c r="J154" s="1">
        <f t="shared" ca="1" si="19"/>
        <v>0.20988215196345211</v>
      </c>
      <c r="K154" s="1">
        <f t="shared" ca="1" si="19"/>
        <v>0.31721903008709929</v>
      </c>
      <c r="L154" s="1">
        <f t="shared" ca="1" si="19"/>
        <v>0.49592489033031067</v>
      </c>
      <c r="M154" s="1">
        <f t="shared" ca="1" si="19"/>
        <v>0.59917883854372678</v>
      </c>
      <c r="N154" s="1">
        <f t="shared" ca="1" si="19"/>
        <v>0.7135770057034041</v>
      </c>
      <c r="O154" s="1">
        <f t="shared" ca="1" si="19"/>
        <v>0.6475417125054469</v>
      </c>
      <c r="P154" s="1">
        <f t="shared" ca="1" si="19"/>
        <v>0.34840527121801823</v>
      </c>
      <c r="Q154" s="1">
        <f t="shared" ca="1" si="19"/>
        <v>0.18371278320803311</v>
      </c>
      <c r="R154" s="1">
        <f t="shared" ca="1" si="19"/>
        <v>0.26416179622571595</v>
      </c>
      <c r="S154" s="1">
        <f t="shared" ca="1" si="19"/>
        <v>0.37603162532743206</v>
      </c>
      <c r="T154" s="1">
        <f t="shared" ca="1" si="19"/>
        <v>0.26769901247597616</v>
      </c>
      <c r="U154" s="1">
        <f t="shared" ca="1" si="18"/>
        <v>0.25926119995781277</v>
      </c>
      <c r="V154" s="1">
        <f t="shared" ca="1" si="15"/>
        <v>0.45192320441256456</v>
      </c>
      <c r="W154" s="1">
        <f t="shared" ca="1" si="16"/>
        <v>0.63268112816815891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0.76672972696002173</v>
      </c>
      <c r="E155" s="1">
        <f t="shared" ca="1" si="13"/>
        <v>0.51856265328961648</v>
      </c>
      <c r="F155" s="1">
        <f t="shared" ca="1" si="19"/>
        <v>0.45760081313469253</v>
      </c>
      <c r="G155" s="1">
        <f t="shared" ca="1" si="19"/>
        <v>0.67809482996031112</v>
      </c>
      <c r="H155" s="1">
        <f t="shared" ca="1" si="19"/>
        <v>0.83722586755130579</v>
      </c>
      <c r="I155" s="1">
        <f t="shared" ca="1" si="19"/>
        <v>0.82488112023043292</v>
      </c>
      <c r="J155" s="1">
        <f t="shared" ca="1" si="19"/>
        <v>0.57351926303794731</v>
      </c>
      <c r="K155" s="1">
        <f t="shared" ca="1" si="19"/>
        <v>0.25291461578143509</v>
      </c>
      <c r="L155" s="1">
        <f t="shared" ca="1" si="19"/>
        <v>0.17612976659955373</v>
      </c>
      <c r="M155" s="1">
        <f t="shared" ca="1" si="19"/>
        <v>0.33721428257769764</v>
      </c>
      <c r="N155" s="1">
        <f t="shared" ca="1" si="19"/>
        <v>0.44307295984694173</v>
      </c>
      <c r="O155" s="1">
        <f t="shared" ca="1" si="19"/>
        <v>0.25326561682228171</v>
      </c>
      <c r="P155" s="1">
        <f t="shared" ca="1" si="19"/>
        <v>6.1048427484149334E-2</v>
      </c>
      <c r="Q155" s="1">
        <f t="shared" ca="1" si="19"/>
        <v>-1.5144567556772382E-3</v>
      </c>
      <c r="R155" s="1">
        <f t="shared" ca="1" si="19"/>
        <v>2.0523745661095286E-2</v>
      </c>
      <c r="S155" s="1">
        <f t="shared" ca="1" si="19"/>
        <v>4.4277140085619851E-2</v>
      </c>
      <c r="T155" s="1">
        <f t="shared" ca="1" si="19"/>
        <v>0.12521111610919772</v>
      </c>
      <c r="U155" s="1">
        <f t="shared" ca="1" si="18"/>
        <v>0.34993962442445953</v>
      </c>
      <c r="V155" s="1">
        <f t="shared" ca="1" si="15"/>
        <v>0.65824191030609924</v>
      </c>
      <c r="W155" s="1">
        <f t="shared" ca="1" si="16"/>
        <v>0.84758813140840394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3.8657014225300011E-2</v>
      </c>
      <c r="E156" s="1">
        <f t="shared" ca="1" si="13"/>
        <v>8.2838906802172013E-2</v>
      </c>
      <c r="F156" s="1">
        <f t="shared" ca="1" si="19"/>
        <v>0.25921151253774538</v>
      </c>
      <c r="G156" s="1">
        <f t="shared" ca="1" si="19"/>
        <v>0.53180065354908024</v>
      </c>
      <c r="H156" s="1">
        <f t="shared" ca="1" si="19"/>
        <v>0.5618100933682918</v>
      </c>
      <c r="I156" s="1">
        <f t="shared" ca="1" si="19"/>
        <v>0.40834819467003819</v>
      </c>
      <c r="J156" s="1">
        <f t="shared" ca="1" si="19"/>
        <v>0.42005102088820134</v>
      </c>
      <c r="K156" s="1">
        <f t="shared" ca="1" si="19"/>
        <v>0.55530743759734091</v>
      </c>
      <c r="L156" s="1">
        <f t="shared" ca="1" si="19"/>
        <v>0.49815964045699862</v>
      </c>
      <c r="M156" s="1">
        <f t="shared" ca="1" si="19"/>
        <v>0.3851864165887261</v>
      </c>
      <c r="N156" s="1">
        <f t="shared" ca="1" si="19"/>
        <v>0.51389232780632454</v>
      </c>
      <c r="O156" s="1">
        <f t="shared" ca="1" si="19"/>
        <v>0.56463568535510711</v>
      </c>
      <c r="P156" s="1">
        <f t="shared" ca="1" si="19"/>
        <v>0.29738070482901224</v>
      </c>
      <c r="Q156" s="1">
        <f t="shared" ca="1" si="19"/>
        <v>0.16889285017277439</v>
      </c>
      <c r="R156" s="1">
        <f t="shared" ca="1" si="19"/>
        <v>0.33633759637080779</v>
      </c>
      <c r="S156" s="1">
        <f t="shared" ca="1" si="19"/>
        <v>0.4975514828060163</v>
      </c>
      <c r="T156" s="1">
        <f t="shared" ca="1" si="19"/>
        <v>0.29581493160639372</v>
      </c>
      <c r="U156" s="1">
        <f t="shared" ca="1" si="18"/>
        <v>0.10752822546978442</v>
      </c>
      <c r="V156" s="1">
        <f t="shared" ca="1" si="15"/>
        <v>0.20861951638055426</v>
      </c>
      <c r="W156" s="1">
        <f t="shared" ca="1" si="16"/>
        <v>0.51796342024821695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8.2507772766816548E-2</v>
      </c>
      <c r="E157" s="1">
        <f t="shared" ca="1" si="13"/>
        <v>0.14672861743012214</v>
      </c>
      <c r="F157" s="1">
        <f t="shared" ca="1" si="19"/>
        <v>0.36500538792921816</v>
      </c>
      <c r="G157" s="1">
        <f t="shared" ca="1" si="19"/>
        <v>0.68893329766239908</v>
      </c>
      <c r="H157" s="1">
        <f t="shared" ca="1" si="19"/>
        <v>0.68111619296634696</v>
      </c>
      <c r="I157" s="1">
        <f t="shared" ca="1" si="19"/>
        <v>0.38494295091567637</v>
      </c>
      <c r="J157" s="1">
        <f t="shared" ca="1" si="19"/>
        <v>0.2772714113382001</v>
      </c>
      <c r="K157" s="1">
        <f t="shared" ca="1" si="19"/>
        <v>0.40619940572538427</v>
      </c>
      <c r="L157" s="1">
        <f t="shared" ca="1" si="19"/>
        <v>0.54930163395498532</v>
      </c>
      <c r="M157" s="1">
        <f t="shared" ca="1" si="19"/>
        <v>0.53803027999339226</v>
      </c>
      <c r="N157" s="1">
        <f t="shared" ca="1" si="19"/>
        <v>0.57546306487771026</v>
      </c>
      <c r="O157" s="1">
        <f t="shared" ca="1" si="19"/>
        <v>0.51306867861784111</v>
      </c>
      <c r="P157" s="1">
        <f t="shared" ca="1" si="19"/>
        <v>0.26527637144073074</v>
      </c>
      <c r="Q157" s="1">
        <f t="shared" ca="1" si="19"/>
        <v>0.14768511491775368</v>
      </c>
      <c r="R157" s="1">
        <f t="shared" ca="1" si="19"/>
        <v>0.33371097509298586</v>
      </c>
      <c r="S157" s="1">
        <f t="shared" ca="1" si="19"/>
        <v>0.67947752156712404</v>
      </c>
      <c r="T157" s="1">
        <f t="shared" ca="1" si="19"/>
        <v>0.85636141266153554</v>
      </c>
      <c r="U157" s="1">
        <f t="shared" ca="1" si="18"/>
        <v>0.72203646886111772</v>
      </c>
      <c r="V157" s="1">
        <f t="shared" ca="1" si="15"/>
        <v>0.42002724136212416</v>
      </c>
      <c r="W157" s="1">
        <f t="shared" ca="1" si="16"/>
        <v>0.20389313053852601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0.82277356767349297</v>
      </c>
      <c r="E158" s="1">
        <f t="shared" ca="1" si="13"/>
        <v>0.72436997016029847</v>
      </c>
      <c r="F158" s="1">
        <f t="shared" ca="1" si="19"/>
        <v>0.61656502126596413</v>
      </c>
      <c r="G158" s="1">
        <f t="shared" ca="1" si="19"/>
        <v>0.64592858962228394</v>
      </c>
      <c r="H158" s="1">
        <f t="shared" ca="1" si="19"/>
        <v>0.65385989614773865</v>
      </c>
      <c r="I158" s="1">
        <f t="shared" ca="1" si="19"/>
        <v>0.65643634557299146</v>
      </c>
      <c r="J158" s="1">
        <f t="shared" ca="1" si="19"/>
        <v>0.46681287082371342</v>
      </c>
      <c r="K158" s="1">
        <f t="shared" ca="1" si="19"/>
        <v>0.35321499108210175</v>
      </c>
      <c r="L158" s="1">
        <f ca="1">(L108+0.6*(M108+K108)+0.15*(J108+N108))/(1+2*0.6+2*0.15)</f>
        <v>0.47923131364861166</v>
      </c>
      <c r="M158" s="1">
        <f t="shared" ca="1" si="19"/>
        <v>0.65150382660798145</v>
      </c>
      <c r="N158" s="1">
        <f t="shared" ca="1" si="19"/>
        <v>0.76356576682340604</v>
      </c>
      <c r="O158" s="1">
        <f t="shared" ca="1" si="19"/>
        <v>0.72053746602584212</v>
      </c>
      <c r="P158" s="1">
        <f t="shared" ca="1" si="19"/>
        <v>0.46337748394277922</v>
      </c>
      <c r="Q158" s="1">
        <f t="shared" ca="1" si="19"/>
        <v>0.23552893846869166</v>
      </c>
      <c r="R158" s="1">
        <f t="shared" ca="1" si="19"/>
        <v>0.17425676569285653</v>
      </c>
      <c r="S158" s="1">
        <f t="shared" ca="1" si="19"/>
        <v>0.10340579686094867</v>
      </c>
      <c r="T158" s="1">
        <f t="shared" ca="1" si="19"/>
        <v>0.14316184522006145</v>
      </c>
      <c r="U158" s="1">
        <f t="shared" ca="1" si="18"/>
        <v>0.38604540352971806</v>
      </c>
      <c r="V158" s="1">
        <f t="shared" ca="1" si="15"/>
        <v>0.57851874787420365</v>
      </c>
      <c r="W158" s="1">
        <f ca="1">(W108+0.6*(V108)+0.15*U108)/(1+0.6+0.15)</f>
        <v>0.46263718599160153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0.19490153388448106</v>
      </c>
      <c r="E160" s="3">
        <f t="shared" ref="E160:W160" ca="1" si="20">AVERAGE(E111:E134)</f>
        <v>0.24734008548251338</v>
      </c>
      <c r="F160" s="3">
        <f t="shared" ca="1" si="20"/>
        <v>0.16748004907973749</v>
      </c>
      <c r="G160" s="3">
        <f t="shared" ca="1" si="20"/>
        <v>0.12927439627203494</v>
      </c>
      <c r="H160" s="3">
        <f t="shared" ca="1" si="20"/>
        <v>0.24953797297190591</v>
      </c>
      <c r="I160" s="3">
        <f t="shared" ca="1" si="20"/>
        <v>0.38727110123924907</v>
      </c>
      <c r="J160" s="3">
        <f t="shared" ca="1" si="20"/>
        <v>0.25673056665301958</v>
      </c>
      <c r="K160" s="3">
        <f t="shared" ca="1" si="20"/>
        <v>0.13245965959140349</v>
      </c>
      <c r="L160" s="3">
        <f t="shared" ca="1" si="20"/>
        <v>0.21606796563752573</v>
      </c>
      <c r="M160" s="3">
        <f t="shared" ca="1" si="20"/>
        <v>0.4379818413081058</v>
      </c>
      <c r="N160" s="3">
        <f t="shared" ca="1" si="20"/>
        <v>0.49441766340529153</v>
      </c>
      <c r="O160" s="3">
        <f t="shared" ca="1" si="20"/>
        <v>0.28121212305472504</v>
      </c>
      <c r="P160" s="3">
        <f t="shared" ca="1" si="20"/>
        <v>0.16287783859296948</v>
      </c>
      <c r="Q160" s="3">
        <f t="shared" ca="1" si="20"/>
        <v>0.27196940407251696</v>
      </c>
      <c r="R160" s="3">
        <f t="shared" ca="1" si="20"/>
        <v>0.41070928686058811</v>
      </c>
      <c r="S160" s="3">
        <f t="shared" ca="1" si="20"/>
        <v>0.24541607438231608</v>
      </c>
      <c r="T160" s="3">
        <f t="shared" ca="1" si="20"/>
        <v>6.9223184535185334E-2</v>
      </c>
      <c r="U160" s="3">
        <f t="shared" ca="1" si="20"/>
        <v>3.6452502290184506E-2</v>
      </c>
      <c r="V160" s="3">
        <f t="shared" ca="1" si="20"/>
        <v>7.6691423626656804E-2</v>
      </c>
      <c r="W160" s="3">
        <f t="shared" ca="1" si="20"/>
        <v>0.10191679227000237</v>
      </c>
    </row>
    <row r="161" spans="2:23">
      <c r="C161" s="1" t="s">
        <v>198</v>
      </c>
      <c r="D161" s="10">
        <f ca="1">AVERAGE(D135:D158)</f>
        <v>0.5220939842223169</v>
      </c>
      <c r="E161" s="3">
        <f t="shared" ref="E161:W161" ca="1" si="21">AVERAGE(E135:E158)</f>
        <v>0.45463569313781865</v>
      </c>
      <c r="F161" s="3">
        <f t="shared" ca="1" si="21"/>
        <v>0.43090480618680044</v>
      </c>
      <c r="G161" s="3">
        <f t="shared" ca="1" si="21"/>
        <v>0.49697619060286452</v>
      </c>
      <c r="H161" s="3">
        <f t="shared" ca="1" si="21"/>
        <v>0.53345536184956044</v>
      </c>
      <c r="I161" s="3">
        <f t="shared" ca="1" si="21"/>
        <v>0.49103248725008203</v>
      </c>
      <c r="J161" s="3">
        <f t="shared" ca="1" si="21"/>
        <v>0.43638926422292995</v>
      </c>
      <c r="K161" s="3">
        <f t="shared" ca="1" si="21"/>
        <v>0.38993287518269421</v>
      </c>
      <c r="L161" s="3">
        <f t="shared" ca="1" si="21"/>
        <v>0.40790964273636954</v>
      </c>
      <c r="M161" s="3">
        <f t="shared" ca="1" si="21"/>
        <v>0.44200105815449642</v>
      </c>
      <c r="N161" s="3">
        <f t="shared" ca="1" si="21"/>
        <v>0.44232337989915466</v>
      </c>
      <c r="O161" s="3">
        <f t="shared" ca="1" si="21"/>
        <v>0.34396350396016601</v>
      </c>
      <c r="P161" s="3">
        <f t="shared" ca="1" si="21"/>
        <v>0.28109885201470153</v>
      </c>
      <c r="Q161" s="3">
        <f t="shared" ca="1" si="21"/>
        <v>0.30465829911571862</v>
      </c>
      <c r="R161" s="3">
        <f t="shared" ca="1" si="21"/>
        <v>0.37341102798418807</v>
      </c>
      <c r="S161" s="3">
        <f t="shared" ca="1" si="21"/>
        <v>0.43422062963435093</v>
      </c>
      <c r="T161" s="3">
        <f t="shared" ca="1" si="21"/>
        <v>0.45752383492676879</v>
      </c>
      <c r="U161" s="3">
        <f t="shared" ca="1" si="21"/>
        <v>0.44613798030604862</v>
      </c>
      <c r="V161" s="3">
        <f t="shared" ca="1" si="21"/>
        <v>0.46467104625812361</v>
      </c>
      <c r="W161" s="3">
        <f t="shared" ca="1" si="21"/>
        <v>0.51148665513805402</v>
      </c>
    </row>
    <row r="162" spans="2:23">
      <c r="C162" s="1" t="s">
        <v>16</v>
      </c>
      <c r="D162" s="3">
        <f ca="1">IF(D165&gt;0,TINV(TTEST(D111:D134,D135:D158,2,2),46),-TINV(TTEST(D111:D134,D135:D158,2,2),46))</f>
        <v>-4.3727670725489514</v>
      </c>
      <c r="E162" s="3">
        <f t="shared" ref="E162:V162" ca="1" si="22">IF(E165&gt;0,TINV(TTEST(E111:E134,E135:E158,2,2),46),-TINV(TTEST(E111:E134,E135:E158,2,2),46))</f>
        <v>-3.3435512674806898</v>
      </c>
      <c r="F162" s="3">
        <f t="shared" ca="1" si="22"/>
        <v>-6.3294347246085838</v>
      </c>
      <c r="G162" s="3">
        <f t="shared" ca="1" si="22"/>
        <v>-10.101315737995339</v>
      </c>
      <c r="H162" s="3">
        <f t="shared" ca="1" si="22"/>
        <v>-7.3769733618697</v>
      </c>
      <c r="I162" s="3">
        <f t="shared" ca="1" si="22"/>
        <v>-2.3881228418980749</v>
      </c>
      <c r="J162" s="3">
        <f t="shared" ca="1" si="22"/>
        <v>-4.6065511544454694</v>
      </c>
      <c r="K162" s="3">
        <f t="shared" ca="1" si="22"/>
        <v>-6.0735117439697142</v>
      </c>
      <c r="L162" s="3">
        <f t="shared" ca="1" si="22"/>
        <v>-4.042445234223468</v>
      </c>
      <c r="M162" s="3">
        <f t="shared" ca="1" si="22"/>
        <v>-9.7333848015119268E-2</v>
      </c>
      <c r="N162" s="3">
        <f t="shared" ca="1" si="22"/>
        <v>1.1357667963771849</v>
      </c>
      <c r="O162" s="3">
        <f t="shared" ca="1" si="22"/>
        <v>-1.4326295860883502</v>
      </c>
      <c r="P162" s="3">
        <f t="shared" ca="1" si="22"/>
        <v>-3.1707574007577684</v>
      </c>
      <c r="Q162" s="3">
        <f t="shared" ca="1" si="22"/>
        <v>-0.64303524541028922</v>
      </c>
      <c r="R162" s="3">
        <f t="shared" ca="1" si="22"/>
        <v>0.73422235566847505</v>
      </c>
      <c r="S162" s="3">
        <f t="shared" ca="1" si="22"/>
        <v>-3.8491849662128752</v>
      </c>
      <c r="T162" s="3">
        <f t="shared" ca="1" si="22"/>
        <v>-7.2696697524532095</v>
      </c>
      <c r="U162" s="3">
        <f t="shared" ca="1" si="22"/>
        <v>-7.725664301448921</v>
      </c>
      <c r="V162" s="3">
        <f t="shared" ca="1" si="22"/>
        <v>-7.3838728131037943</v>
      </c>
      <c r="W162" s="3">
        <f ca="1">IF(W165&gt;0,TINV(TTEST(W111:W134,W135:W158,2,2),46),-TINV(TTEST(W111:W134,W135:W158,2,2),46))</f>
        <v>-6.8921225998357425</v>
      </c>
    </row>
    <row r="163" spans="2:23">
      <c r="B163" s="1" t="s">
        <v>199</v>
      </c>
      <c r="C163" s="1" t="s">
        <v>0</v>
      </c>
      <c r="D163" s="3">
        <f ca="1">STDEV(D111:D134)/SQRT(COUNT(D111:D134))</f>
        <v>1.9011397604933897E-2</v>
      </c>
      <c r="E163" s="3">
        <f t="shared" ref="E163:W163" ca="1" si="23">STDEV(E111:E134)/SQRT(COUNT(E111:E134))</f>
        <v>1.9281631247772102E-2</v>
      </c>
      <c r="F163" s="3">
        <f t="shared" ca="1" si="23"/>
        <v>1.2530506321642123E-2</v>
      </c>
      <c r="G163" s="3">
        <f t="shared" ca="1" si="23"/>
        <v>8.5942363613852116E-3</v>
      </c>
      <c r="H163" s="3">
        <f t="shared" ca="1" si="23"/>
        <v>7.842845577290234E-3</v>
      </c>
      <c r="I163" s="3">
        <f t="shared" ca="1" si="23"/>
        <v>1.0719641550458858E-2</v>
      </c>
      <c r="J163" s="3">
        <f t="shared" ca="1" si="23"/>
        <v>1.2345754413733928E-2</v>
      </c>
      <c r="K163" s="3">
        <f t="shared" ca="1" si="23"/>
        <v>1.437160395114114E-2</v>
      </c>
      <c r="L163" s="3">
        <f t="shared" ca="1" si="23"/>
        <v>1.459553440192457E-2</v>
      </c>
      <c r="M163" s="3">
        <f t="shared" ca="1" si="23"/>
        <v>1.696787854016726E-2</v>
      </c>
      <c r="N163" s="3">
        <f t="shared" ca="1" si="23"/>
        <v>1.4189439944447326E-2</v>
      </c>
      <c r="O163" s="3">
        <f t="shared" ca="1" si="23"/>
        <v>1.0158258322345869E-2</v>
      </c>
      <c r="P163" s="3">
        <f t="shared" ca="1" si="23"/>
        <v>1.0756188008992765E-2</v>
      </c>
      <c r="Q163" s="3">
        <f t="shared" ca="1" si="23"/>
        <v>1.0293595562543049E-2</v>
      </c>
      <c r="R163" s="3">
        <f t="shared" ca="1" si="23"/>
        <v>1.1417765254795665E-2</v>
      </c>
      <c r="S163" s="3">
        <f t="shared" ca="1" si="23"/>
        <v>1.3371500703705574E-2</v>
      </c>
      <c r="T163" s="3">
        <f t="shared" ca="1" si="23"/>
        <v>1.1409799050240695E-2</v>
      </c>
      <c r="U163" s="3">
        <f t="shared" ca="1" si="23"/>
        <v>9.21924317298768E-3</v>
      </c>
      <c r="V163" s="3">
        <f t="shared" ca="1" si="23"/>
        <v>1.5636423366134553E-2</v>
      </c>
      <c r="W163" s="3">
        <f t="shared" ca="1" si="23"/>
        <v>2.5147292774054947E-2</v>
      </c>
    </row>
    <row r="164" spans="2:23">
      <c r="C164" s="1" t="s">
        <v>198</v>
      </c>
      <c r="D164" s="3">
        <f ca="1">STDEV(D135:D158)/SQRT(COUNT(D135:D158))</f>
        <v>7.2369556175760144E-2</v>
      </c>
      <c r="E164" s="3">
        <f t="shared" ref="E164:W164" ca="1" si="24">STDEV(E135:E158)/SQRT(COUNT(E135:E158))</f>
        <v>5.892409676349436E-2</v>
      </c>
      <c r="F164" s="3">
        <f t="shared" ca="1" si="24"/>
        <v>3.9687879097752427E-2</v>
      </c>
      <c r="G164" s="3">
        <f t="shared" ca="1" si="24"/>
        <v>3.5372295527514433E-2</v>
      </c>
      <c r="H164" s="3">
        <f t="shared" ca="1" si="24"/>
        <v>3.7679397725171038E-2</v>
      </c>
      <c r="I164" s="3">
        <f t="shared" ca="1" si="24"/>
        <v>4.2105806514547164E-2</v>
      </c>
      <c r="J164" s="3">
        <f t="shared" ca="1" si="24"/>
        <v>3.6995088528900481E-2</v>
      </c>
      <c r="K164" s="3">
        <f t="shared" ca="1" si="24"/>
        <v>3.9882416512430158E-2</v>
      </c>
      <c r="L164" s="3">
        <f t="shared" ca="1" si="24"/>
        <v>4.5156639023774738E-2</v>
      </c>
      <c r="M164" s="3">
        <f t="shared" ca="1" si="24"/>
        <v>3.7645871653311055E-2</v>
      </c>
      <c r="N164" s="3">
        <f t="shared" ca="1" si="24"/>
        <v>4.3617049003112918E-2</v>
      </c>
      <c r="O164" s="3">
        <f t="shared" ca="1" si="24"/>
        <v>4.2607330589294924E-2</v>
      </c>
      <c r="P164" s="3">
        <f t="shared" ca="1" si="24"/>
        <v>3.5699576189654927E-2</v>
      </c>
      <c r="Q164" s="3">
        <f t="shared" ca="1" si="24"/>
        <v>4.9782230518247358E-2</v>
      </c>
      <c r="R164" s="3">
        <f t="shared" ca="1" si="24"/>
        <v>4.9499917878916319E-2</v>
      </c>
      <c r="S164" s="3">
        <f t="shared" ca="1" si="24"/>
        <v>4.7192767172429963E-2</v>
      </c>
      <c r="T164" s="3">
        <f t="shared" ca="1" si="24"/>
        <v>5.2180935115450564E-2</v>
      </c>
      <c r="U164" s="3">
        <f t="shared" ca="1" si="24"/>
        <v>5.2221616441711784E-2</v>
      </c>
      <c r="V164" s="3">
        <f t="shared" ca="1" si="24"/>
        <v>5.0163674716460771E-2</v>
      </c>
      <c r="W164" s="3">
        <f t="shared" ca="1" si="24"/>
        <v>5.3842722306388403E-2</v>
      </c>
    </row>
    <row r="165" spans="2:23">
      <c r="C165" s="1" t="s">
        <v>110</v>
      </c>
      <c r="D165" s="2">
        <f ca="1">D160-D161</f>
        <v>-0.32719245033783584</v>
      </c>
      <c r="E165" s="2">
        <f t="shared" ref="E165:W165" ca="1" si="25">E160-E161</f>
        <v>-0.20729560765530528</v>
      </c>
      <c r="F165" s="2">
        <f t="shared" ca="1" si="25"/>
        <v>-0.26342475710706292</v>
      </c>
      <c r="G165" s="2">
        <f t="shared" ca="1" si="25"/>
        <v>-0.36770179433082961</v>
      </c>
      <c r="H165" s="2">
        <f t="shared" ca="1" si="25"/>
        <v>-0.2839173888776545</v>
      </c>
      <c r="I165" s="2">
        <f t="shared" ca="1" si="25"/>
        <v>-0.10376138601083296</v>
      </c>
      <c r="J165" s="2">
        <f t="shared" ca="1" si="25"/>
        <v>-0.17965869756991037</v>
      </c>
      <c r="K165" s="2">
        <f t="shared" ca="1" si="25"/>
        <v>-0.25747321559129072</v>
      </c>
      <c r="L165" s="2">
        <f t="shared" ca="1" si="25"/>
        <v>-0.19184167709884381</v>
      </c>
      <c r="M165" s="2">
        <f t="shared" ca="1" si="25"/>
        <v>-4.0192168463906164E-3</v>
      </c>
      <c r="N165" s="2">
        <f t="shared" ca="1" si="25"/>
        <v>5.2094283506136874E-2</v>
      </c>
      <c r="O165" s="2">
        <f t="shared" ca="1" si="25"/>
        <v>-6.2751380905440968E-2</v>
      </c>
      <c r="P165" s="2">
        <f t="shared" ca="1" si="25"/>
        <v>-0.11822101342173205</v>
      </c>
      <c r="Q165" s="2">
        <f t="shared" ca="1" si="25"/>
        <v>-3.268889504320166E-2</v>
      </c>
      <c r="R165" s="2">
        <f t="shared" ca="1" si="25"/>
        <v>3.7298258876400037E-2</v>
      </c>
      <c r="S165" s="2">
        <f t="shared" ca="1" si="25"/>
        <v>-0.18880455525203485</v>
      </c>
      <c r="T165" s="2">
        <f t="shared" ca="1" si="25"/>
        <v>-0.38830065039158346</v>
      </c>
      <c r="U165" s="2">
        <f t="shared" ca="1" si="25"/>
        <v>-0.40968547801586414</v>
      </c>
      <c r="V165" s="2">
        <f t="shared" ca="1" si="25"/>
        <v>-0.38797962263146679</v>
      </c>
      <c r="W165" s="2">
        <f t="shared" ca="1" si="25"/>
        <v>-0.40956986286805164</v>
      </c>
    </row>
    <row r="167" spans="2:23">
      <c r="B167" s="1" t="s">
        <v>200</v>
      </c>
      <c r="D167" s="1">
        <f ca="1">COVAR(D111:D158,$C111:$C158)/VAR($C111:$C158)</f>
        <v>-0.16018797047789879</v>
      </c>
      <c r="E167" s="1">
        <f t="shared" ref="E167:W167" ca="1" si="26">COVAR(E111:E158,$C111:$C158)/VAR($C111:$C158)</f>
        <v>-0.10148847458124316</v>
      </c>
      <c r="F167" s="1">
        <f t="shared" ca="1" si="26"/>
        <v>-0.12896837066699954</v>
      </c>
      <c r="G167" s="1">
        <f t="shared" ca="1" si="26"/>
        <v>-0.18002067014113532</v>
      </c>
      <c r="H167" s="1">
        <f t="shared" ca="1" si="26"/>
        <v>-0.13900122163801837</v>
      </c>
      <c r="I167" s="1">
        <f t="shared" ca="1" si="26"/>
        <v>-5.0799845234470314E-2</v>
      </c>
      <c r="J167" s="1">
        <f t="shared" ca="1" si="26"/>
        <v>-8.7957904018601957E-2</v>
      </c>
      <c r="K167" s="1">
        <f t="shared" ca="1" si="26"/>
        <v>-0.12605459513323608</v>
      </c>
      <c r="L167" s="1">
        <f t="shared" ca="1" si="26"/>
        <v>-9.3922487746308903E-2</v>
      </c>
      <c r="M167" s="1">
        <f t="shared" ca="1" si="26"/>
        <v>-1.967741581045387E-3</v>
      </c>
      <c r="N167" s="1">
        <f t="shared" ca="1" si="26"/>
        <v>2.5504492966546222E-2</v>
      </c>
      <c r="O167" s="1">
        <f t="shared" ca="1" si="26"/>
        <v>-3.0722030234955511E-2</v>
      </c>
      <c r="P167" s="1">
        <f t="shared" ca="1" si="26"/>
        <v>-5.7879037821056314E-2</v>
      </c>
      <c r="Q167" s="1">
        <f t="shared" ca="1" si="26"/>
        <v>-1.6003938198234098E-2</v>
      </c>
      <c r="R167" s="1">
        <f t="shared" ca="1" si="26"/>
        <v>1.8260605908237429E-2</v>
      </c>
      <c r="S167" s="1">
        <f t="shared" ca="1" si="26"/>
        <v>-9.243556350880873E-2</v>
      </c>
      <c r="T167" s="1">
        <f t="shared" ca="1" si="26"/>
        <v>-0.1901055267542128</v>
      </c>
      <c r="U167" s="1">
        <f t="shared" ca="1" si="26"/>
        <v>-0.20057518194526688</v>
      </c>
      <c r="V167" s="1">
        <f t="shared" ca="1" si="26"/>
        <v>-0.18994835691332232</v>
      </c>
      <c r="W167" s="1">
        <f t="shared" ca="1" si="26"/>
        <v>-0.20051857869581691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0.106</v>
      </c>
      <c r="E1">
        <v>0.46300000000000002</v>
      </c>
      <c r="F1">
        <v>1.4999999999999999E-2</v>
      </c>
      <c r="G1">
        <v>3.9E-2</v>
      </c>
      <c r="H1">
        <v>0.95499999999999996</v>
      </c>
      <c r="I1">
        <v>0.46600000000000003</v>
      </c>
      <c r="J1">
        <v>0.127</v>
      </c>
      <c r="K1">
        <v>7.9000000000000001E-2</v>
      </c>
      <c r="L1">
        <v>0.318</v>
      </c>
      <c r="M1">
        <v>0.16500000000000001</v>
      </c>
      <c r="N1">
        <v>8.4000000000000005E-2</v>
      </c>
      <c r="O1">
        <v>4.3999999999999997E-2</v>
      </c>
      <c r="P1">
        <v>0.49199999999999999</v>
      </c>
      <c r="Q1">
        <v>2E-3</v>
      </c>
      <c r="R1">
        <v>0.20499999999999999</v>
      </c>
      <c r="S1">
        <v>6.3E-2</v>
      </c>
      <c r="T1">
        <v>0.317</v>
      </c>
      <c r="U1">
        <v>7.1999999999999995E-2</v>
      </c>
      <c r="V1">
        <v>0.32100000000000001</v>
      </c>
      <c r="W1">
        <v>0.02</v>
      </c>
      <c r="Z1" s="1">
        <f>AVERAGE(D1:M1)</f>
        <v>0.27330000000000004</v>
      </c>
      <c r="AA1" s="1">
        <f>AVERAGE(N1:W1)</f>
        <v>0.16199999999999998</v>
      </c>
    </row>
    <row r="2" spans="1:27">
      <c r="A2">
        <v>1</v>
      </c>
      <c r="B2" t="s">
        <v>149</v>
      </c>
      <c r="C2">
        <v>30</v>
      </c>
      <c r="D2">
        <v>4.2000000000000003E-2</v>
      </c>
      <c r="E2">
        <v>0.55500000000000005</v>
      </c>
      <c r="F2">
        <v>0.01</v>
      </c>
      <c r="G2">
        <v>0.03</v>
      </c>
      <c r="H2">
        <v>0.95599999999999996</v>
      </c>
      <c r="I2">
        <v>0.434</v>
      </c>
      <c r="J2">
        <v>0.08</v>
      </c>
      <c r="K2">
        <v>2.1999999999999999E-2</v>
      </c>
      <c r="L2">
        <v>0.33300000000000002</v>
      </c>
      <c r="M2">
        <v>0.219</v>
      </c>
      <c r="N2">
        <v>0.10100000000000001</v>
      </c>
      <c r="O2">
        <v>4.3999999999999997E-2</v>
      </c>
      <c r="P2">
        <v>0.45900000000000002</v>
      </c>
      <c r="Q2">
        <v>2E-3</v>
      </c>
      <c r="R2">
        <v>0.23300000000000001</v>
      </c>
      <c r="S2">
        <v>3.5999999999999997E-2</v>
      </c>
      <c r="T2">
        <v>0.43</v>
      </c>
      <c r="U2">
        <v>6.6000000000000003E-2</v>
      </c>
      <c r="V2">
        <v>0.13400000000000001</v>
      </c>
      <c r="W2">
        <v>2.9000000000000001E-2</v>
      </c>
      <c r="Z2" s="1">
        <f t="shared" ref="Z2:Z48" si="0">AVERAGE(D2:M2)</f>
        <v>0.2681</v>
      </c>
      <c r="AA2" s="1">
        <f t="shared" ref="AA2:AA48" si="1">AVERAGE(N2:W2)</f>
        <v>0.15340000000000004</v>
      </c>
    </row>
    <row r="3" spans="1:27">
      <c r="A3">
        <v>2</v>
      </c>
      <c r="B3" t="s">
        <v>150</v>
      </c>
      <c r="C3">
        <v>30</v>
      </c>
      <c r="D3">
        <v>6.8000000000000005E-2</v>
      </c>
      <c r="E3">
        <v>0.44700000000000001</v>
      </c>
      <c r="F3">
        <v>1.4E-2</v>
      </c>
      <c r="G3">
        <v>4.5999999999999999E-2</v>
      </c>
      <c r="H3">
        <v>0.95299999999999996</v>
      </c>
      <c r="I3">
        <v>0.39800000000000002</v>
      </c>
      <c r="J3">
        <v>0.129</v>
      </c>
      <c r="K3">
        <v>6.5000000000000002E-2</v>
      </c>
      <c r="L3">
        <v>0.30299999999999999</v>
      </c>
      <c r="M3">
        <v>0.16300000000000001</v>
      </c>
      <c r="N3">
        <v>8.4000000000000005E-2</v>
      </c>
      <c r="O3">
        <v>4.3999999999999997E-2</v>
      </c>
      <c r="P3">
        <v>0.44600000000000001</v>
      </c>
      <c r="Q3">
        <v>2E-3</v>
      </c>
      <c r="R3">
        <v>0.184</v>
      </c>
      <c r="S3">
        <v>4.8000000000000001E-2</v>
      </c>
      <c r="T3">
        <v>0.36399999999999999</v>
      </c>
      <c r="U3">
        <v>6.5000000000000002E-2</v>
      </c>
      <c r="V3">
        <v>0.252</v>
      </c>
      <c r="W3">
        <v>2.4E-2</v>
      </c>
      <c r="Z3" s="1">
        <f t="shared" si="0"/>
        <v>0.2586</v>
      </c>
      <c r="AA3" s="1">
        <f t="shared" si="1"/>
        <v>0.15130000000000002</v>
      </c>
    </row>
    <row r="4" spans="1:27">
      <c r="A4">
        <v>3</v>
      </c>
      <c r="B4" t="s">
        <v>151</v>
      </c>
      <c r="C4">
        <v>30</v>
      </c>
      <c r="D4">
        <v>4.9000000000000002E-2</v>
      </c>
      <c r="E4">
        <v>0.59199999999999997</v>
      </c>
      <c r="F4">
        <v>0.01</v>
      </c>
      <c r="G4">
        <v>2.9000000000000001E-2</v>
      </c>
      <c r="H4">
        <v>0.95399999999999996</v>
      </c>
      <c r="I4">
        <v>0.441</v>
      </c>
      <c r="J4">
        <v>7.9000000000000001E-2</v>
      </c>
      <c r="K4">
        <v>2.5999999999999999E-2</v>
      </c>
      <c r="L4">
        <v>0.32700000000000001</v>
      </c>
      <c r="M4">
        <v>0.218</v>
      </c>
      <c r="N4">
        <v>9.8000000000000004E-2</v>
      </c>
      <c r="O4">
        <v>4.3999999999999997E-2</v>
      </c>
      <c r="P4">
        <v>0.46899999999999997</v>
      </c>
      <c r="Q4">
        <v>1E-3</v>
      </c>
      <c r="R4">
        <v>0.24</v>
      </c>
      <c r="S4">
        <v>0.04</v>
      </c>
      <c r="T4">
        <v>0.436</v>
      </c>
      <c r="U4">
        <v>7.1999999999999995E-2</v>
      </c>
      <c r="V4">
        <v>0.157</v>
      </c>
      <c r="W4">
        <v>2.5000000000000001E-2</v>
      </c>
      <c r="Z4" s="1">
        <f t="shared" si="0"/>
        <v>0.27249999999999996</v>
      </c>
      <c r="AA4" s="1">
        <f t="shared" si="1"/>
        <v>0.15820000000000001</v>
      </c>
    </row>
    <row r="5" spans="1:27">
      <c r="A5">
        <v>4</v>
      </c>
      <c r="B5" t="s">
        <v>152</v>
      </c>
      <c r="C5">
        <v>30</v>
      </c>
      <c r="D5">
        <v>5.6000000000000001E-2</v>
      </c>
      <c r="E5">
        <v>0.69299999999999995</v>
      </c>
      <c r="F5">
        <v>8.9999999999999993E-3</v>
      </c>
      <c r="G5">
        <v>2.7E-2</v>
      </c>
      <c r="H5">
        <v>0.94599999999999995</v>
      </c>
      <c r="I5">
        <v>0.433</v>
      </c>
      <c r="J5">
        <v>0.06</v>
      </c>
      <c r="K5">
        <v>2.9000000000000001E-2</v>
      </c>
      <c r="L5">
        <v>0.312</v>
      </c>
      <c r="M5">
        <v>0.22800000000000001</v>
      </c>
      <c r="N5">
        <v>9.6000000000000002E-2</v>
      </c>
      <c r="O5">
        <v>4.3999999999999997E-2</v>
      </c>
      <c r="P5">
        <v>0.45100000000000001</v>
      </c>
      <c r="Q5">
        <v>1E-3</v>
      </c>
      <c r="R5">
        <v>0.25800000000000001</v>
      </c>
      <c r="S5">
        <v>4.2000000000000003E-2</v>
      </c>
      <c r="T5">
        <v>0.48299999999999998</v>
      </c>
      <c r="U5">
        <v>8.7999999999999995E-2</v>
      </c>
      <c r="V5">
        <v>0.16900000000000001</v>
      </c>
      <c r="W5">
        <v>1.7999999999999999E-2</v>
      </c>
      <c r="Z5" s="1">
        <f t="shared" si="0"/>
        <v>0.27929999999999999</v>
      </c>
      <c r="AA5" s="1">
        <f t="shared" si="1"/>
        <v>0.16500000000000001</v>
      </c>
    </row>
    <row r="6" spans="1:27">
      <c r="A6">
        <v>5</v>
      </c>
      <c r="B6" t="s">
        <v>153</v>
      </c>
      <c r="C6">
        <v>30</v>
      </c>
      <c r="D6">
        <v>5.8999999999999997E-2</v>
      </c>
      <c r="E6">
        <v>0.59399999999999997</v>
      </c>
      <c r="F6">
        <v>8.9999999999999993E-3</v>
      </c>
      <c r="G6">
        <v>2.8000000000000001E-2</v>
      </c>
      <c r="H6">
        <v>0.95199999999999996</v>
      </c>
      <c r="I6">
        <v>0.44700000000000001</v>
      </c>
      <c r="J6">
        <v>6.7000000000000004E-2</v>
      </c>
      <c r="K6">
        <v>2.8000000000000001E-2</v>
      </c>
      <c r="L6">
        <v>0.32</v>
      </c>
      <c r="M6">
        <v>0.218</v>
      </c>
      <c r="N6">
        <v>9.7000000000000003E-2</v>
      </c>
      <c r="O6">
        <v>4.3999999999999997E-2</v>
      </c>
      <c r="P6">
        <v>0.44</v>
      </c>
      <c r="Q6">
        <v>1E-3</v>
      </c>
      <c r="R6">
        <v>0.24199999999999999</v>
      </c>
      <c r="S6">
        <v>4.2000000000000003E-2</v>
      </c>
      <c r="T6">
        <v>0.41299999999999998</v>
      </c>
      <c r="U6">
        <v>7.4999999999999997E-2</v>
      </c>
      <c r="V6">
        <v>0.161</v>
      </c>
      <c r="W6">
        <v>2.3E-2</v>
      </c>
      <c r="Z6" s="1">
        <f t="shared" si="0"/>
        <v>0.2722</v>
      </c>
      <c r="AA6" s="1">
        <f t="shared" si="1"/>
        <v>0.15379999999999999</v>
      </c>
    </row>
    <row r="7" spans="1:27">
      <c r="A7">
        <v>6</v>
      </c>
      <c r="B7" t="s">
        <v>154</v>
      </c>
      <c r="C7">
        <v>30</v>
      </c>
      <c r="D7">
        <v>4.7E-2</v>
      </c>
      <c r="E7">
        <v>0.53800000000000003</v>
      </c>
      <c r="F7">
        <v>1.6E-2</v>
      </c>
      <c r="G7">
        <v>2.7E-2</v>
      </c>
      <c r="H7">
        <v>0.94899999999999995</v>
      </c>
      <c r="I7">
        <v>0.53700000000000003</v>
      </c>
      <c r="J7">
        <v>0.154</v>
      </c>
      <c r="K7">
        <v>2.5999999999999999E-2</v>
      </c>
      <c r="L7">
        <v>0.35</v>
      </c>
      <c r="M7">
        <v>0.217</v>
      </c>
      <c r="N7">
        <v>0.1</v>
      </c>
      <c r="O7">
        <v>4.2999999999999997E-2</v>
      </c>
      <c r="P7">
        <v>0.61</v>
      </c>
      <c r="Q7">
        <v>2E-3</v>
      </c>
      <c r="R7">
        <v>0.23</v>
      </c>
      <c r="S7">
        <v>5.2999999999999999E-2</v>
      </c>
      <c r="T7">
        <v>0.35399999999999998</v>
      </c>
      <c r="U7">
        <v>5.3999999999999999E-2</v>
      </c>
      <c r="V7">
        <v>0.14799999999999999</v>
      </c>
      <c r="W7">
        <v>0.03</v>
      </c>
      <c r="Z7" s="1">
        <f t="shared" si="0"/>
        <v>0.28609999999999997</v>
      </c>
      <c r="AA7" s="1">
        <f t="shared" si="1"/>
        <v>0.16239999999999999</v>
      </c>
    </row>
    <row r="8" spans="1:27">
      <c r="A8">
        <v>7</v>
      </c>
      <c r="B8" t="s">
        <v>155</v>
      </c>
      <c r="C8">
        <v>30</v>
      </c>
      <c r="D8">
        <v>3.9E-2</v>
      </c>
      <c r="E8">
        <v>0.498</v>
      </c>
      <c r="F8">
        <v>2.1999999999999999E-2</v>
      </c>
      <c r="G8">
        <v>2.8000000000000001E-2</v>
      </c>
      <c r="H8">
        <v>0.93799999999999994</v>
      </c>
      <c r="I8">
        <v>0.57199999999999995</v>
      </c>
      <c r="J8">
        <v>0.19800000000000001</v>
      </c>
      <c r="K8">
        <v>0.01</v>
      </c>
      <c r="L8">
        <v>0.46</v>
      </c>
      <c r="M8">
        <v>0.27700000000000002</v>
      </c>
      <c r="N8">
        <v>0.14099999999999999</v>
      </c>
      <c r="O8">
        <v>4.2000000000000003E-2</v>
      </c>
      <c r="P8">
        <v>0.70199999999999996</v>
      </c>
      <c r="Q8">
        <v>4.0000000000000001E-3</v>
      </c>
      <c r="R8">
        <v>0.22</v>
      </c>
      <c r="S8">
        <v>7.3999999999999996E-2</v>
      </c>
      <c r="T8">
        <v>0.20499999999999999</v>
      </c>
      <c r="U8">
        <v>5.6000000000000001E-2</v>
      </c>
      <c r="V8">
        <v>0.155</v>
      </c>
      <c r="W8">
        <v>7.9000000000000001E-2</v>
      </c>
      <c r="Z8" s="1">
        <f t="shared" si="0"/>
        <v>0.30419999999999997</v>
      </c>
      <c r="AA8" s="1">
        <f t="shared" si="1"/>
        <v>0.1678</v>
      </c>
    </row>
    <row r="9" spans="1:27">
      <c r="A9">
        <v>8</v>
      </c>
      <c r="B9" t="s">
        <v>156</v>
      </c>
      <c r="C9">
        <v>30</v>
      </c>
      <c r="D9">
        <v>4.2999999999999997E-2</v>
      </c>
      <c r="E9">
        <v>0.53200000000000003</v>
      </c>
      <c r="F9">
        <v>1.2E-2</v>
      </c>
      <c r="G9">
        <v>3.2000000000000001E-2</v>
      </c>
      <c r="H9">
        <v>0.95499999999999996</v>
      </c>
      <c r="I9">
        <v>0.47799999999999998</v>
      </c>
      <c r="J9">
        <v>0.108</v>
      </c>
      <c r="K9">
        <v>2.1000000000000001E-2</v>
      </c>
      <c r="L9">
        <v>0.34300000000000003</v>
      </c>
      <c r="M9">
        <v>0.22700000000000001</v>
      </c>
      <c r="N9">
        <v>0.105</v>
      </c>
      <c r="O9">
        <v>4.2999999999999997E-2</v>
      </c>
      <c r="P9">
        <v>0.52100000000000002</v>
      </c>
      <c r="Q9">
        <v>1E-3</v>
      </c>
      <c r="R9">
        <v>0.22700000000000001</v>
      </c>
      <c r="S9">
        <v>4.1000000000000002E-2</v>
      </c>
      <c r="T9">
        <v>0.375</v>
      </c>
      <c r="U9">
        <v>5.8000000000000003E-2</v>
      </c>
      <c r="V9">
        <v>0.13300000000000001</v>
      </c>
      <c r="W9">
        <v>3.3000000000000002E-2</v>
      </c>
      <c r="Z9" s="1">
        <f t="shared" si="0"/>
        <v>0.27510000000000001</v>
      </c>
      <c r="AA9" s="1">
        <f t="shared" si="1"/>
        <v>0.1537</v>
      </c>
    </row>
    <row r="10" spans="1:27">
      <c r="A10">
        <v>9</v>
      </c>
      <c r="B10" t="s">
        <v>157</v>
      </c>
      <c r="C10">
        <v>30</v>
      </c>
      <c r="D10">
        <v>3.9E-2</v>
      </c>
      <c r="E10">
        <v>0.496</v>
      </c>
      <c r="F10">
        <v>1.6E-2</v>
      </c>
      <c r="G10">
        <v>3.1E-2</v>
      </c>
      <c r="H10">
        <v>0.94099999999999995</v>
      </c>
      <c r="I10">
        <v>0.48099999999999998</v>
      </c>
      <c r="J10">
        <v>0.13500000000000001</v>
      </c>
      <c r="K10">
        <v>1.6E-2</v>
      </c>
      <c r="L10">
        <v>0.35799999999999998</v>
      </c>
      <c r="M10">
        <v>0.23100000000000001</v>
      </c>
      <c r="N10">
        <v>0.109</v>
      </c>
      <c r="O10">
        <v>4.2999999999999997E-2</v>
      </c>
      <c r="P10">
        <v>0.57699999999999996</v>
      </c>
      <c r="Q10">
        <v>2E-3</v>
      </c>
      <c r="R10">
        <v>0.23200000000000001</v>
      </c>
      <c r="S10">
        <v>5.2999999999999999E-2</v>
      </c>
      <c r="T10">
        <v>0.312</v>
      </c>
      <c r="U10">
        <v>5.6000000000000001E-2</v>
      </c>
      <c r="V10">
        <v>0.13600000000000001</v>
      </c>
      <c r="W10">
        <v>4.3999999999999997E-2</v>
      </c>
      <c r="Z10" s="1">
        <f t="shared" si="0"/>
        <v>0.27440000000000003</v>
      </c>
      <c r="AA10" s="1">
        <f t="shared" si="1"/>
        <v>0.15640000000000001</v>
      </c>
    </row>
    <row r="11" spans="1:27">
      <c r="A11">
        <v>10</v>
      </c>
      <c r="B11" t="s">
        <v>158</v>
      </c>
      <c r="C11">
        <v>30</v>
      </c>
      <c r="D11">
        <v>6.0000000000000001E-3</v>
      </c>
      <c r="E11">
        <v>0.76800000000000002</v>
      </c>
      <c r="F11">
        <v>1.6E-2</v>
      </c>
      <c r="G11">
        <v>0.17399999999999999</v>
      </c>
      <c r="H11">
        <v>0.91200000000000003</v>
      </c>
      <c r="I11">
        <v>8.5000000000000006E-2</v>
      </c>
      <c r="J11">
        <v>0.251</v>
      </c>
      <c r="K11">
        <v>3.1E-2</v>
      </c>
      <c r="L11">
        <v>0.26500000000000001</v>
      </c>
      <c r="M11">
        <v>0.41</v>
      </c>
      <c r="N11">
        <v>8.2000000000000003E-2</v>
      </c>
      <c r="O11">
        <v>4.1000000000000002E-2</v>
      </c>
      <c r="P11">
        <v>0.7</v>
      </c>
      <c r="Q11">
        <v>2E-3</v>
      </c>
      <c r="R11">
        <v>0.34699999999999998</v>
      </c>
      <c r="S11">
        <v>0.107</v>
      </c>
      <c r="T11">
        <v>0.56399999999999995</v>
      </c>
      <c r="U11">
        <v>5.8999999999999997E-2</v>
      </c>
      <c r="V11">
        <v>0.55600000000000005</v>
      </c>
      <c r="W11">
        <v>3.7999999999999999E-2</v>
      </c>
      <c r="Z11" s="1">
        <f t="shared" si="0"/>
        <v>0.2918</v>
      </c>
      <c r="AA11" s="1">
        <f t="shared" si="1"/>
        <v>0.24959999999999999</v>
      </c>
    </row>
    <row r="12" spans="1:27">
      <c r="A12">
        <v>11</v>
      </c>
      <c r="B12" t="s">
        <v>159</v>
      </c>
      <c r="C12">
        <v>30</v>
      </c>
      <c r="D12">
        <v>4.7E-2</v>
      </c>
      <c r="E12">
        <v>0.51900000000000002</v>
      </c>
      <c r="F12">
        <v>1.6E-2</v>
      </c>
      <c r="G12">
        <v>2.5000000000000001E-2</v>
      </c>
      <c r="H12">
        <v>0.94699999999999995</v>
      </c>
      <c r="I12">
        <v>0.54100000000000004</v>
      </c>
      <c r="J12">
        <v>0.13900000000000001</v>
      </c>
      <c r="K12">
        <v>2.1999999999999999E-2</v>
      </c>
      <c r="L12">
        <v>0.34899999999999998</v>
      </c>
      <c r="M12">
        <v>0.217</v>
      </c>
      <c r="N12">
        <v>0.10100000000000001</v>
      </c>
      <c r="O12">
        <v>4.2999999999999997E-2</v>
      </c>
      <c r="P12">
        <v>0.6</v>
      </c>
      <c r="Q12">
        <v>1E-3</v>
      </c>
      <c r="R12">
        <v>0.23699999999999999</v>
      </c>
      <c r="S12">
        <v>5.2999999999999999E-2</v>
      </c>
      <c r="T12">
        <v>0.33500000000000002</v>
      </c>
      <c r="U12">
        <v>5.2999999999999999E-2</v>
      </c>
      <c r="V12">
        <v>0.13100000000000001</v>
      </c>
      <c r="W12">
        <v>3.3000000000000002E-2</v>
      </c>
      <c r="Z12" s="1">
        <f t="shared" si="0"/>
        <v>0.28219999999999995</v>
      </c>
      <c r="AA12" s="1">
        <f t="shared" si="1"/>
        <v>0.15869999999999998</v>
      </c>
    </row>
    <row r="13" spans="1:27">
      <c r="A13">
        <v>12</v>
      </c>
      <c r="B13" t="s">
        <v>160</v>
      </c>
      <c r="C13">
        <v>30</v>
      </c>
      <c r="D13">
        <v>3.7999999999999999E-2</v>
      </c>
      <c r="E13">
        <v>0.70899999999999996</v>
      </c>
      <c r="F13">
        <v>8.9999999999999993E-3</v>
      </c>
      <c r="G13">
        <v>4.2000000000000003E-2</v>
      </c>
      <c r="H13">
        <v>0.96</v>
      </c>
      <c r="I13">
        <v>0.35199999999999998</v>
      </c>
      <c r="J13">
        <v>9.5000000000000001E-2</v>
      </c>
      <c r="K13">
        <v>3.1E-2</v>
      </c>
      <c r="L13">
        <v>0.34499999999999997</v>
      </c>
      <c r="M13">
        <v>0.23300000000000001</v>
      </c>
      <c r="N13">
        <v>0.10100000000000001</v>
      </c>
      <c r="O13">
        <v>4.4999999999999998E-2</v>
      </c>
      <c r="P13">
        <v>0.47199999999999998</v>
      </c>
      <c r="Q13">
        <v>2E-3</v>
      </c>
      <c r="R13">
        <v>0.23300000000000001</v>
      </c>
      <c r="S13">
        <v>3.5000000000000003E-2</v>
      </c>
      <c r="T13">
        <v>0.59299999999999997</v>
      </c>
      <c r="U13">
        <v>9.2999999999999999E-2</v>
      </c>
      <c r="V13">
        <v>0.20100000000000001</v>
      </c>
      <c r="W13">
        <v>2.8000000000000001E-2</v>
      </c>
      <c r="Z13" s="1">
        <f t="shared" si="0"/>
        <v>0.28140000000000004</v>
      </c>
      <c r="AA13" s="1">
        <f t="shared" si="1"/>
        <v>0.18029999999999999</v>
      </c>
    </row>
    <row r="14" spans="1:27">
      <c r="A14">
        <v>13</v>
      </c>
      <c r="B14" t="s">
        <v>161</v>
      </c>
      <c r="C14">
        <v>30</v>
      </c>
      <c r="D14">
        <v>3.9E-2</v>
      </c>
      <c r="E14">
        <v>0.746</v>
      </c>
      <c r="F14">
        <v>8.0000000000000002E-3</v>
      </c>
      <c r="G14">
        <v>4.3999999999999997E-2</v>
      </c>
      <c r="H14">
        <v>0.96099999999999997</v>
      </c>
      <c r="I14">
        <v>0.34899999999999998</v>
      </c>
      <c r="J14">
        <v>9.9000000000000005E-2</v>
      </c>
      <c r="K14">
        <v>0.04</v>
      </c>
      <c r="L14">
        <v>0.33900000000000002</v>
      </c>
      <c r="M14">
        <v>0.23699999999999999</v>
      </c>
      <c r="N14">
        <v>9.9000000000000005E-2</v>
      </c>
      <c r="O14">
        <v>4.4999999999999998E-2</v>
      </c>
      <c r="P14">
        <v>0.47099999999999997</v>
      </c>
      <c r="Q14">
        <v>2E-3</v>
      </c>
      <c r="R14">
        <v>0.22600000000000001</v>
      </c>
      <c r="S14">
        <v>3.4000000000000002E-2</v>
      </c>
      <c r="T14">
        <v>0.627</v>
      </c>
      <c r="U14">
        <v>9.6000000000000002E-2</v>
      </c>
      <c r="V14">
        <v>0.22</v>
      </c>
      <c r="W14">
        <v>2.4E-2</v>
      </c>
      <c r="Z14" s="1">
        <f t="shared" si="0"/>
        <v>0.28620000000000007</v>
      </c>
      <c r="AA14" s="1">
        <f t="shared" si="1"/>
        <v>0.18440000000000001</v>
      </c>
    </row>
    <row r="15" spans="1:27">
      <c r="A15">
        <v>14</v>
      </c>
      <c r="B15" t="s">
        <v>162</v>
      </c>
      <c r="C15">
        <v>30</v>
      </c>
      <c r="D15">
        <v>4.2999999999999997E-2</v>
      </c>
      <c r="E15">
        <v>0.67</v>
      </c>
      <c r="F15">
        <v>0.01</v>
      </c>
      <c r="G15">
        <v>4.2000000000000003E-2</v>
      </c>
      <c r="H15">
        <v>0.95799999999999996</v>
      </c>
      <c r="I15">
        <v>0.36199999999999999</v>
      </c>
      <c r="J15">
        <v>9.8000000000000004E-2</v>
      </c>
      <c r="K15">
        <v>3.5000000000000003E-2</v>
      </c>
      <c r="L15">
        <v>0.33200000000000002</v>
      </c>
      <c r="M15">
        <v>0.218</v>
      </c>
      <c r="N15">
        <v>9.7000000000000003E-2</v>
      </c>
      <c r="O15">
        <v>4.4999999999999998E-2</v>
      </c>
      <c r="P15">
        <v>0.46600000000000003</v>
      </c>
      <c r="Q15">
        <v>2E-3</v>
      </c>
      <c r="R15">
        <v>0.23300000000000001</v>
      </c>
      <c r="S15">
        <v>3.6999999999999998E-2</v>
      </c>
      <c r="T15">
        <v>0.56599999999999995</v>
      </c>
      <c r="U15">
        <v>8.8999999999999996E-2</v>
      </c>
      <c r="V15">
        <v>0.19800000000000001</v>
      </c>
      <c r="W15">
        <v>2.9000000000000001E-2</v>
      </c>
      <c r="Z15" s="1">
        <f t="shared" si="0"/>
        <v>0.27679999999999999</v>
      </c>
      <c r="AA15" s="1">
        <f t="shared" si="1"/>
        <v>0.1762</v>
      </c>
    </row>
    <row r="16" spans="1:27">
      <c r="A16">
        <v>15</v>
      </c>
      <c r="B16" t="s">
        <v>163</v>
      </c>
      <c r="C16">
        <v>30</v>
      </c>
      <c r="D16">
        <v>7.1999999999999995E-2</v>
      </c>
      <c r="E16">
        <v>0.58299999999999996</v>
      </c>
      <c r="F16">
        <v>1.4E-2</v>
      </c>
      <c r="G16">
        <v>5.8999999999999997E-2</v>
      </c>
      <c r="H16">
        <v>0.96699999999999997</v>
      </c>
      <c r="I16">
        <v>0.37</v>
      </c>
      <c r="J16">
        <v>0.19400000000000001</v>
      </c>
      <c r="K16">
        <v>8.6999999999999994E-2</v>
      </c>
      <c r="L16">
        <v>0.36599999999999999</v>
      </c>
      <c r="M16">
        <v>0.185</v>
      </c>
      <c r="N16">
        <v>0.09</v>
      </c>
      <c r="O16">
        <v>4.4999999999999998E-2</v>
      </c>
      <c r="P16">
        <v>0.53600000000000003</v>
      </c>
      <c r="Q16">
        <v>2E-3</v>
      </c>
      <c r="R16">
        <v>0.20200000000000001</v>
      </c>
      <c r="S16">
        <v>5.5E-2</v>
      </c>
      <c r="T16">
        <v>0.47299999999999998</v>
      </c>
      <c r="U16">
        <v>8.8999999999999996E-2</v>
      </c>
      <c r="V16">
        <v>0.433</v>
      </c>
      <c r="W16">
        <v>2.7E-2</v>
      </c>
      <c r="Z16" s="1">
        <f t="shared" si="0"/>
        <v>0.28970000000000001</v>
      </c>
      <c r="AA16" s="1">
        <f t="shared" si="1"/>
        <v>0.19519999999999998</v>
      </c>
    </row>
    <row r="17" spans="1:27">
      <c r="A17">
        <v>16</v>
      </c>
      <c r="B17" t="s">
        <v>164</v>
      </c>
      <c r="C17">
        <v>30</v>
      </c>
      <c r="D17">
        <v>7.8E-2</v>
      </c>
      <c r="E17">
        <v>0.51</v>
      </c>
      <c r="F17">
        <v>1.2E-2</v>
      </c>
      <c r="G17">
        <v>0.10199999999999999</v>
      </c>
      <c r="H17">
        <v>0.97099999999999997</v>
      </c>
      <c r="I17">
        <v>0.317</v>
      </c>
      <c r="J17">
        <v>0.214</v>
      </c>
      <c r="K17">
        <v>0.13400000000000001</v>
      </c>
      <c r="L17">
        <v>0.378</v>
      </c>
      <c r="M17">
        <v>0.17100000000000001</v>
      </c>
      <c r="N17">
        <v>0.09</v>
      </c>
      <c r="O17">
        <v>4.4999999999999998E-2</v>
      </c>
      <c r="P17">
        <v>0.47599999999999998</v>
      </c>
      <c r="Q17">
        <v>2E-3</v>
      </c>
      <c r="R17">
        <v>0.16200000000000001</v>
      </c>
      <c r="S17">
        <v>5.2999999999999999E-2</v>
      </c>
      <c r="T17">
        <v>0.44500000000000001</v>
      </c>
      <c r="U17">
        <v>8.5999999999999993E-2</v>
      </c>
      <c r="V17">
        <v>0.51700000000000002</v>
      </c>
      <c r="W17">
        <v>3.1E-2</v>
      </c>
      <c r="Z17" s="1">
        <f t="shared" si="0"/>
        <v>0.28870000000000001</v>
      </c>
      <c r="AA17" s="1">
        <f t="shared" si="1"/>
        <v>0.19070000000000004</v>
      </c>
    </row>
    <row r="18" spans="1:27">
      <c r="A18">
        <v>17</v>
      </c>
      <c r="B18" t="s">
        <v>165</v>
      </c>
      <c r="C18">
        <v>30</v>
      </c>
      <c r="D18">
        <v>6.4000000000000001E-2</v>
      </c>
      <c r="E18">
        <v>0.64400000000000002</v>
      </c>
      <c r="F18">
        <v>1.2E-2</v>
      </c>
      <c r="G18">
        <v>4.7E-2</v>
      </c>
      <c r="H18">
        <v>0.96599999999999997</v>
      </c>
      <c r="I18">
        <v>0.36099999999999999</v>
      </c>
      <c r="J18">
        <v>0.14399999999999999</v>
      </c>
      <c r="K18">
        <v>8.2000000000000003E-2</v>
      </c>
      <c r="L18">
        <v>0.33</v>
      </c>
      <c r="M18">
        <v>0.188</v>
      </c>
      <c r="N18">
        <v>8.4000000000000005E-2</v>
      </c>
      <c r="O18">
        <v>4.4999999999999998E-2</v>
      </c>
      <c r="P18">
        <v>0.501</v>
      </c>
      <c r="Q18">
        <v>2E-3</v>
      </c>
      <c r="R18">
        <v>0.22800000000000001</v>
      </c>
      <c r="S18">
        <v>4.4999999999999998E-2</v>
      </c>
      <c r="T18">
        <v>0.56799999999999995</v>
      </c>
      <c r="U18">
        <v>9.1999999999999998E-2</v>
      </c>
      <c r="V18">
        <v>0.35399999999999998</v>
      </c>
      <c r="W18">
        <v>2.1000000000000001E-2</v>
      </c>
      <c r="Z18" s="1">
        <f t="shared" si="0"/>
        <v>0.28380000000000005</v>
      </c>
      <c r="AA18" s="1">
        <f t="shared" si="1"/>
        <v>0.19400000000000001</v>
      </c>
    </row>
    <row r="19" spans="1:27">
      <c r="A19">
        <v>18</v>
      </c>
      <c r="B19" t="s">
        <v>166</v>
      </c>
      <c r="C19">
        <v>30</v>
      </c>
      <c r="D19">
        <v>0.04</v>
      </c>
      <c r="E19">
        <v>0.59399999999999997</v>
      </c>
      <c r="F19">
        <v>0.01</v>
      </c>
      <c r="G19">
        <v>3.4000000000000002E-2</v>
      </c>
      <c r="H19">
        <v>0.95799999999999996</v>
      </c>
      <c r="I19">
        <v>0.40699999999999997</v>
      </c>
      <c r="J19">
        <v>9.2999999999999999E-2</v>
      </c>
      <c r="K19">
        <v>2.5999999999999999E-2</v>
      </c>
      <c r="L19">
        <v>0.33300000000000002</v>
      </c>
      <c r="M19">
        <v>0.214</v>
      </c>
      <c r="N19">
        <v>9.9000000000000005E-2</v>
      </c>
      <c r="O19">
        <v>4.3999999999999997E-2</v>
      </c>
      <c r="P19">
        <v>0.47199999999999998</v>
      </c>
      <c r="Q19">
        <v>2E-3</v>
      </c>
      <c r="R19">
        <v>0.22900000000000001</v>
      </c>
      <c r="S19">
        <v>3.5999999999999997E-2</v>
      </c>
      <c r="T19">
        <v>0.48599999999999999</v>
      </c>
      <c r="U19">
        <v>7.0999999999999994E-2</v>
      </c>
      <c r="V19">
        <v>0.155</v>
      </c>
      <c r="W19">
        <v>2.9000000000000001E-2</v>
      </c>
      <c r="Z19" s="1">
        <f t="shared" si="0"/>
        <v>0.27090000000000003</v>
      </c>
      <c r="AA19" s="1">
        <f t="shared" si="1"/>
        <v>0.16229999999999997</v>
      </c>
    </row>
    <row r="20" spans="1:27">
      <c r="A20">
        <v>19</v>
      </c>
      <c r="B20" t="s">
        <v>167</v>
      </c>
      <c r="C20">
        <v>30</v>
      </c>
      <c r="D20">
        <v>3.4000000000000002E-2</v>
      </c>
      <c r="E20">
        <v>0.53500000000000003</v>
      </c>
      <c r="F20">
        <v>0.01</v>
      </c>
      <c r="G20">
        <v>4.2000000000000003E-2</v>
      </c>
      <c r="H20">
        <v>0.95299999999999996</v>
      </c>
      <c r="I20">
        <v>0.38300000000000001</v>
      </c>
      <c r="J20">
        <v>9.1999999999999998E-2</v>
      </c>
      <c r="K20">
        <v>2.1000000000000001E-2</v>
      </c>
      <c r="L20">
        <v>0.34499999999999997</v>
      </c>
      <c r="M20">
        <v>0.222</v>
      </c>
      <c r="N20">
        <v>0.107</v>
      </c>
      <c r="O20">
        <v>4.3999999999999997E-2</v>
      </c>
      <c r="P20">
        <v>0.44400000000000001</v>
      </c>
      <c r="Q20">
        <v>2E-3</v>
      </c>
      <c r="R20">
        <v>0.19900000000000001</v>
      </c>
      <c r="S20">
        <v>3.5999999999999997E-2</v>
      </c>
      <c r="T20">
        <v>0.41499999999999998</v>
      </c>
      <c r="U20">
        <v>6.5000000000000002E-2</v>
      </c>
      <c r="V20">
        <v>0.13800000000000001</v>
      </c>
      <c r="W20">
        <v>3.7999999999999999E-2</v>
      </c>
      <c r="Z20" s="1">
        <f t="shared" si="0"/>
        <v>0.26369999999999999</v>
      </c>
      <c r="AA20" s="1">
        <f t="shared" si="1"/>
        <v>0.14880000000000002</v>
      </c>
    </row>
    <row r="21" spans="1:27">
      <c r="A21">
        <v>20</v>
      </c>
      <c r="B21" t="s">
        <v>168</v>
      </c>
      <c r="C21">
        <v>30</v>
      </c>
      <c r="D21">
        <v>7.9000000000000001E-2</v>
      </c>
      <c r="E21">
        <v>0.71799999999999997</v>
      </c>
      <c r="F21">
        <v>8.0000000000000002E-3</v>
      </c>
      <c r="G21">
        <v>2.5000000000000001E-2</v>
      </c>
      <c r="H21">
        <v>0.94399999999999995</v>
      </c>
      <c r="I21">
        <v>0.45</v>
      </c>
      <c r="J21">
        <v>4.5999999999999999E-2</v>
      </c>
      <c r="K21">
        <v>3.7999999999999999E-2</v>
      </c>
      <c r="L21">
        <v>0.32</v>
      </c>
      <c r="M21">
        <v>0.27</v>
      </c>
      <c r="N21">
        <v>0.113</v>
      </c>
      <c r="O21">
        <v>4.3999999999999997E-2</v>
      </c>
      <c r="P21">
        <v>0.36499999999999999</v>
      </c>
      <c r="Q21">
        <v>2E-3</v>
      </c>
      <c r="R21">
        <v>0.249</v>
      </c>
      <c r="S21">
        <v>4.5999999999999999E-2</v>
      </c>
      <c r="T21">
        <v>0.44400000000000001</v>
      </c>
      <c r="U21">
        <v>0.112</v>
      </c>
      <c r="V21">
        <v>0.14199999999999999</v>
      </c>
      <c r="W21">
        <v>2.1999999999999999E-2</v>
      </c>
      <c r="Z21" s="1">
        <f t="shared" si="0"/>
        <v>0.28979999999999995</v>
      </c>
      <c r="AA21" s="1">
        <f t="shared" si="1"/>
        <v>0.15390000000000001</v>
      </c>
    </row>
    <row r="22" spans="1:27">
      <c r="A22">
        <v>21</v>
      </c>
      <c r="B22" t="s">
        <v>169</v>
      </c>
      <c r="C22">
        <v>30</v>
      </c>
      <c r="D22">
        <v>4.2999999999999997E-2</v>
      </c>
      <c r="E22">
        <v>0.60499999999999998</v>
      </c>
      <c r="F22">
        <v>1.0999999999999999E-2</v>
      </c>
      <c r="G22">
        <v>3.5000000000000003E-2</v>
      </c>
      <c r="H22">
        <v>0.95699999999999996</v>
      </c>
      <c r="I22">
        <v>0.41699999999999998</v>
      </c>
      <c r="J22">
        <v>0.10199999999999999</v>
      </c>
      <c r="K22">
        <v>2.5999999999999999E-2</v>
      </c>
      <c r="L22">
        <v>0.34599999999999997</v>
      </c>
      <c r="M22">
        <v>0.218</v>
      </c>
      <c r="N22">
        <v>0.10199999999999999</v>
      </c>
      <c r="O22">
        <v>4.3999999999999997E-2</v>
      </c>
      <c r="P22">
        <v>0.499</v>
      </c>
      <c r="Q22">
        <v>2E-3</v>
      </c>
      <c r="R22">
        <v>0.23</v>
      </c>
      <c r="S22">
        <v>0.04</v>
      </c>
      <c r="T22">
        <v>0.46800000000000003</v>
      </c>
      <c r="U22">
        <v>7.3999999999999996E-2</v>
      </c>
      <c r="V22">
        <v>0.17</v>
      </c>
      <c r="W22">
        <v>3.2000000000000001E-2</v>
      </c>
      <c r="Z22" s="1">
        <f t="shared" si="0"/>
        <v>0.27599999999999997</v>
      </c>
      <c r="AA22" s="1">
        <f t="shared" si="1"/>
        <v>0.1661</v>
      </c>
    </row>
    <row r="23" spans="1:27">
      <c r="A23">
        <v>22</v>
      </c>
      <c r="B23" t="s">
        <v>170</v>
      </c>
      <c r="C23">
        <v>30</v>
      </c>
      <c r="D23">
        <v>3.9E-2</v>
      </c>
      <c r="E23">
        <v>0.55600000000000005</v>
      </c>
      <c r="F23">
        <v>0.01</v>
      </c>
      <c r="G23">
        <v>3.5000000000000003E-2</v>
      </c>
      <c r="H23">
        <v>0.96</v>
      </c>
      <c r="I23">
        <v>0.42</v>
      </c>
      <c r="J23">
        <v>9.4E-2</v>
      </c>
      <c r="K23">
        <v>2.3E-2</v>
      </c>
      <c r="L23">
        <v>0.34899999999999998</v>
      </c>
      <c r="M23">
        <v>0.22800000000000001</v>
      </c>
      <c r="N23">
        <v>0.108</v>
      </c>
      <c r="O23">
        <v>4.3999999999999997E-2</v>
      </c>
      <c r="P23">
        <v>0.45800000000000002</v>
      </c>
      <c r="Q23">
        <v>2E-3</v>
      </c>
      <c r="R23">
        <v>0.218</v>
      </c>
      <c r="S23">
        <v>3.5000000000000003E-2</v>
      </c>
      <c r="T23">
        <v>0.44400000000000001</v>
      </c>
      <c r="U23">
        <v>6.7000000000000004E-2</v>
      </c>
      <c r="V23">
        <v>0.13200000000000001</v>
      </c>
      <c r="W23">
        <v>3.5999999999999997E-2</v>
      </c>
      <c r="Z23" s="1">
        <f t="shared" si="0"/>
        <v>0.27139999999999997</v>
      </c>
      <c r="AA23" s="1">
        <f t="shared" si="1"/>
        <v>0.15440000000000001</v>
      </c>
    </row>
    <row r="24" spans="1:27">
      <c r="A24">
        <v>23</v>
      </c>
      <c r="B24" t="s">
        <v>171</v>
      </c>
      <c r="C24">
        <v>30</v>
      </c>
      <c r="D24">
        <v>3.6999999999999998E-2</v>
      </c>
      <c r="E24">
        <v>0.58299999999999996</v>
      </c>
      <c r="F24">
        <v>1.7000000000000001E-2</v>
      </c>
      <c r="G24">
        <v>3.7999999999999999E-2</v>
      </c>
      <c r="H24">
        <v>0.93700000000000006</v>
      </c>
      <c r="I24">
        <v>0.46899999999999997</v>
      </c>
      <c r="J24">
        <v>0.16900000000000001</v>
      </c>
      <c r="K24">
        <v>1.4E-2</v>
      </c>
      <c r="L24">
        <v>0.438</v>
      </c>
      <c r="M24">
        <v>0.27400000000000002</v>
      </c>
      <c r="N24">
        <v>0.13900000000000001</v>
      </c>
      <c r="O24">
        <v>4.2999999999999997E-2</v>
      </c>
      <c r="P24">
        <v>0.61399999999999999</v>
      </c>
      <c r="Q24">
        <v>1.2E-2</v>
      </c>
      <c r="R24">
        <v>0.20599999999999999</v>
      </c>
      <c r="S24">
        <v>6.4000000000000001E-2</v>
      </c>
      <c r="T24">
        <v>0.30599999999999999</v>
      </c>
      <c r="U24">
        <v>7.2999999999999995E-2</v>
      </c>
      <c r="V24">
        <v>0.17599999999999999</v>
      </c>
      <c r="W24">
        <v>7.9000000000000001E-2</v>
      </c>
      <c r="Z24" s="1">
        <f t="shared" si="0"/>
        <v>0.29759999999999998</v>
      </c>
      <c r="AA24" s="1">
        <f t="shared" si="1"/>
        <v>0.17119999999999999</v>
      </c>
    </row>
    <row r="25" spans="1:27">
      <c r="A25">
        <v>24</v>
      </c>
      <c r="B25" t="s">
        <v>172</v>
      </c>
      <c r="C25">
        <v>30</v>
      </c>
      <c r="D25">
        <v>2.4E-2</v>
      </c>
      <c r="E25">
        <v>0.08</v>
      </c>
      <c r="F25">
        <v>4.0000000000000001E-3</v>
      </c>
      <c r="G25">
        <v>0.99299999999999999</v>
      </c>
      <c r="H25">
        <v>1.0999999999999999E-2</v>
      </c>
      <c r="I25">
        <v>1E-3</v>
      </c>
      <c r="J25">
        <v>0.01</v>
      </c>
      <c r="K25">
        <v>0.06</v>
      </c>
      <c r="L25">
        <v>7.8E-2</v>
      </c>
      <c r="M25">
        <v>0.58899999999999997</v>
      </c>
      <c r="N25">
        <v>0.218</v>
      </c>
      <c r="O25">
        <v>2.1999999999999999E-2</v>
      </c>
      <c r="P25">
        <v>0.26900000000000002</v>
      </c>
      <c r="Q25">
        <v>0.995</v>
      </c>
      <c r="R25">
        <v>0.98299999999999998</v>
      </c>
      <c r="S25">
        <v>4.3999999999999997E-2</v>
      </c>
      <c r="T25">
        <v>0.98799999999999999</v>
      </c>
      <c r="U25">
        <v>0.221</v>
      </c>
      <c r="V25">
        <v>0.99099999999999999</v>
      </c>
      <c r="W25">
        <v>0.98299999999999998</v>
      </c>
      <c r="Z25" s="1">
        <f t="shared" si="0"/>
        <v>0.185</v>
      </c>
      <c r="AA25" s="1">
        <f t="shared" si="1"/>
        <v>0.57139999999999991</v>
      </c>
    </row>
    <row r="26" spans="1:27">
      <c r="A26">
        <v>25</v>
      </c>
      <c r="B26" t="s">
        <v>173</v>
      </c>
      <c r="C26">
        <v>30</v>
      </c>
      <c r="D26">
        <v>3.0000000000000001E-3</v>
      </c>
      <c r="E26">
        <v>0.99399999999999999</v>
      </c>
      <c r="F26">
        <v>1E-3</v>
      </c>
      <c r="G26">
        <v>0.995</v>
      </c>
      <c r="H26">
        <v>0.97599999999999998</v>
      </c>
      <c r="I26">
        <v>2.3E-2</v>
      </c>
      <c r="J26">
        <v>0.95399999999999996</v>
      </c>
      <c r="K26">
        <v>0.98</v>
      </c>
      <c r="L26">
        <v>9.8000000000000004E-2</v>
      </c>
      <c r="M26">
        <v>0.93600000000000005</v>
      </c>
      <c r="N26">
        <v>0.28899999999999998</v>
      </c>
      <c r="O26">
        <v>1.9E-2</v>
      </c>
      <c r="P26">
        <v>5.2999999999999999E-2</v>
      </c>
      <c r="Q26">
        <v>0.71099999999999997</v>
      </c>
      <c r="R26">
        <v>0.115</v>
      </c>
      <c r="S26">
        <v>7.0000000000000007E-2</v>
      </c>
      <c r="T26">
        <v>0.99299999999999999</v>
      </c>
      <c r="U26">
        <v>0.154</v>
      </c>
      <c r="V26">
        <v>0.74099999999999999</v>
      </c>
      <c r="W26">
        <v>9.7000000000000003E-2</v>
      </c>
      <c r="Z26" s="1">
        <f t="shared" si="0"/>
        <v>0.59599999999999997</v>
      </c>
      <c r="AA26" s="1">
        <f t="shared" si="1"/>
        <v>0.32419999999999999</v>
      </c>
    </row>
    <row r="27" spans="1:27">
      <c r="A27">
        <v>26</v>
      </c>
      <c r="B27" t="s">
        <v>174</v>
      </c>
      <c r="C27">
        <v>30</v>
      </c>
      <c r="D27">
        <v>0.93600000000000005</v>
      </c>
      <c r="E27">
        <v>2.9000000000000001E-2</v>
      </c>
      <c r="F27">
        <v>0.13800000000000001</v>
      </c>
      <c r="G27">
        <v>0.99299999999999999</v>
      </c>
      <c r="H27">
        <v>0.99099999999999999</v>
      </c>
      <c r="I27">
        <v>3.0000000000000001E-3</v>
      </c>
      <c r="J27">
        <v>0.307</v>
      </c>
      <c r="K27">
        <v>0.372</v>
      </c>
      <c r="L27">
        <v>2.7E-2</v>
      </c>
      <c r="M27">
        <v>0.376</v>
      </c>
      <c r="N27">
        <v>4.2999999999999997E-2</v>
      </c>
      <c r="O27">
        <v>0.02</v>
      </c>
      <c r="P27">
        <v>5.0000000000000001E-3</v>
      </c>
      <c r="Q27">
        <v>9.2999999999999999E-2</v>
      </c>
      <c r="R27">
        <v>0.98899999999999999</v>
      </c>
      <c r="S27">
        <v>0.53400000000000003</v>
      </c>
      <c r="T27">
        <v>0.33400000000000002</v>
      </c>
      <c r="U27">
        <v>0.89</v>
      </c>
      <c r="V27">
        <v>0.99299999999999999</v>
      </c>
      <c r="W27">
        <v>0.65</v>
      </c>
      <c r="Z27" s="1">
        <f t="shared" si="0"/>
        <v>0.41720000000000007</v>
      </c>
      <c r="AA27" s="1">
        <f t="shared" si="1"/>
        <v>0.4551</v>
      </c>
    </row>
    <row r="28" spans="1:27">
      <c r="A28">
        <v>27</v>
      </c>
      <c r="B28" t="s">
        <v>175</v>
      </c>
      <c r="C28">
        <v>30</v>
      </c>
      <c r="D28">
        <v>0.96799999999999997</v>
      </c>
      <c r="E28">
        <v>0.98299999999999998</v>
      </c>
      <c r="F28">
        <v>9.5000000000000001E-2</v>
      </c>
      <c r="G28">
        <v>0.995</v>
      </c>
      <c r="H28">
        <v>3.0000000000000001E-3</v>
      </c>
      <c r="I28">
        <v>1E-3</v>
      </c>
      <c r="J28">
        <v>3.0000000000000001E-3</v>
      </c>
      <c r="K28">
        <v>8.1000000000000003E-2</v>
      </c>
      <c r="L28">
        <v>0.107</v>
      </c>
      <c r="M28">
        <v>0.93799999999999994</v>
      </c>
      <c r="N28">
        <v>0.80200000000000005</v>
      </c>
      <c r="O28">
        <v>2.5000000000000001E-2</v>
      </c>
      <c r="P28">
        <v>5.1999999999999998E-2</v>
      </c>
      <c r="Q28">
        <v>0.99199999999999999</v>
      </c>
      <c r="R28">
        <v>0.98799999999999999</v>
      </c>
      <c r="S28">
        <v>0.49099999999999999</v>
      </c>
      <c r="T28">
        <v>0.99</v>
      </c>
      <c r="U28">
        <v>0.98899999999999999</v>
      </c>
      <c r="V28">
        <v>0.747</v>
      </c>
      <c r="W28">
        <v>0.98299999999999998</v>
      </c>
      <c r="Z28" s="1">
        <f t="shared" si="0"/>
        <v>0.41740000000000005</v>
      </c>
      <c r="AA28" s="1">
        <f t="shared" si="1"/>
        <v>0.70589999999999997</v>
      </c>
    </row>
    <row r="29" spans="1:27">
      <c r="A29">
        <v>28</v>
      </c>
      <c r="B29" t="s">
        <v>176</v>
      </c>
      <c r="C29">
        <v>30</v>
      </c>
      <c r="D29">
        <v>5.2999999999999999E-2</v>
      </c>
      <c r="E29">
        <v>6.0000000000000001E-3</v>
      </c>
      <c r="F29">
        <v>1E-3</v>
      </c>
      <c r="G29">
        <v>0.99199999999999999</v>
      </c>
      <c r="H29">
        <v>0.97499999999999998</v>
      </c>
      <c r="I29">
        <v>7.0000000000000001E-3</v>
      </c>
      <c r="J29">
        <v>0.55400000000000005</v>
      </c>
      <c r="K29">
        <v>5.8000000000000003E-2</v>
      </c>
      <c r="L29">
        <v>0.64900000000000002</v>
      </c>
      <c r="M29">
        <v>0.85799999999999998</v>
      </c>
      <c r="N29">
        <v>0.81499999999999995</v>
      </c>
      <c r="O29">
        <v>2.9000000000000001E-2</v>
      </c>
      <c r="P29">
        <v>1.9E-2</v>
      </c>
      <c r="Q29">
        <v>0.96799999999999997</v>
      </c>
      <c r="R29">
        <v>9.9000000000000005E-2</v>
      </c>
      <c r="S29">
        <v>3.0000000000000001E-3</v>
      </c>
      <c r="T29">
        <v>0.98399999999999999</v>
      </c>
      <c r="U29">
        <v>6.9000000000000006E-2</v>
      </c>
      <c r="V29">
        <v>7.4999999999999997E-2</v>
      </c>
      <c r="W29">
        <v>0.99099999999999999</v>
      </c>
      <c r="Z29" s="1">
        <f t="shared" si="0"/>
        <v>0.41529999999999995</v>
      </c>
      <c r="AA29" s="1">
        <f t="shared" si="1"/>
        <v>0.40519999999999995</v>
      </c>
    </row>
    <row r="30" spans="1:27">
      <c r="A30">
        <v>29</v>
      </c>
      <c r="B30" t="s">
        <v>177</v>
      </c>
      <c r="C30">
        <v>30</v>
      </c>
      <c r="D30">
        <v>0.96</v>
      </c>
      <c r="E30">
        <v>2.5000000000000001E-2</v>
      </c>
      <c r="F30">
        <v>1E-3</v>
      </c>
      <c r="G30">
        <v>0.99</v>
      </c>
      <c r="H30">
        <v>0.99199999999999999</v>
      </c>
      <c r="I30">
        <v>4.0000000000000001E-3</v>
      </c>
      <c r="J30">
        <v>0.85</v>
      </c>
      <c r="K30">
        <v>5.2999999999999999E-2</v>
      </c>
      <c r="L30">
        <v>0.752</v>
      </c>
      <c r="M30">
        <v>0.872</v>
      </c>
      <c r="N30">
        <v>0.67500000000000004</v>
      </c>
      <c r="O30">
        <v>0.03</v>
      </c>
      <c r="P30">
        <v>2E-3</v>
      </c>
      <c r="Q30">
        <v>0.13700000000000001</v>
      </c>
      <c r="R30">
        <v>0.37</v>
      </c>
      <c r="S30">
        <v>8.2000000000000003E-2</v>
      </c>
      <c r="T30">
        <v>0.96799999999999997</v>
      </c>
      <c r="U30">
        <v>0.85</v>
      </c>
      <c r="V30">
        <v>3.6999999999999998E-2</v>
      </c>
      <c r="W30">
        <v>0.99099999999999999</v>
      </c>
      <c r="Z30" s="1">
        <f t="shared" si="0"/>
        <v>0.54989999999999994</v>
      </c>
      <c r="AA30" s="1">
        <f t="shared" si="1"/>
        <v>0.41420000000000001</v>
      </c>
    </row>
    <row r="31" spans="1:27">
      <c r="A31">
        <v>30</v>
      </c>
      <c r="B31" t="s">
        <v>178</v>
      </c>
      <c r="C31">
        <v>30</v>
      </c>
      <c r="D31">
        <v>0.36699999999999999</v>
      </c>
      <c r="E31">
        <v>0.995</v>
      </c>
      <c r="F31">
        <v>1E-3</v>
      </c>
      <c r="G31">
        <v>0.54700000000000004</v>
      </c>
      <c r="H31">
        <v>7.2999999999999995E-2</v>
      </c>
      <c r="I31">
        <v>0.58199999999999996</v>
      </c>
      <c r="J31">
        <v>1E-3</v>
      </c>
      <c r="K31">
        <v>0.98099999999999998</v>
      </c>
      <c r="L31">
        <v>0.28000000000000003</v>
      </c>
      <c r="M31">
        <v>0.97299999999999998</v>
      </c>
      <c r="N31">
        <v>0.94499999999999995</v>
      </c>
      <c r="O31">
        <v>3.1E-2</v>
      </c>
      <c r="P31">
        <v>0.27100000000000002</v>
      </c>
      <c r="Q31">
        <v>0.89</v>
      </c>
      <c r="R31">
        <v>0.112</v>
      </c>
      <c r="S31">
        <v>1.7000000000000001E-2</v>
      </c>
      <c r="T31">
        <v>0.99199999999999999</v>
      </c>
      <c r="U31">
        <v>0.97099999999999997</v>
      </c>
      <c r="V31">
        <v>8.9999999999999993E-3</v>
      </c>
      <c r="W31">
        <v>8.0000000000000002E-3</v>
      </c>
      <c r="Z31" s="1">
        <f t="shared" si="0"/>
        <v>0.48</v>
      </c>
      <c r="AA31" s="1">
        <f t="shared" si="1"/>
        <v>0.42460000000000003</v>
      </c>
    </row>
    <row r="32" spans="1:27">
      <c r="A32">
        <v>31</v>
      </c>
      <c r="B32" t="s">
        <v>179</v>
      </c>
      <c r="C32">
        <v>30</v>
      </c>
      <c r="D32">
        <v>0.99399999999999999</v>
      </c>
      <c r="E32">
        <v>1.2E-2</v>
      </c>
      <c r="F32">
        <v>0.98799999999999999</v>
      </c>
      <c r="G32">
        <v>1E-3</v>
      </c>
      <c r="H32">
        <v>1E-3</v>
      </c>
      <c r="I32">
        <v>0.97099999999999997</v>
      </c>
      <c r="J32">
        <v>1.4E-2</v>
      </c>
      <c r="K32">
        <v>6.0000000000000001E-3</v>
      </c>
      <c r="L32">
        <v>0.247</v>
      </c>
      <c r="M32">
        <v>0.1</v>
      </c>
      <c r="N32">
        <v>0.45500000000000002</v>
      </c>
      <c r="O32">
        <v>3.5000000000000003E-2</v>
      </c>
      <c r="P32">
        <v>0.99299999999999999</v>
      </c>
      <c r="Q32">
        <v>0.996</v>
      </c>
      <c r="R32">
        <v>0.88700000000000001</v>
      </c>
      <c r="S32">
        <v>0.55600000000000005</v>
      </c>
      <c r="T32">
        <v>2E-3</v>
      </c>
      <c r="U32">
        <v>0.78300000000000003</v>
      </c>
      <c r="V32">
        <v>0.13900000000000001</v>
      </c>
      <c r="W32">
        <v>9.7000000000000003E-2</v>
      </c>
      <c r="Z32" s="1">
        <f t="shared" si="0"/>
        <v>0.33339999999999992</v>
      </c>
      <c r="AA32" s="1">
        <f t="shared" si="1"/>
        <v>0.49430000000000007</v>
      </c>
    </row>
    <row r="33" spans="1:27">
      <c r="A33">
        <v>32</v>
      </c>
      <c r="B33" t="s">
        <v>180</v>
      </c>
      <c r="C33">
        <v>30</v>
      </c>
      <c r="D33">
        <v>0.45100000000000001</v>
      </c>
      <c r="E33">
        <v>0.99399999999999999</v>
      </c>
      <c r="F33">
        <v>7.3999999999999996E-2</v>
      </c>
      <c r="G33">
        <v>7.0000000000000001E-3</v>
      </c>
      <c r="H33">
        <v>3.0000000000000001E-3</v>
      </c>
      <c r="I33">
        <v>0.98199999999999998</v>
      </c>
      <c r="J33">
        <v>2E-3</v>
      </c>
      <c r="K33">
        <v>0.93600000000000005</v>
      </c>
      <c r="L33">
        <v>3.1E-2</v>
      </c>
      <c r="M33">
        <v>0.151</v>
      </c>
      <c r="N33">
        <v>0.126</v>
      </c>
      <c r="O33">
        <v>3.7999999999999999E-2</v>
      </c>
      <c r="P33">
        <v>0.93200000000000005</v>
      </c>
      <c r="Q33">
        <v>0.26800000000000002</v>
      </c>
      <c r="R33">
        <v>7.5999999999999998E-2</v>
      </c>
      <c r="S33">
        <v>0.184</v>
      </c>
      <c r="T33">
        <v>0.96399999999999997</v>
      </c>
      <c r="U33">
        <v>0.221</v>
      </c>
      <c r="V33">
        <v>1.7999999999999999E-2</v>
      </c>
      <c r="W33">
        <v>0</v>
      </c>
      <c r="Z33" s="1">
        <f t="shared" si="0"/>
        <v>0.36309999999999998</v>
      </c>
      <c r="AA33" s="1">
        <f t="shared" si="1"/>
        <v>0.28270000000000001</v>
      </c>
    </row>
    <row r="34" spans="1:27">
      <c r="A34">
        <v>33</v>
      </c>
      <c r="B34" t="s">
        <v>181</v>
      </c>
      <c r="C34">
        <v>30</v>
      </c>
      <c r="D34">
        <v>1.7000000000000001E-2</v>
      </c>
      <c r="E34">
        <v>0.99399999999999999</v>
      </c>
      <c r="F34">
        <v>0.127</v>
      </c>
      <c r="G34">
        <v>5.0999999999999997E-2</v>
      </c>
      <c r="H34">
        <v>1E-3</v>
      </c>
      <c r="I34">
        <v>3.0000000000000001E-3</v>
      </c>
      <c r="J34">
        <v>1E-3</v>
      </c>
      <c r="K34">
        <v>3.4000000000000002E-2</v>
      </c>
      <c r="L34">
        <v>2.3E-2</v>
      </c>
      <c r="M34">
        <v>0.84699999999999998</v>
      </c>
      <c r="N34">
        <v>0.31</v>
      </c>
      <c r="O34">
        <v>3.3000000000000002E-2</v>
      </c>
      <c r="P34">
        <v>0.98399999999999999</v>
      </c>
      <c r="Q34">
        <v>0.996</v>
      </c>
      <c r="R34">
        <v>0.99099999999999999</v>
      </c>
      <c r="S34">
        <v>0.49099999999999999</v>
      </c>
      <c r="T34">
        <v>0.39300000000000002</v>
      </c>
      <c r="U34">
        <v>0.85799999999999998</v>
      </c>
      <c r="V34">
        <v>0.98699999999999999</v>
      </c>
      <c r="W34">
        <v>8.3000000000000004E-2</v>
      </c>
      <c r="Z34" s="1">
        <f t="shared" si="0"/>
        <v>0.20979999999999993</v>
      </c>
      <c r="AA34" s="1">
        <f t="shared" si="1"/>
        <v>0.61260000000000003</v>
      </c>
    </row>
    <row r="35" spans="1:27">
      <c r="A35">
        <v>34</v>
      </c>
      <c r="B35" t="s">
        <v>182</v>
      </c>
      <c r="C35">
        <v>30</v>
      </c>
      <c r="D35">
        <v>0.80200000000000005</v>
      </c>
      <c r="E35">
        <v>0.72699999999999998</v>
      </c>
      <c r="F35">
        <v>0.48499999999999999</v>
      </c>
      <c r="G35">
        <v>1E-3</v>
      </c>
      <c r="H35">
        <v>2.1000000000000001E-2</v>
      </c>
      <c r="I35">
        <v>0.54300000000000004</v>
      </c>
      <c r="J35">
        <v>1E-3</v>
      </c>
      <c r="K35">
        <v>6.2E-2</v>
      </c>
      <c r="L35">
        <v>0.218</v>
      </c>
      <c r="M35">
        <v>0.25</v>
      </c>
      <c r="N35">
        <v>0.69699999999999995</v>
      </c>
      <c r="O35">
        <v>5.1999999999999998E-2</v>
      </c>
      <c r="P35">
        <v>0.81</v>
      </c>
      <c r="Q35">
        <v>2.4E-2</v>
      </c>
      <c r="R35">
        <v>8.5999999999999993E-2</v>
      </c>
      <c r="S35">
        <v>6.7000000000000004E-2</v>
      </c>
      <c r="T35">
        <v>3.1E-2</v>
      </c>
      <c r="U35">
        <v>0.83599999999999997</v>
      </c>
      <c r="V35">
        <v>1.4E-2</v>
      </c>
      <c r="W35">
        <v>3.7999999999999999E-2</v>
      </c>
      <c r="Z35" s="1">
        <f t="shared" si="0"/>
        <v>0.31099999999999994</v>
      </c>
      <c r="AA35" s="1">
        <f t="shared" si="1"/>
        <v>0.26549999999999996</v>
      </c>
    </row>
    <row r="36" spans="1:27">
      <c r="A36">
        <v>35</v>
      </c>
      <c r="B36" t="s">
        <v>183</v>
      </c>
      <c r="C36">
        <v>30</v>
      </c>
      <c r="D36">
        <v>5.6000000000000001E-2</v>
      </c>
      <c r="E36">
        <v>0.99299999999999999</v>
      </c>
      <c r="F36">
        <v>0.98</v>
      </c>
      <c r="G36">
        <v>2.3E-2</v>
      </c>
      <c r="H36">
        <v>0</v>
      </c>
      <c r="I36">
        <v>0.214</v>
      </c>
      <c r="J36">
        <v>4.0000000000000001E-3</v>
      </c>
      <c r="K36">
        <v>0.98699999999999999</v>
      </c>
      <c r="L36">
        <v>1.2E-2</v>
      </c>
      <c r="M36">
        <v>0.63400000000000001</v>
      </c>
      <c r="N36">
        <v>0.33200000000000002</v>
      </c>
      <c r="O36">
        <v>2.5000000000000001E-2</v>
      </c>
      <c r="P36">
        <v>0.99299999999999999</v>
      </c>
      <c r="Q36">
        <v>0.996</v>
      </c>
      <c r="R36">
        <v>0.84199999999999997</v>
      </c>
      <c r="S36">
        <v>0.88800000000000001</v>
      </c>
      <c r="T36">
        <v>0.25700000000000001</v>
      </c>
      <c r="U36">
        <v>0.71899999999999997</v>
      </c>
      <c r="V36">
        <v>0.97699999999999998</v>
      </c>
      <c r="W36">
        <v>1E-3</v>
      </c>
      <c r="Z36" s="1">
        <f t="shared" si="0"/>
        <v>0.39029999999999998</v>
      </c>
      <c r="AA36" s="1">
        <f t="shared" si="1"/>
        <v>0.60300000000000009</v>
      </c>
    </row>
    <row r="37" spans="1:27">
      <c r="A37">
        <v>36</v>
      </c>
      <c r="B37" t="s">
        <v>184</v>
      </c>
      <c r="C37">
        <v>30</v>
      </c>
      <c r="D37">
        <v>0.96499999999999997</v>
      </c>
      <c r="E37">
        <v>4.0000000000000001E-3</v>
      </c>
      <c r="F37">
        <v>0.98799999999999999</v>
      </c>
      <c r="G37">
        <v>2.7E-2</v>
      </c>
      <c r="H37">
        <v>0.95399999999999996</v>
      </c>
      <c r="I37">
        <v>0.97399999999999998</v>
      </c>
      <c r="J37">
        <v>0.107</v>
      </c>
      <c r="K37">
        <v>0.995</v>
      </c>
      <c r="L37">
        <v>1.4999999999999999E-2</v>
      </c>
      <c r="M37">
        <v>4.0000000000000001E-3</v>
      </c>
      <c r="N37">
        <v>2.1000000000000001E-2</v>
      </c>
      <c r="O37">
        <v>2.9000000000000001E-2</v>
      </c>
      <c r="P37">
        <v>0.12</v>
      </c>
      <c r="Q37">
        <v>7.0000000000000001E-3</v>
      </c>
      <c r="R37">
        <v>0.32600000000000001</v>
      </c>
      <c r="S37">
        <v>0.161</v>
      </c>
      <c r="T37">
        <v>1E-3</v>
      </c>
      <c r="U37">
        <v>0.222</v>
      </c>
      <c r="V37">
        <v>0.99199999999999999</v>
      </c>
      <c r="W37">
        <v>1E-3</v>
      </c>
      <c r="Z37" s="1">
        <f t="shared" si="0"/>
        <v>0.50329999999999997</v>
      </c>
      <c r="AA37" s="1">
        <f t="shared" si="1"/>
        <v>0.188</v>
      </c>
    </row>
    <row r="38" spans="1:27">
      <c r="A38">
        <v>37</v>
      </c>
      <c r="B38" t="s">
        <v>185</v>
      </c>
      <c r="C38">
        <v>30</v>
      </c>
      <c r="D38">
        <v>0.79500000000000004</v>
      </c>
      <c r="E38">
        <v>0.19900000000000001</v>
      </c>
      <c r="F38">
        <v>0.78900000000000003</v>
      </c>
      <c r="G38">
        <v>0.1</v>
      </c>
      <c r="H38">
        <v>0.94799999999999995</v>
      </c>
      <c r="I38">
        <v>0.99</v>
      </c>
      <c r="J38">
        <v>0.26200000000000001</v>
      </c>
      <c r="K38">
        <v>0.996</v>
      </c>
      <c r="L38">
        <v>1.4999999999999999E-2</v>
      </c>
      <c r="M38">
        <v>1.4E-2</v>
      </c>
      <c r="N38">
        <v>8.4000000000000005E-2</v>
      </c>
      <c r="O38">
        <v>3.2000000000000001E-2</v>
      </c>
      <c r="P38">
        <v>1.2999999999999999E-2</v>
      </c>
      <c r="Q38">
        <v>2.1000000000000001E-2</v>
      </c>
      <c r="R38">
        <v>6.0000000000000001E-3</v>
      </c>
      <c r="S38">
        <v>9.7000000000000003E-2</v>
      </c>
      <c r="T38">
        <v>1.7000000000000001E-2</v>
      </c>
      <c r="U38">
        <v>0.216</v>
      </c>
      <c r="V38">
        <v>0.46</v>
      </c>
      <c r="W38">
        <v>1E-3</v>
      </c>
      <c r="Z38" s="1">
        <f t="shared" si="0"/>
        <v>0.51080000000000003</v>
      </c>
      <c r="AA38" s="1">
        <f t="shared" si="1"/>
        <v>9.4699999999999993E-2</v>
      </c>
    </row>
    <row r="39" spans="1:27">
      <c r="A39">
        <v>38</v>
      </c>
      <c r="B39" t="s">
        <v>186</v>
      </c>
      <c r="C39">
        <v>30</v>
      </c>
      <c r="D39">
        <v>0.99299999999999999</v>
      </c>
      <c r="E39">
        <v>0.14699999999999999</v>
      </c>
      <c r="F39">
        <v>0.97399999999999998</v>
      </c>
      <c r="G39">
        <v>0.99399999999999999</v>
      </c>
      <c r="H39">
        <v>6.3E-2</v>
      </c>
      <c r="I39">
        <v>2.1999999999999999E-2</v>
      </c>
      <c r="J39">
        <v>0.95499999999999996</v>
      </c>
      <c r="K39">
        <v>0.995</v>
      </c>
      <c r="L39">
        <v>2E-3</v>
      </c>
      <c r="M39">
        <v>0.08</v>
      </c>
      <c r="N39">
        <v>1.6E-2</v>
      </c>
      <c r="O39">
        <v>1.7000000000000001E-2</v>
      </c>
      <c r="P39">
        <v>3.0000000000000001E-3</v>
      </c>
      <c r="Q39">
        <v>0.995</v>
      </c>
      <c r="R39">
        <v>0.96299999999999997</v>
      </c>
      <c r="S39">
        <v>0.77200000000000002</v>
      </c>
      <c r="T39">
        <v>0.92900000000000005</v>
      </c>
      <c r="U39">
        <v>0.98599999999999999</v>
      </c>
      <c r="V39">
        <v>0.99399999999999999</v>
      </c>
      <c r="W39">
        <v>1.4E-2</v>
      </c>
      <c r="Z39" s="1">
        <f t="shared" si="0"/>
        <v>0.52249999999999996</v>
      </c>
      <c r="AA39" s="1">
        <f t="shared" si="1"/>
        <v>0.56889999999999996</v>
      </c>
    </row>
    <row r="40" spans="1:27">
      <c r="A40">
        <v>39</v>
      </c>
      <c r="B40" t="s">
        <v>187</v>
      </c>
      <c r="C40">
        <v>30</v>
      </c>
      <c r="D40">
        <v>1.4999999999999999E-2</v>
      </c>
      <c r="E40">
        <v>4.1000000000000002E-2</v>
      </c>
      <c r="F40">
        <v>0.98799999999999999</v>
      </c>
      <c r="G40">
        <v>0.91500000000000004</v>
      </c>
      <c r="H40">
        <v>2E-3</v>
      </c>
      <c r="I40">
        <v>0.80700000000000005</v>
      </c>
      <c r="J40">
        <v>0.99299999999999999</v>
      </c>
      <c r="K40">
        <v>0.996</v>
      </c>
      <c r="L40">
        <v>3.9E-2</v>
      </c>
      <c r="M40">
        <v>7.3999999999999996E-2</v>
      </c>
      <c r="N40">
        <v>1.6E-2</v>
      </c>
      <c r="O40">
        <v>1.7000000000000001E-2</v>
      </c>
      <c r="P40">
        <v>0.98699999999999999</v>
      </c>
      <c r="Q40">
        <v>0.995</v>
      </c>
      <c r="R40">
        <v>0.20100000000000001</v>
      </c>
      <c r="S40">
        <v>0.76</v>
      </c>
      <c r="T40">
        <v>0.67600000000000005</v>
      </c>
      <c r="U40">
        <v>7.0000000000000001E-3</v>
      </c>
      <c r="V40">
        <v>0.99399999999999999</v>
      </c>
      <c r="W40">
        <v>1.2E-2</v>
      </c>
      <c r="Z40" s="1">
        <f t="shared" si="0"/>
        <v>0.48699999999999993</v>
      </c>
      <c r="AA40" s="1">
        <f t="shared" si="1"/>
        <v>0.46650000000000003</v>
      </c>
    </row>
    <row r="41" spans="1:27">
      <c r="A41">
        <v>40</v>
      </c>
      <c r="B41" t="s">
        <v>188</v>
      </c>
      <c r="C41">
        <v>30</v>
      </c>
      <c r="D41">
        <v>0.66400000000000003</v>
      </c>
      <c r="E41">
        <v>6.5000000000000002E-2</v>
      </c>
      <c r="F41">
        <v>8.5000000000000006E-2</v>
      </c>
      <c r="G41">
        <v>0.42799999999999999</v>
      </c>
      <c r="H41">
        <v>0.99199999999999999</v>
      </c>
      <c r="I41">
        <v>0.98699999999999999</v>
      </c>
      <c r="J41">
        <v>0.82699999999999996</v>
      </c>
      <c r="K41">
        <v>0.995</v>
      </c>
      <c r="L41">
        <v>4.4999999999999998E-2</v>
      </c>
      <c r="M41">
        <v>2.1000000000000001E-2</v>
      </c>
      <c r="N41">
        <v>4.1000000000000002E-2</v>
      </c>
      <c r="O41">
        <v>2.9000000000000001E-2</v>
      </c>
      <c r="P41">
        <v>7.0000000000000001E-3</v>
      </c>
      <c r="Q41">
        <v>5.0000000000000001E-3</v>
      </c>
      <c r="R41">
        <v>2.1999999999999999E-2</v>
      </c>
      <c r="S41">
        <v>0.121</v>
      </c>
      <c r="T41">
        <v>1.4999999999999999E-2</v>
      </c>
      <c r="U41">
        <v>9.1999999999999998E-2</v>
      </c>
      <c r="V41">
        <v>0.94</v>
      </c>
      <c r="W41">
        <v>1E-3</v>
      </c>
      <c r="Z41" s="1">
        <f t="shared" si="0"/>
        <v>0.51090000000000002</v>
      </c>
      <c r="AA41" s="1">
        <f t="shared" si="1"/>
        <v>0.12729999999999997</v>
      </c>
    </row>
    <row r="42" spans="1:27">
      <c r="A42">
        <v>41</v>
      </c>
      <c r="B42" t="s">
        <v>189</v>
      </c>
      <c r="C42">
        <v>30</v>
      </c>
      <c r="D42">
        <v>0.94499999999999995</v>
      </c>
      <c r="E42">
        <v>0.98199999999999998</v>
      </c>
      <c r="F42">
        <v>2.5000000000000001E-2</v>
      </c>
      <c r="G42">
        <v>0.03</v>
      </c>
      <c r="H42">
        <v>8.7999999999999995E-2</v>
      </c>
      <c r="I42">
        <v>0.99</v>
      </c>
      <c r="J42">
        <v>1E-3</v>
      </c>
      <c r="K42">
        <v>0.996</v>
      </c>
      <c r="L42">
        <v>4.2999999999999997E-2</v>
      </c>
      <c r="M42">
        <v>0.151</v>
      </c>
      <c r="N42">
        <v>0.85099999999999998</v>
      </c>
      <c r="O42">
        <v>0.04</v>
      </c>
      <c r="P42">
        <v>7.0000000000000001E-3</v>
      </c>
      <c r="Q42">
        <v>0.77300000000000002</v>
      </c>
      <c r="R42">
        <v>1.7000000000000001E-2</v>
      </c>
      <c r="S42">
        <v>2.1000000000000001E-2</v>
      </c>
      <c r="T42">
        <v>0.28299999999999997</v>
      </c>
      <c r="U42">
        <v>0.97</v>
      </c>
      <c r="V42">
        <v>1.7000000000000001E-2</v>
      </c>
      <c r="W42">
        <v>1E-3</v>
      </c>
      <c r="Z42" s="1">
        <f t="shared" si="0"/>
        <v>0.42509999999999992</v>
      </c>
      <c r="AA42" s="1">
        <f t="shared" si="1"/>
        <v>0.29799999999999993</v>
      </c>
    </row>
    <row r="43" spans="1:27">
      <c r="A43">
        <v>42</v>
      </c>
      <c r="B43" t="s">
        <v>190</v>
      </c>
      <c r="C43">
        <v>30</v>
      </c>
      <c r="D43">
        <v>0.04</v>
      </c>
      <c r="E43">
        <v>0.02</v>
      </c>
      <c r="F43">
        <v>0.01</v>
      </c>
      <c r="G43">
        <v>2.7E-2</v>
      </c>
      <c r="H43">
        <v>0.877</v>
      </c>
      <c r="I43">
        <v>0.92300000000000004</v>
      </c>
      <c r="J43">
        <v>0.24</v>
      </c>
      <c r="K43">
        <v>2.3E-2</v>
      </c>
      <c r="L43">
        <v>0.98199999999999998</v>
      </c>
      <c r="M43">
        <v>0.92500000000000004</v>
      </c>
      <c r="N43">
        <v>0.97799999999999998</v>
      </c>
      <c r="O43">
        <v>0.03</v>
      </c>
      <c r="P43">
        <v>0.97</v>
      </c>
      <c r="Q43">
        <v>0.99399999999999999</v>
      </c>
      <c r="R43">
        <v>3.6999999999999998E-2</v>
      </c>
      <c r="S43">
        <v>4.4999999999999998E-2</v>
      </c>
      <c r="T43">
        <v>0.182</v>
      </c>
      <c r="U43">
        <v>0.192</v>
      </c>
      <c r="V43">
        <v>0.13500000000000001</v>
      </c>
      <c r="W43">
        <v>0.99099999999999999</v>
      </c>
      <c r="Z43" s="1">
        <f t="shared" si="0"/>
        <v>0.40670000000000001</v>
      </c>
      <c r="AA43" s="1">
        <f t="shared" si="1"/>
        <v>0.45539999999999992</v>
      </c>
    </row>
    <row r="44" spans="1:27">
      <c r="A44">
        <v>43</v>
      </c>
      <c r="B44" t="s">
        <v>191</v>
      </c>
      <c r="C44">
        <v>30</v>
      </c>
      <c r="D44">
        <v>0.499</v>
      </c>
      <c r="E44">
        <v>0</v>
      </c>
      <c r="F44">
        <v>0.97899999999999998</v>
      </c>
      <c r="G44">
        <v>2.8000000000000001E-2</v>
      </c>
      <c r="H44">
        <v>4.0000000000000001E-3</v>
      </c>
      <c r="I44">
        <v>0.86699999999999999</v>
      </c>
      <c r="J44">
        <v>0.98199999999999998</v>
      </c>
      <c r="K44">
        <v>1.7999999999999999E-2</v>
      </c>
      <c r="L44">
        <v>0.78900000000000003</v>
      </c>
      <c r="M44">
        <v>0.18099999999999999</v>
      </c>
      <c r="N44">
        <v>0.21</v>
      </c>
      <c r="O44">
        <v>2.7E-2</v>
      </c>
      <c r="P44">
        <v>0.99099999999999999</v>
      </c>
      <c r="Q44">
        <v>0.997</v>
      </c>
      <c r="R44">
        <v>0.17699999999999999</v>
      </c>
      <c r="S44">
        <v>0.33500000000000002</v>
      </c>
      <c r="T44">
        <v>2E-3</v>
      </c>
      <c r="U44">
        <v>3.1E-2</v>
      </c>
      <c r="V44">
        <v>0.94199999999999995</v>
      </c>
      <c r="W44">
        <v>0.97499999999999998</v>
      </c>
      <c r="Z44" s="1">
        <f t="shared" si="0"/>
        <v>0.43469999999999998</v>
      </c>
      <c r="AA44" s="1">
        <f t="shared" si="1"/>
        <v>0.46869999999999995</v>
      </c>
    </row>
    <row r="45" spans="1:27">
      <c r="A45">
        <v>44</v>
      </c>
      <c r="B45" t="s">
        <v>192</v>
      </c>
      <c r="C45">
        <v>30</v>
      </c>
      <c r="D45">
        <v>0.36199999999999999</v>
      </c>
      <c r="E45">
        <v>0.86799999999999999</v>
      </c>
      <c r="F45">
        <v>0.13100000000000001</v>
      </c>
      <c r="G45">
        <v>1.7999999999999999E-2</v>
      </c>
      <c r="H45">
        <v>2E-3</v>
      </c>
      <c r="I45">
        <v>0.99099999999999999</v>
      </c>
      <c r="J45">
        <v>1.0999999999999999E-2</v>
      </c>
      <c r="K45">
        <v>0.93500000000000005</v>
      </c>
      <c r="L45">
        <v>0.55600000000000005</v>
      </c>
      <c r="M45">
        <v>9.9000000000000005E-2</v>
      </c>
      <c r="N45">
        <v>0.91700000000000004</v>
      </c>
      <c r="O45">
        <v>3.3000000000000002E-2</v>
      </c>
      <c r="P45">
        <v>0.99099999999999999</v>
      </c>
      <c r="Q45">
        <v>0.99399999999999999</v>
      </c>
      <c r="R45">
        <v>3.0000000000000001E-3</v>
      </c>
      <c r="S45">
        <v>0.11899999999999999</v>
      </c>
      <c r="T45">
        <v>0.17</v>
      </c>
      <c r="U45">
        <v>2.9000000000000001E-2</v>
      </c>
      <c r="V45">
        <v>6.4000000000000001E-2</v>
      </c>
      <c r="W45">
        <v>8.9999999999999993E-3</v>
      </c>
      <c r="Z45" s="1">
        <f t="shared" si="0"/>
        <v>0.39730000000000004</v>
      </c>
      <c r="AA45" s="1">
        <f t="shared" si="1"/>
        <v>0.33290000000000003</v>
      </c>
    </row>
    <row r="46" spans="1:27">
      <c r="A46">
        <v>45</v>
      </c>
      <c r="B46" t="s">
        <v>193</v>
      </c>
      <c r="C46">
        <v>30</v>
      </c>
      <c r="D46">
        <v>0.99</v>
      </c>
      <c r="E46">
        <v>1E-3</v>
      </c>
      <c r="F46">
        <v>0.99299999999999999</v>
      </c>
      <c r="G46">
        <v>1E-3</v>
      </c>
      <c r="H46">
        <v>4.0000000000000001E-3</v>
      </c>
      <c r="I46">
        <v>0.99199999999999999</v>
      </c>
      <c r="J46">
        <v>0.86</v>
      </c>
      <c r="K46">
        <v>0.59699999999999998</v>
      </c>
      <c r="L46">
        <v>0.155</v>
      </c>
      <c r="M46">
        <v>1.6E-2</v>
      </c>
      <c r="N46">
        <v>9.2999999999999999E-2</v>
      </c>
      <c r="O46">
        <v>2.8000000000000001E-2</v>
      </c>
      <c r="P46">
        <v>0.99399999999999999</v>
      </c>
      <c r="Q46">
        <v>0.996</v>
      </c>
      <c r="R46">
        <v>0.193</v>
      </c>
      <c r="S46">
        <v>0.755</v>
      </c>
      <c r="T46">
        <v>0</v>
      </c>
      <c r="U46">
        <v>3.3000000000000002E-2</v>
      </c>
      <c r="V46">
        <v>0.98199999999999998</v>
      </c>
      <c r="W46">
        <v>1.2999999999999999E-2</v>
      </c>
      <c r="Z46" s="1">
        <f t="shared" si="0"/>
        <v>0.46089999999999998</v>
      </c>
      <c r="AA46" s="1">
        <f t="shared" si="1"/>
        <v>0.40869999999999995</v>
      </c>
    </row>
    <row r="47" spans="1:27">
      <c r="A47">
        <v>46</v>
      </c>
      <c r="B47" t="s">
        <v>194</v>
      </c>
      <c r="C47">
        <v>30</v>
      </c>
      <c r="D47">
        <v>0.95399999999999996</v>
      </c>
      <c r="E47">
        <v>2E-3</v>
      </c>
      <c r="F47">
        <v>0.99099999999999999</v>
      </c>
      <c r="G47">
        <v>0.99199999999999999</v>
      </c>
      <c r="H47">
        <v>2E-3</v>
      </c>
      <c r="I47">
        <v>8.9999999999999993E-3</v>
      </c>
      <c r="J47">
        <v>0.995</v>
      </c>
      <c r="K47">
        <v>5.8999999999999997E-2</v>
      </c>
      <c r="L47">
        <v>0.27100000000000002</v>
      </c>
      <c r="M47">
        <v>0.77300000000000002</v>
      </c>
      <c r="N47">
        <v>0.193</v>
      </c>
      <c r="O47">
        <v>1.7000000000000001E-2</v>
      </c>
      <c r="P47">
        <v>0.81699999999999995</v>
      </c>
      <c r="Q47">
        <v>0.997</v>
      </c>
      <c r="R47">
        <v>0.90600000000000003</v>
      </c>
      <c r="S47">
        <v>0.98499999999999999</v>
      </c>
      <c r="T47">
        <v>9.4E-2</v>
      </c>
      <c r="U47">
        <v>0.55900000000000005</v>
      </c>
      <c r="V47">
        <v>0.95499999999999996</v>
      </c>
      <c r="W47">
        <v>0.98899999999999999</v>
      </c>
      <c r="Z47" s="1">
        <f t="shared" si="0"/>
        <v>0.50479999999999992</v>
      </c>
      <c r="AA47" s="1">
        <f t="shared" si="1"/>
        <v>0.6512</v>
      </c>
    </row>
    <row r="48" spans="1:27">
      <c r="A48">
        <v>47</v>
      </c>
      <c r="B48" t="s">
        <v>195</v>
      </c>
      <c r="C48">
        <v>30</v>
      </c>
      <c r="D48">
        <v>3.1E-2</v>
      </c>
      <c r="E48">
        <v>0.41499999999999998</v>
      </c>
      <c r="F48">
        <v>0.06</v>
      </c>
      <c r="G48">
        <v>0.187</v>
      </c>
      <c r="H48">
        <v>2E-3</v>
      </c>
      <c r="I48">
        <v>0.98099999999999998</v>
      </c>
      <c r="J48">
        <v>0.95699999999999996</v>
      </c>
      <c r="K48">
        <v>0.85799999999999998</v>
      </c>
      <c r="L48">
        <v>0.36099999999999999</v>
      </c>
      <c r="M48">
        <v>0.13800000000000001</v>
      </c>
      <c r="N48">
        <v>0.182</v>
      </c>
      <c r="O48">
        <v>2.8000000000000001E-2</v>
      </c>
      <c r="P48">
        <v>0.96199999999999997</v>
      </c>
      <c r="Q48">
        <v>0.996</v>
      </c>
      <c r="R48">
        <v>1.0999999999999999E-2</v>
      </c>
      <c r="S48">
        <v>4.2999999999999997E-2</v>
      </c>
      <c r="T48">
        <v>0.97699999999999998</v>
      </c>
      <c r="U48">
        <v>2.4E-2</v>
      </c>
      <c r="V48">
        <v>5.3999999999999999E-2</v>
      </c>
      <c r="W48">
        <v>3.9E-2</v>
      </c>
      <c r="Z48" s="1">
        <f t="shared" si="0"/>
        <v>0.39900000000000002</v>
      </c>
      <c r="AA48" s="1">
        <f t="shared" si="1"/>
        <v>0.33160000000000001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5.0291666666666658E-2</v>
      </c>
      <c r="E50" s="2">
        <f t="shared" ref="E50:W50" si="2">AVERAGE(E1:E24)</f>
        <v>0.58949999999999991</v>
      </c>
      <c r="F50" s="2">
        <f t="shared" si="2"/>
        <v>1.233333333333334E-2</v>
      </c>
      <c r="G50" s="2">
        <f t="shared" si="2"/>
        <v>4.4208333333333343E-2</v>
      </c>
      <c r="H50" s="2">
        <f t="shared" si="2"/>
        <v>0.95208333333333328</v>
      </c>
      <c r="I50" s="2">
        <f t="shared" si="2"/>
        <v>0.41541666666666671</v>
      </c>
      <c r="J50" s="2">
        <f t="shared" si="2"/>
        <v>0.123625</v>
      </c>
      <c r="K50" s="2">
        <f t="shared" si="2"/>
        <v>3.8833333333333338E-2</v>
      </c>
      <c r="L50" s="2">
        <f t="shared" si="2"/>
        <v>0.34412500000000001</v>
      </c>
      <c r="M50" s="2">
        <f t="shared" si="2"/>
        <v>0.22700000000000006</v>
      </c>
      <c r="N50" s="2">
        <f t="shared" si="2"/>
        <v>0.10112500000000002</v>
      </c>
      <c r="O50" s="2">
        <f t="shared" si="2"/>
        <v>4.3833333333333342E-2</v>
      </c>
      <c r="P50" s="2">
        <f t="shared" si="2"/>
        <v>0.51004166666666684</v>
      </c>
      <c r="Q50" s="2">
        <f t="shared" si="2"/>
        <v>2.2916666666666675E-3</v>
      </c>
      <c r="R50" s="2">
        <f t="shared" si="2"/>
        <v>0.22791666666666668</v>
      </c>
      <c r="S50" s="2">
        <f t="shared" si="2"/>
        <v>4.8666666666666684E-2</v>
      </c>
      <c r="T50" s="2">
        <f t="shared" si="2"/>
        <v>0.43429166666666658</v>
      </c>
      <c r="U50" s="2">
        <f t="shared" si="2"/>
        <v>7.4208333333333334E-2</v>
      </c>
      <c r="V50" s="2">
        <f t="shared" si="2"/>
        <v>0.22037500000000002</v>
      </c>
      <c r="W50" s="2">
        <f t="shared" si="2"/>
        <v>3.3000000000000008E-2</v>
      </c>
      <c r="Y50" s="1" t="s">
        <v>0</v>
      </c>
      <c r="Z50" s="2">
        <f>AVERAGE(Z1:Z24)</f>
        <v>0.27974166666666667</v>
      </c>
      <c r="AA50" s="2">
        <f>AVERAGE(AA1:AA24)</f>
        <v>0.16957500000000003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0.53683333333333338</v>
      </c>
      <c r="E51" s="2">
        <f t="shared" ref="E51:W51" si="3">AVERAGE(E25:E48)</f>
        <v>0.39899999999999997</v>
      </c>
      <c r="F51" s="2">
        <f t="shared" si="3"/>
        <v>0.41283333333333339</v>
      </c>
      <c r="G51" s="2">
        <f t="shared" si="3"/>
        <v>0.43062499999999998</v>
      </c>
      <c r="H51" s="2">
        <f t="shared" si="3"/>
        <v>0.33270833333333322</v>
      </c>
      <c r="I51" s="2">
        <f t="shared" si="3"/>
        <v>0.53612500000000007</v>
      </c>
      <c r="J51" s="2">
        <f t="shared" si="3"/>
        <v>0.41212500000000007</v>
      </c>
      <c r="K51" s="2">
        <f t="shared" si="3"/>
        <v>0.54470833333333324</v>
      </c>
      <c r="L51" s="2">
        <f t="shared" si="3"/>
        <v>0.24145833333333333</v>
      </c>
      <c r="M51" s="2">
        <f t="shared" si="3"/>
        <v>0.41666666666666657</v>
      </c>
      <c r="N51" s="2">
        <f t="shared" si="3"/>
        <v>0.38787499999999997</v>
      </c>
      <c r="O51" s="2">
        <f t="shared" si="3"/>
        <v>2.8583333333333346E-2</v>
      </c>
      <c r="P51" s="2">
        <f t="shared" si="3"/>
        <v>0.51020833333333326</v>
      </c>
      <c r="Q51" s="2">
        <f t="shared" si="3"/>
        <v>0.7014999999999999</v>
      </c>
      <c r="R51" s="2">
        <f t="shared" si="3"/>
        <v>0.39166666666666666</v>
      </c>
      <c r="S51" s="2">
        <f t="shared" si="3"/>
        <v>0.31837499999999996</v>
      </c>
      <c r="T51" s="2">
        <f t="shared" si="3"/>
        <v>0.4684166666666667</v>
      </c>
      <c r="U51" s="2">
        <f t="shared" si="3"/>
        <v>0.45508333333333334</v>
      </c>
      <c r="V51" s="2">
        <f t="shared" si="3"/>
        <v>0.55237499999999995</v>
      </c>
      <c r="W51" s="2">
        <f t="shared" si="3"/>
        <v>0.33200000000000007</v>
      </c>
      <c r="Y51" s="1" t="s">
        <v>1</v>
      </c>
      <c r="Z51" s="2">
        <f>AVERAGE(Z25:Z48)</f>
        <v>0.42630833333333334</v>
      </c>
      <c r="AA51" s="2">
        <f>AVERAGE(AA25:AA48)</f>
        <v>0.41460833333333325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6.9819804461580115E-7</v>
      </c>
      <c r="E52" s="3">
        <f t="shared" ref="E52:W52" si="4">TTEST(E1:E24,E25:E48,2,2)</f>
        <v>4.6015687910437746E-2</v>
      </c>
      <c r="F52" s="3">
        <f t="shared" si="4"/>
        <v>6.7447293468359416E-5</v>
      </c>
      <c r="G52" s="3">
        <f t="shared" si="4"/>
        <v>1.5138706685626792E-4</v>
      </c>
      <c r="H52" s="3">
        <f t="shared" si="4"/>
        <v>3.1101650808260031E-8</v>
      </c>
      <c r="I52" s="3">
        <f t="shared" si="4"/>
        <v>0.2094823277480401</v>
      </c>
      <c r="J52" s="3">
        <f t="shared" si="4"/>
        <v>2.159053876497086E-3</v>
      </c>
      <c r="K52" s="3">
        <f t="shared" si="4"/>
        <v>1.8895294354554429E-6</v>
      </c>
      <c r="L52" s="3">
        <f t="shared" si="4"/>
        <v>9.236960387103417E-2</v>
      </c>
      <c r="M52" s="3">
        <f t="shared" si="4"/>
        <v>1.8697364917675808E-2</v>
      </c>
      <c r="N52" s="3">
        <f t="shared" si="4"/>
        <v>1.8833499074897477E-4</v>
      </c>
      <c r="O52" s="3">
        <f t="shared" si="4"/>
        <v>6.3359929288425298E-12</v>
      </c>
      <c r="P52" s="3">
        <f t="shared" si="4"/>
        <v>0.99861090833845523</v>
      </c>
      <c r="Q52" s="3">
        <f t="shared" si="4"/>
        <v>1.4362866930263217E-10</v>
      </c>
      <c r="R52" s="3">
        <f t="shared" si="4"/>
        <v>5.7304249576943037E-2</v>
      </c>
      <c r="S52" s="3">
        <f t="shared" si="4"/>
        <v>1.6479855426179137E-4</v>
      </c>
      <c r="T52" s="3">
        <f t="shared" si="4"/>
        <v>0.70719710559854687</v>
      </c>
      <c r="U52" s="3">
        <f t="shared" si="4"/>
        <v>1.9499686324815313E-5</v>
      </c>
      <c r="V52" s="3">
        <f t="shared" si="4"/>
        <v>9.8217760031098851E-4</v>
      </c>
      <c r="W52" s="3">
        <f t="shared" si="4"/>
        <v>2.0501586415542315E-3</v>
      </c>
      <c r="Y52" s="1" t="s">
        <v>16</v>
      </c>
      <c r="Z52" s="3">
        <f>TTEST(Z1:Z24,Z25:Z48,2,2)</f>
        <v>3.677717208036512E-9</v>
      </c>
      <c r="AA52" s="3">
        <f>TTEST(AA1:AA24,AA25:AA48,2,2)</f>
        <v>2.1325938239074172E-9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4.0822517792723162E-3</v>
      </c>
      <c r="E53" s="3">
        <f t="shared" ref="E53:W53" si="5">STDEV(E1:E24)/SQRT(COUNT(E1:E24))</f>
        <v>1.8239350674941292E-2</v>
      </c>
      <c r="F53" s="3">
        <f t="shared" si="5"/>
        <v>7.2147862128144481E-4</v>
      </c>
      <c r="G53" s="3">
        <f t="shared" si="5"/>
        <v>6.5083500343083968E-3</v>
      </c>
      <c r="H53" s="3">
        <f t="shared" si="5"/>
        <v>2.4832166104267884E-3</v>
      </c>
      <c r="I53" s="3">
        <f t="shared" si="5"/>
        <v>1.9450877990192905E-2</v>
      </c>
      <c r="J53" s="3">
        <f t="shared" si="5"/>
        <v>1.0552115747049522E-2</v>
      </c>
      <c r="K53" s="3">
        <f t="shared" si="5"/>
        <v>6.0152784540058535E-3</v>
      </c>
      <c r="L53" s="3">
        <f t="shared" si="5"/>
        <v>8.0634513819087747E-3</v>
      </c>
      <c r="M53" s="3">
        <f t="shared" si="5"/>
        <v>1.0013034982722088E-2</v>
      </c>
      <c r="N53" s="3">
        <f t="shared" si="5"/>
        <v>2.9789798005649174E-3</v>
      </c>
      <c r="O53" s="3">
        <f t="shared" si="5"/>
        <v>2.055979849146537E-4</v>
      </c>
      <c r="P53" s="3">
        <f t="shared" si="5"/>
        <v>1.7027096815551892E-2</v>
      </c>
      <c r="Q53" s="3">
        <f t="shared" si="5"/>
        <v>4.4018756981354816E-4</v>
      </c>
      <c r="R53" s="3">
        <f t="shared" si="5"/>
        <v>6.731635422312806E-3</v>
      </c>
      <c r="S53" s="3">
        <f t="shared" si="5"/>
        <v>3.3311587109424597E-3</v>
      </c>
      <c r="T53" s="3">
        <f t="shared" si="5"/>
        <v>2.1098155627772865E-2</v>
      </c>
      <c r="U53" s="3">
        <f t="shared" si="5"/>
        <v>3.2038129268937348E-3</v>
      </c>
      <c r="V53" s="3">
        <f t="shared" si="5"/>
        <v>2.5363717417442658E-2</v>
      </c>
      <c r="W53" s="3">
        <f t="shared" si="5"/>
        <v>3.1622776601683759E-3</v>
      </c>
      <c r="Z53" s="3">
        <f>STDEV(Z1:Z24)/SQRT(COUNT(Z1:Z24))</f>
        <v>2.1959524415623992E-3</v>
      </c>
      <c r="AA53" s="3">
        <f>STDEV(AA1:AA24)/SQRT(COUNT(AA1:AA24))</f>
        <v>4.4859008191688535E-3</v>
      </c>
      <c r="AC53" s="3"/>
      <c r="AD53" s="3"/>
    </row>
    <row r="54" spans="1:30">
      <c r="C54" s="1" t="s">
        <v>1</v>
      </c>
      <c r="D54" s="3">
        <f>STDEV(D25:D48)/SQRT(COUNT(D25:D48))</f>
        <v>8.459810501412357E-2</v>
      </c>
      <c r="E54" s="3">
        <f t="shared" ref="E54:W54" si="6">STDEV(E25:E48)/SQRT(COUNT(E25:E48))</f>
        <v>9.1085761467031637E-2</v>
      </c>
      <c r="F54" s="3">
        <f t="shared" si="6"/>
        <v>9.1385048301897254E-2</v>
      </c>
      <c r="G54" s="3">
        <f t="shared" si="6"/>
        <v>9.3339197780950039E-2</v>
      </c>
      <c r="H54" s="3">
        <f t="shared" si="6"/>
        <v>9.3176190417664048E-2</v>
      </c>
      <c r="I54" s="3">
        <f t="shared" si="6"/>
        <v>9.2820250798698697E-2</v>
      </c>
      <c r="J54" s="3">
        <f t="shared" si="6"/>
        <v>8.8130714687768244E-2</v>
      </c>
      <c r="K54" s="3">
        <f t="shared" si="6"/>
        <v>9.2558862571117118E-2</v>
      </c>
      <c r="L54" s="3">
        <f t="shared" si="6"/>
        <v>5.9183820104806238E-2</v>
      </c>
      <c r="M54" s="3">
        <f t="shared" si="6"/>
        <v>7.7153377889803171E-2</v>
      </c>
      <c r="N54" s="3">
        <f t="shared" si="6"/>
        <v>7.0552486179860596E-2</v>
      </c>
      <c r="O54" s="3">
        <f t="shared" si="6"/>
        <v>1.6538456137165992E-3</v>
      </c>
      <c r="P54" s="3">
        <f t="shared" si="6"/>
        <v>9.3678431216804373E-2</v>
      </c>
      <c r="Q54" s="3">
        <f t="shared" si="6"/>
        <v>8.5129504924530447E-2</v>
      </c>
      <c r="R54" s="3">
        <f t="shared" si="6"/>
        <v>8.371050153733911E-2</v>
      </c>
      <c r="S54" s="3">
        <f t="shared" si="6"/>
        <v>6.5648984574969926E-2</v>
      </c>
      <c r="T54" s="3">
        <f t="shared" si="6"/>
        <v>8.7787063617866548E-2</v>
      </c>
      <c r="U54" s="3">
        <f t="shared" si="6"/>
        <v>7.9931717160414847E-2</v>
      </c>
      <c r="V54" s="3">
        <f t="shared" si="6"/>
        <v>9.0815284987268749E-2</v>
      </c>
      <c r="W54" s="3">
        <f t="shared" si="6"/>
        <v>9.1426120486687912E-2</v>
      </c>
      <c r="Z54" s="3">
        <f>STDEV(Z25:Z48)/SQRT(COUNT(Z25:Z48))</f>
        <v>2.0059767504709322E-2</v>
      </c>
      <c r="AA54" s="3">
        <f>STDEV(AA25:AA48)/SQRT(COUNT(AA25:AA48))</f>
        <v>3.2710138877517406E-2</v>
      </c>
      <c r="AC54" s="3"/>
      <c r="AD54" s="3"/>
    </row>
    <row r="55" spans="1:30">
      <c r="D55" s="2">
        <f>D50-D51</f>
        <v>-0.48654166666666671</v>
      </c>
      <c r="E55" s="2">
        <f t="shared" ref="E55:W55" si="7">E50-E51</f>
        <v>0.19049999999999995</v>
      </c>
      <c r="F55" s="2">
        <f t="shared" si="7"/>
        <v>-0.40050000000000002</v>
      </c>
      <c r="G55" s="2">
        <f t="shared" si="7"/>
        <v>-0.38641666666666663</v>
      </c>
      <c r="H55" s="2">
        <f t="shared" si="7"/>
        <v>0.61937500000000001</v>
      </c>
      <c r="I55" s="2">
        <f t="shared" si="7"/>
        <v>-0.12070833333333336</v>
      </c>
      <c r="J55" s="2">
        <f t="shared" si="7"/>
        <v>-0.28850000000000009</v>
      </c>
      <c r="K55" s="2">
        <f t="shared" si="7"/>
        <v>-0.50587499999999985</v>
      </c>
      <c r="L55" s="2">
        <f t="shared" si="7"/>
        <v>0.10266666666666668</v>
      </c>
      <c r="M55" s="2">
        <f t="shared" si="7"/>
        <v>-0.18966666666666651</v>
      </c>
      <c r="N55" s="2">
        <f t="shared" si="7"/>
        <v>-0.28674999999999995</v>
      </c>
      <c r="O55" s="2">
        <f t="shared" si="7"/>
        <v>1.5249999999999996E-2</v>
      </c>
      <c r="P55" s="2">
        <f t="shared" si="7"/>
        <v>-1.6666666666642627E-4</v>
      </c>
      <c r="Q55" s="2">
        <f t="shared" si="7"/>
        <v>-0.69920833333333321</v>
      </c>
      <c r="R55" s="2">
        <f t="shared" si="7"/>
        <v>-0.16374999999999998</v>
      </c>
      <c r="S55" s="2">
        <f t="shared" si="7"/>
        <v>-0.26970833333333327</v>
      </c>
      <c r="T55" s="2">
        <f t="shared" si="7"/>
        <v>-3.4125000000000127E-2</v>
      </c>
      <c r="U55" s="2">
        <f t="shared" si="7"/>
        <v>-0.38087500000000002</v>
      </c>
      <c r="V55" s="2">
        <f t="shared" si="7"/>
        <v>-0.33199999999999996</v>
      </c>
      <c r="W55" s="2">
        <f t="shared" si="7"/>
        <v>-0.29900000000000004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0.23190952380952382</v>
      </c>
      <c r="E58" s="1">
        <f>(E50+0.6*(F50+D50)+0.15*G50)/(1+2*0.6+0.15)</f>
        <v>0.26966223404255313</v>
      </c>
      <c r="F58" s="1">
        <f t="shared" ref="F58:U59" si="9">(F50+0.6*(G50+E50)+0.15*(D50+H50))/(1+2*0.6+2*0.15)</f>
        <v>0.21716583333333334</v>
      </c>
      <c r="G58" s="1">
        <f t="shared" si="9"/>
        <v>0.30943833333333326</v>
      </c>
      <c r="H58" s="1">
        <f t="shared" si="9"/>
        <v>0.4993008333333333</v>
      </c>
      <c r="I58" s="1">
        <f t="shared" si="9"/>
        <v>0.4293191666666667</v>
      </c>
      <c r="J58" s="1">
        <f t="shared" si="9"/>
        <v>0.23624249999999999</v>
      </c>
      <c r="K58" s="1">
        <f t="shared" si="9"/>
        <v>0.16633833333333334</v>
      </c>
      <c r="L58" s="1">
        <f t="shared" si="9"/>
        <v>0.21493500000000004</v>
      </c>
      <c r="M58" s="1">
        <f t="shared" si="9"/>
        <v>0.20262000000000002</v>
      </c>
      <c r="N58" s="1">
        <f t="shared" si="9"/>
        <v>0.15670000000000006</v>
      </c>
      <c r="O58" s="1">
        <f t="shared" si="9"/>
        <v>0.17797083333333336</v>
      </c>
      <c r="P58" s="1">
        <f t="shared" si="9"/>
        <v>0.23482916666666673</v>
      </c>
      <c r="Q58" s="1">
        <f t="shared" si="9"/>
        <v>0.18357666666666672</v>
      </c>
      <c r="R58" s="1">
        <f t="shared" si="9"/>
        <v>0.16005666666666668</v>
      </c>
      <c r="S58" s="1">
        <f t="shared" si="9"/>
        <v>0.18298666666666669</v>
      </c>
      <c r="T58" s="1">
        <f t="shared" si="9"/>
        <v>0.23010416666666664</v>
      </c>
      <c r="U58" s="1">
        <f t="shared" si="9"/>
        <v>0.19170333333333331</v>
      </c>
      <c r="V58" s="1">
        <f>(V50+0.6*(W50+U50)+0.15*T50)/(1+2*0.6+0.15)</f>
        <v>0.14886968085106383</v>
      </c>
      <c r="W58" s="1">
        <f>(W50+0.6*(V50)+0.15*U58)/(1+0.6+0.15)</f>
        <v>0.110846</v>
      </c>
    </row>
    <row r="59" spans="1:30">
      <c r="C59" s="1" t="s">
        <v>1</v>
      </c>
      <c r="D59" s="1">
        <f>(D51+0.6*(E51)+0.15*F51)/(1+0.6+0.15)</f>
        <v>0.47894761904761907</v>
      </c>
      <c r="E59" s="1">
        <f>(E51+0.6*(F51+D51)+0.15*G51)/(1+2*0.6+0.15)</f>
        <v>0.43974202127659578</v>
      </c>
      <c r="F59" s="1">
        <f t="shared" si="9"/>
        <v>0.41641583333333332</v>
      </c>
      <c r="G59" s="1">
        <f t="shared" si="9"/>
        <v>0.40728749999999997</v>
      </c>
      <c r="H59" s="1">
        <f t="shared" si="9"/>
        <v>0.41460083333333325</v>
      </c>
      <c r="I59" s="1">
        <f t="shared" si="9"/>
        <v>0.45172999999999996</v>
      </c>
      <c r="J59" s="1">
        <f t="shared" si="9"/>
        <v>0.4587</v>
      </c>
      <c r="K59" s="1">
        <f t="shared" si="9"/>
        <v>0.43191083333333335</v>
      </c>
      <c r="L59" s="1">
        <f t="shared" si="9"/>
        <v>0.37531333333333328</v>
      </c>
      <c r="M59" s="1">
        <f t="shared" si="9"/>
        <v>0.35210416666666661</v>
      </c>
      <c r="N59" s="1">
        <f t="shared" si="9"/>
        <v>0.30710999999999999</v>
      </c>
      <c r="O59" s="1">
        <f t="shared" si="9"/>
        <v>0.29406333333333329</v>
      </c>
      <c r="P59" s="1">
        <f t="shared" si="9"/>
        <v>0.42607583333333326</v>
      </c>
      <c r="Q59" s="1">
        <f t="shared" si="9"/>
        <v>0.51786749999999993</v>
      </c>
      <c r="R59" s="1">
        <f t="shared" si="9"/>
        <v>0.4601541666666667</v>
      </c>
      <c r="S59" s="1">
        <f t="shared" si="9"/>
        <v>0.403165</v>
      </c>
      <c r="T59" s="1">
        <f t="shared" si="9"/>
        <v>0.42963916666666668</v>
      </c>
      <c r="U59" s="1">
        <f t="shared" si="9"/>
        <v>0.46604583333333338</v>
      </c>
      <c r="V59" s="1">
        <f>(V51+0.6*(W51+U51)+0.15*T51)/(1+2*0.6+0.15)</f>
        <v>0.46590957446808512</v>
      </c>
      <c r="W59" s="1">
        <f>(W51+0.6*(V51)+0.15*U59)/(1+0.6+0.15)</f>
        <v>0.41904678571428577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0.1616252379899244</v>
      </c>
      <c r="E61" s="1">
        <f ca="1">E1+NORMINV(RAND(),0,'Total-Smoothed'!$AG$2)</f>
        <v>0.46437603819733109</v>
      </c>
      <c r="F61" s="1">
        <f ca="1">F1+NORMINV(RAND(),0,'Total-Smoothed'!$AG$2)</f>
        <v>-4.9171192466182817E-2</v>
      </c>
      <c r="G61" s="1">
        <f ca="1">G1+NORMINV(RAND(),0,'Total-Smoothed'!$AG$2)</f>
        <v>8.9759577058370656E-3</v>
      </c>
      <c r="H61" s="1">
        <f ca="1">H1+NORMINV(RAND(),0,'Total-Smoothed'!$AG$2)</f>
        <v>1.1212167637739849</v>
      </c>
      <c r="I61" s="1">
        <f ca="1">I1+NORMINV(RAND(),0,'Total-Smoothed'!$AG$2)</f>
        <v>0.60240788807750256</v>
      </c>
      <c r="J61" s="1">
        <f ca="1">J1+NORMINV(RAND(),0,'Total-Smoothed'!$AG$2)</f>
        <v>0.16797637011240646</v>
      </c>
      <c r="K61" s="1">
        <f ca="1">K1+NORMINV(RAND(),0,'Total-Smoothed'!$AG$2)</f>
        <v>0.20367875561960386</v>
      </c>
      <c r="L61" s="1">
        <f ca="1">L1+NORMINV(RAND(),0,'Total-Smoothed'!$AG$2)</f>
        <v>0.34203879135255544</v>
      </c>
      <c r="M61" s="1">
        <f ca="1">M1+NORMINV(RAND(),0,'Total-Smoothed'!$AG$2)</f>
        <v>0.23611290864716111</v>
      </c>
      <c r="N61" s="1">
        <f ca="1">N1+NORMINV(RAND(),0,'Total-Smoothed'!$AG$2)</f>
        <v>-1.8763945409475971E-2</v>
      </c>
      <c r="O61" s="1">
        <f ca="1">O1+NORMINV(RAND(),0,'Total-Smoothed'!$AG$2)</f>
        <v>2.8249756559240276E-2</v>
      </c>
      <c r="P61" s="1">
        <f ca="1">P1+NORMINV(RAND(),0,'Total-Smoothed'!$AG$2)</f>
        <v>0.36993813116927909</v>
      </c>
      <c r="Q61" s="1">
        <f ca="1">Q1+NORMINV(RAND(),0,'Total-Smoothed'!$AG$2)</f>
        <v>-0.12895146604056446</v>
      </c>
      <c r="R61" s="1">
        <f ca="1">R1+NORMINV(RAND(),0,'Total-Smoothed'!$AG$2)</f>
        <v>0.26517996875902128</v>
      </c>
      <c r="S61" s="1">
        <f ca="1">S1+NORMINV(RAND(),0,'Total-Smoothed'!$AG$2)</f>
        <v>-1.3771080622446488E-2</v>
      </c>
      <c r="T61" s="1">
        <f ca="1">T1+NORMINV(RAND(),0,'Total-Smoothed'!$AG$2)</f>
        <v>0.36282173478830781</v>
      </c>
      <c r="U61" s="1">
        <f ca="1">U1+NORMINV(RAND(),0,'Total-Smoothed'!$AG$2)</f>
        <v>0.12717189452592256</v>
      </c>
      <c r="V61" s="1">
        <f ca="1">V1+NORMINV(RAND(),0,'Total-Smoothed'!$AG$2)</f>
        <v>0.23284298368584747</v>
      </c>
      <c r="W61" s="1">
        <f ca="1">W1+NORMINV(RAND(),0,'Total-Smoothed'!$AG$2)</f>
        <v>2.8782603246505264E-2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0.12061411052517373</v>
      </c>
      <c r="E62" s="1">
        <f ca="1">E2+NORMINV(RAND(),0,'Total-Smoothed'!$AG$2)</f>
        <v>0.69671752924758135</v>
      </c>
      <c r="F62" s="1">
        <f ca="1">F2+NORMINV(RAND(),0,'Total-Smoothed'!$AG$2)</f>
        <v>-6.9079624782581603E-2</v>
      </c>
      <c r="G62" s="1">
        <f ca="1">G2+NORMINV(RAND(),0,'Total-Smoothed'!$AG$2)</f>
        <v>-1.1424066033679979E-2</v>
      </c>
      <c r="H62" s="1">
        <f ca="1">H2+NORMINV(RAND(),0,'Total-Smoothed'!$AG$2)</f>
        <v>1.1030132860229429</v>
      </c>
      <c r="I62" s="1">
        <f ca="1">I2+NORMINV(RAND(),0,'Total-Smoothed'!$AG$2)</f>
        <v>0.32909707907377295</v>
      </c>
      <c r="J62" s="1">
        <f ca="1">J2+NORMINV(RAND(),0,'Total-Smoothed'!$AG$2)</f>
        <v>4.6029920217930995E-2</v>
      </c>
      <c r="K62" s="1">
        <f ca="1">K2+NORMINV(RAND(),0,'Total-Smoothed'!$AG$2)</f>
        <v>0.13513975620718865</v>
      </c>
      <c r="L62" s="1">
        <f ca="1">L2+NORMINV(RAND(),0,'Total-Smoothed'!$AG$2)</f>
        <v>0.27291830075067897</v>
      </c>
      <c r="M62" s="1">
        <f ca="1">M2+NORMINV(RAND(),0,'Total-Smoothed'!$AG$2)</f>
        <v>0.35851367916005272</v>
      </c>
      <c r="N62" s="1">
        <f ca="1">N2+NORMINV(RAND(),0,'Total-Smoothed'!$AG$2)</f>
        <v>0.27623588294566326</v>
      </c>
      <c r="O62" s="1">
        <f ca="1">O2+NORMINV(RAND(),0,'Total-Smoothed'!$AG$2)</f>
        <v>2.7273583251241313E-2</v>
      </c>
      <c r="P62" s="1">
        <f ca="1">P2+NORMINV(RAND(),0,'Total-Smoothed'!$AG$2)</f>
        <v>0.30656087165119644</v>
      </c>
      <c r="Q62" s="1">
        <f ca="1">Q2+NORMINV(RAND(),0,'Total-Smoothed'!$AG$2)</f>
        <v>1.6082693092283822E-2</v>
      </c>
      <c r="R62" s="1">
        <f ca="1">R2+NORMINV(RAND(),0,'Total-Smoothed'!$AG$2)</f>
        <v>0.1883709560807722</v>
      </c>
      <c r="S62" s="1">
        <f ca="1">S2+NORMINV(RAND(),0,'Total-Smoothed'!$AG$2)</f>
        <v>0.17322173807178756</v>
      </c>
      <c r="T62" s="1">
        <f ca="1">T2+NORMINV(RAND(),0,'Total-Smoothed'!$AG$2)</f>
        <v>0.33658672040475113</v>
      </c>
      <c r="U62" s="1">
        <f ca="1">U2+NORMINV(RAND(),0,'Total-Smoothed'!$AG$2)</f>
        <v>0.17185567657119483</v>
      </c>
      <c r="V62" s="1">
        <f ca="1">V2+NORMINV(RAND(),0,'Total-Smoothed'!$AG$2)</f>
        <v>8.3838856820194901E-2</v>
      </c>
      <c r="W62" s="1">
        <f ca="1">W2+NORMINV(RAND(),0,'Total-Smoothed'!$AG$2)</f>
        <v>-4.1795902750433087E-2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5.332891704436743E-2</v>
      </c>
      <c r="E63" s="1">
        <f ca="1">E3+NORMINV(RAND(),0,'Total-Smoothed'!$AG$2)</f>
        <v>0.55853402198670321</v>
      </c>
      <c r="F63" s="1">
        <f ca="1">F3+NORMINV(RAND(),0,'Total-Smoothed'!$AG$2)</f>
        <v>2.6152653092028695E-2</v>
      </c>
      <c r="G63" s="1">
        <f ca="1">G3+NORMINV(RAND(),0,'Total-Smoothed'!$AG$2)</f>
        <v>0.13287845159137718</v>
      </c>
      <c r="H63" s="1">
        <f ca="1">H3+NORMINV(RAND(),0,'Total-Smoothed'!$AG$2)</f>
        <v>0.92065709361174863</v>
      </c>
      <c r="I63" s="1">
        <f ca="1">I3+NORMINV(RAND(),0,'Total-Smoothed'!$AG$2)</f>
        <v>0.33691714343427404</v>
      </c>
      <c r="J63" s="1">
        <f ca="1">J3+NORMINV(RAND(),0,'Total-Smoothed'!$AG$2)</f>
        <v>-7.870931072798959E-3</v>
      </c>
      <c r="K63" s="1">
        <f ca="1">K3+NORMINV(RAND(),0,'Total-Smoothed'!$AG$2)</f>
        <v>0.20046955707213285</v>
      </c>
      <c r="L63" s="1">
        <f ca="1">L3+NORMINV(RAND(),0,'Total-Smoothed'!$AG$2)</f>
        <v>0.54102312676889897</v>
      </c>
      <c r="M63" s="1">
        <f ca="1">M3+NORMINV(RAND(),0,'Total-Smoothed'!$AG$2)</f>
        <v>0.25996921613837298</v>
      </c>
      <c r="N63" s="1">
        <f ca="1">N3+NORMINV(RAND(),0,'Total-Smoothed'!$AG$2)</f>
        <v>-3.8491668510652832E-2</v>
      </c>
      <c r="O63" s="1">
        <f ca="1">O3+NORMINV(RAND(),0,'Total-Smoothed'!$AG$2)</f>
        <v>0.1256035847478843</v>
      </c>
      <c r="P63" s="1">
        <f ca="1">P3+NORMINV(RAND(),0,'Total-Smoothed'!$AG$2)</f>
        <v>0.53744999379217784</v>
      </c>
      <c r="Q63" s="1">
        <f ca="1">Q3+NORMINV(RAND(),0,'Total-Smoothed'!$AG$2)</f>
        <v>-8.7248519127949647E-2</v>
      </c>
      <c r="R63" s="1">
        <f ca="1">R3+NORMINV(RAND(),0,'Total-Smoothed'!$AG$2)</f>
        <v>0.15878945684498205</v>
      </c>
      <c r="S63" s="1">
        <f ca="1">S3+NORMINV(RAND(),0,'Total-Smoothed'!$AG$2)</f>
        <v>-9.637124792835787E-2</v>
      </c>
      <c r="T63" s="1">
        <f ca="1">T3+NORMINV(RAND(),0,'Total-Smoothed'!$AG$2)</f>
        <v>0.4004885966943445</v>
      </c>
      <c r="U63" s="1">
        <f ca="1">U3+NORMINV(RAND(),0,'Total-Smoothed'!$AG$2)</f>
        <v>-0.13656032683802183</v>
      </c>
      <c r="V63" s="1">
        <f ca="1">V3+NORMINV(RAND(),0,'Total-Smoothed'!$AG$2)</f>
        <v>0.19523023456408867</v>
      </c>
      <c r="W63" s="1">
        <f ca="1">W3+NORMINV(RAND(),0,'Total-Smoothed'!$AG$2)</f>
        <v>-0.17430836305092465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0.14919779255778165</v>
      </c>
      <c r="E64" s="1">
        <f ca="1">E4+NORMINV(RAND(),0,'Total-Smoothed'!$AG$2)</f>
        <v>0.67972329593249303</v>
      </c>
      <c r="F64" s="1">
        <f ca="1">F4+NORMINV(RAND(),0,'Total-Smoothed'!$AG$2)</f>
        <v>9.9205013209635873E-2</v>
      </c>
      <c r="G64" s="1">
        <f ca="1">G4+NORMINV(RAND(),0,'Total-Smoothed'!$AG$2)</f>
        <v>-3.484694784441876E-2</v>
      </c>
      <c r="H64" s="1">
        <f ca="1">H4+NORMINV(RAND(),0,'Total-Smoothed'!$AG$2)</f>
        <v>0.89658331313782369</v>
      </c>
      <c r="I64" s="1">
        <f ca="1">I4+NORMINV(RAND(),0,'Total-Smoothed'!$AG$2)</f>
        <v>0.36332385542422996</v>
      </c>
      <c r="J64" s="1">
        <f ca="1">J4+NORMINV(RAND(),0,'Total-Smoothed'!$AG$2)</f>
        <v>0.28165321984155656</v>
      </c>
      <c r="K64" s="1">
        <f ca="1">K4+NORMINV(RAND(),0,'Total-Smoothed'!$AG$2)</f>
        <v>3.4075640363105418E-2</v>
      </c>
      <c r="L64" s="1">
        <f ca="1">L4+NORMINV(RAND(),0,'Total-Smoothed'!$AG$2)</f>
        <v>0.26669639492608888</v>
      </c>
      <c r="M64" s="1">
        <f ca="1">M4+NORMINV(RAND(),0,'Total-Smoothed'!$AG$2)</f>
        <v>0.23212441235929601</v>
      </c>
      <c r="N64" s="1">
        <f ca="1">N4+NORMINV(RAND(),0,'Total-Smoothed'!$AG$2)</f>
        <v>6.7387254674908414E-2</v>
      </c>
      <c r="O64" s="1">
        <f ca="1">O4+NORMINV(RAND(),0,'Total-Smoothed'!$AG$2)</f>
        <v>-0.16423463324978343</v>
      </c>
      <c r="P64" s="1">
        <f ca="1">P4+NORMINV(RAND(),0,'Total-Smoothed'!$AG$2)</f>
        <v>0.46822385483796658</v>
      </c>
      <c r="Q64" s="1">
        <f ca="1">Q4+NORMINV(RAND(),0,'Total-Smoothed'!$AG$2)</f>
        <v>7.0705603622437607E-2</v>
      </c>
      <c r="R64" s="1">
        <f ca="1">R4+NORMINV(RAND(),0,'Total-Smoothed'!$AG$2)</f>
        <v>0.36265493503154655</v>
      </c>
      <c r="S64" s="1">
        <f ca="1">S4+NORMINV(RAND(),0,'Total-Smoothed'!$AG$2)</f>
        <v>0.13674300921556057</v>
      </c>
      <c r="T64" s="1">
        <f ca="1">T4+NORMINV(RAND(),0,'Total-Smoothed'!$AG$2)</f>
        <v>0.55591459166863566</v>
      </c>
      <c r="U64" s="1">
        <f ca="1">U4+NORMINV(RAND(),0,'Total-Smoothed'!$AG$2)</f>
        <v>-4.0030950613096056E-2</v>
      </c>
      <c r="V64" s="1">
        <f ca="1">V4+NORMINV(RAND(),0,'Total-Smoothed'!$AG$2)</f>
        <v>-9.2470316779874856E-2</v>
      </c>
      <c r="W64" s="1">
        <f ca="1">W4+NORMINV(RAND(),0,'Total-Smoothed'!$AG$2)</f>
        <v>1.1879858853652142E-2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-5.4204591230677328E-2</v>
      </c>
      <c r="E65" s="1">
        <f ca="1">E5+NORMINV(RAND(),0,'Total-Smoothed'!$AG$2)</f>
        <v>0.61766055016979582</v>
      </c>
      <c r="F65" s="1">
        <f ca="1">F5+NORMINV(RAND(),0,'Total-Smoothed'!$AG$2)</f>
        <v>-9.872575618433696E-2</v>
      </c>
      <c r="G65" s="1">
        <f ca="1">G5+NORMINV(RAND(),0,'Total-Smoothed'!$AG$2)</f>
        <v>5.7712091843030555E-2</v>
      </c>
      <c r="H65" s="1">
        <f ca="1">H5+NORMINV(RAND(),0,'Total-Smoothed'!$AG$2)</f>
        <v>0.86825323651205988</v>
      </c>
      <c r="I65" s="1">
        <f ca="1">I5+NORMINV(RAND(),0,'Total-Smoothed'!$AG$2)</f>
        <v>0.46358957588028699</v>
      </c>
      <c r="J65" s="1">
        <f ca="1">J5+NORMINV(RAND(),0,'Total-Smoothed'!$AG$2)</f>
        <v>0.1415682118429058</v>
      </c>
      <c r="K65" s="1">
        <f ca="1">K5+NORMINV(RAND(),0,'Total-Smoothed'!$AG$2)</f>
        <v>-1.7987685544049576E-2</v>
      </c>
      <c r="L65" s="1">
        <f ca="1">L5+NORMINV(RAND(),0,'Total-Smoothed'!$AG$2)</f>
        <v>0.30546497485825536</v>
      </c>
      <c r="M65" s="1">
        <f ca="1">M5+NORMINV(RAND(),0,'Total-Smoothed'!$AG$2)</f>
        <v>0.2272013389335088</v>
      </c>
      <c r="N65" s="1">
        <f ca="1">N5+NORMINV(RAND(),0,'Total-Smoothed'!$AG$2)</f>
        <v>3.0106559052979529E-2</v>
      </c>
      <c r="O65" s="1">
        <f ca="1">O5+NORMINV(RAND(),0,'Total-Smoothed'!$AG$2)</f>
        <v>5.6691433320471718E-2</v>
      </c>
      <c r="P65" s="1">
        <f ca="1">P5+NORMINV(RAND(),0,'Total-Smoothed'!$AG$2)</f>
        <v>0.31405506304121045</v>
      </c>
      <c r="Q65" s="1">
        <f ca="1">Q5+NORMINV(RAND(),0,'Total-Smoothed'!$AG$2)</f>
        <v>7.6255624265271535E-2</v>
      </c>
      <c r="R65" s="1">
        <f ca="1">R5+NORMINV(RAND(),0,'Total-Smoothed'!$AG$2)</f>
        <v>0.16906629846284649</v>
      </c>
      <c r="S65" s="1">
        <f ca="1">S5+NORMINV(RAND(),0,'Total-Smoothed'!$AG$2)</f>
        <v>0.272229731441957</v>
      </c>
      <c r="T65" s="1">
        <f ca="1">T5+NORMINV(RAND(),0,'Total-Smoothed'!$AG$2)</f>
        <v>0.39469894552548901</v>
      </c>
      <c r="U65" s="1">
        <f ca="1">U5+NORMINV(RAND(),0,'Total-Smoothed'!$AG$2)</f>
        <v>2.4153631941707873E-2</v>
      </c>
      <c r="V65" s="1">
        <f ca="1">V5+NORMINV(RAND(),0,'Total-Smoothed'!$AG$2)</f>
        <v>8.4965773021498645E-2</v>
      </c>
      <c r="W65" s="1">
        <f ca="1">W5+NORMINV(RAND(),0,'Total-Smoothed'!$AG$2)</f>
        <v>7.7740978395275644E-3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-6.98528510156117E-3</v>
      </c>
      <c r="E66" s="1">
        <f ca="1">E6+NORMINV(RAND(),0,'Total-Smoothed'!$AG$2)</f>
        <v>0.64243133226334248</v>
      </c>
      <c r="F66" s="1">
        <f ca="1">F6+NORMINV(RAND(),0,'Total-Smoothed'!$AG$2)</f>
        <v>-2.5821331262635368E-2</v>
      </c>
      <c r="G66" s="1">
        <f ca="1">G6+NORMINV(RAND(),0,'Total-Smoothed'!$AG$2)</f>
        <v>0.15141322101183777</v>
      </c>
      <c r="H66" s="1">
        <f ca="1">H6+NORMINV(RAND(),0,'Total-Smoothed'!$AG$2)</f>
        <v>0.83902499703809585</v>
      </c>
      <c r="I66" s="1">
        <f ca="1">I6+NORMINV(RAND(),0,'Total-Smoothed'!$AG$2)</f>
        <v>0.51124893125355797</v>
      </c>
      <c r="J66" s="1">
        <f ca="1">J6+NORMINV(RAND(),0,'Total-Smoothed'!$AG$2)</f>
        <v>0.26606781084744763</v>
      </c>
      <c r="K66" s="1">
        <f ca="1">K6+NORMINV(RAND(),0,'Total-Smoothed'!$AG$2)</f>
        <v>9.8281501720296136E-3</v>
      </c>
      <c r="L66" s="1">
        <f ca="1">L6+NORMINV(RAND(),0,'Total-Smoothed'!$AG$2)</f>
        <v>0.45215168127566979</v>
      </c>
      <c r="M66" s="1">
        <f ca="1">M6+NORMINV(RAND(),0,'Total-Smoothed'!$AG$2)</f>
        <v>0.34877220188377522</v>
      </c>
      <c r="N66" s="1">
        <f ca="1">N6+NORMINV(RAND(),0,'Total-Smoothed'!$AG$2)</f>
        <v>0.10637077874967762</v>
      </c>
      <c r="O66" s="1">
        <f ca="1">O6+NORMINV(RAND(),0,'Total-Smoothed'!$AG$2)</f>
        <v>-7.0027441715836011E-2</v>
      </c>
      <c r="P66" s="1">
        <f ca="1">P6+NORMINV(RAND(),0,'Total-Smoothed'!$AG$2)</f>
        <v>0.486380865505948</v>
      </c>
      <c r="Q66" s="1">
        <f ca="1">Q6+NORMINV(RAND(),0,'Total-Smoothed'!$AG$2)</f>
        <v>-0.22989081613424264</v>
      </c>
      <c r="R66" s="1">
        <f ca="1">R6+NORMINV(RAND(),0,'Total-Smoothed'!$AG$2)</f>
        <v>0.11032204248444147</v>
      </c>
      <c r="S66" s="1">
        <f ca="1">S6+NORMINV(RAND(),0,'Total-Smoothed'!$AG$2)</f>
        <v>0.1919228114463519</v>
      </c>
      <c r="T66" s="1">
        <f ca="1">T6+NORMINV(RAND(),0,'Total-Smoothed'!$AG$2)</f>
        <v>0.43374910018503443</v>
      </c>
      <c r="U66" s="1">
        <f ca="1">U6+NORMINV(RAND(),0,'Total-Smoothed'!$AG$2)</f>
        <v>0.11820588967314444</v>
      </c>
      <c r="V66" s="1">
        <f ca="1">V6+NORMINV(RAND(),0,'Total-Smoothed'!$AG$2)</f>
        <v>-0.16267844167620102</v>
      </c>
      <c r="W66" s="1">
        <f ca="1">W6+NORMINV(RAND(),0,'Total-Smoothed'!$AG$2)</f>
        <v>-9.1736854495858555E-3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7.065624260491396E-2</v>
      </c>
      <c r="E67" s="1">
        <f ca="1">E7+NORMINV(RAND(),0,'Total-Smoothed'!$AG$2)</f>
        <v>0.51201085472410479</v>
      </c>
      <c r="F67" s="1">
        <f ca="1">F7+NORMINV(RAND(),0,'Total-Smoothed'!$AG$2)</f>
        <v>9.9497375145294983E-2</v>
      </c>
      <c r="G67" s="1">
        <f ca="1">G7+NORMINV(RAND(),0,'Total-Smoothed'!$AG$2)</f>
        <v>-0.16047156987891034</v>
      </c>
      <c r="H67" s="1">
        <f ca="1">H7+NORMINV(RAND(),0,'Total-Smoothed'!$AG$2)</f>
        <v>0.87114400603926045</v>
      </c>
      <c r="I67" s="1">
        <f ca="1">I7+NORMINV(RAND(),0,'Total-Smoothed'!$AG$2)</f>
        <v>0.55560400274958921</v>
      </c>
      <c r="J67" s="1">
        <f ca="1">J7+NORMINV(RAND(),0,'Total-Smoothed'!$AG$2)</f>
        <v>-4.5222518926860383E-2</v>
      </c>
      <c r="K67" s="1">
        <f ca="1">K7+NORMINV(RAND(),0,'Total-Smoothed'!$AG$2)</f>
        <v>-9.1798028195793607E-2</v>
      </c>
      <c r="L67" s="1">
        <f ca="1">L7+NORMINV(RAND(),0,'Total-Smoothed'!$AG$2)</f>
        <v>0.39636250219144731</v>
      </c>
      <c r="M67" s="1">
        <f ca="1">M7+NORMINV(RAND(),0,'Total-Smoothed'!$AG$2)</f>
        <v>0.10414198222734443</v>
      </c>
      <c r="N67" s="1">
        <f ca="1">N7+NORMINV(RAND(),0,'Total-Smoothed'!$AG$2)</f>
        <v>0.10674010114710272</v>
      </c>
      <c r="O67" s="1">
        <f ca="1">O7+NORMINV(RAND(),0,'Total-Smoothed'!$AG$2)</f>
        <v>6.5594911211675599E-2</v>
      </c>
      <c r="P67" s="1">
        <f ca="1">P7+NORMINV(RAND(),0,'Total-Smoothed'!$AG$2)</f>
        <v>0.72095327545809718</v>
      </c>
      <c r="Q67" s="1">
        <f ca="1">Q7+NORMINV(RAND(),0,'Total-Smoothed'!$AG$2)</f>
        <v>8.226331945318098E-2</v>
      </c>
      <c r="R67" s="1">
        <f ca="1">R7+NORMINV(RAND(),0,'Total-Smoothed'!$AG$2)</f>
        <v>0.2900343926256132</v>
      </c>
      <c r="S67" s="1">
        <f ca="1">S7+NORMINV(RAND(),0,'Total-Smoothed'!$AG$2)</f>
        <v>0.18249612252479991</v>
      </c>
      <c r="T67" s="1">
        <f ca="1">T7+NORMINV(RAND(),0,'Total-Smoothed'!$AG$2)</f>
        <v>0.18008536764596489</v>
      </c>
      <c r="U67" s="1">
        <f ca="1">U7+NORMINV(RAND(),0,'Total-Smoothed'!$AG$2)</f>
        <v>0.12605584668319342</v>
      </c>
      <c r="V67" s="1">
        <f ca="1">V7+NORMINV(RAND(),0,'Total-Smoothed'!$AG$2)</f>
        <v>0.16349502506294686</v>
      </c>
      <c r="W67" s="1">
        <f ca="1">W7+NORMINV(RAND(),0,'Total-Smoothed'!$AG$2)</f>
        <v>0.15236555142108971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-1.1544639364703888E-3</v>
      </c>
      <c r="E68" s="1">
        <f ca="1">E8+NORMINV(RAND(),0,'Total-Smoothed'!$AG$2)</f>
        <v>0.47663737265759215</v>
      </c>
      <c r="F68" s="1">
        <f ca="1">F8+NORMINV(RAND(),0,'Total-Smoothed'!$AG$2)</f>
        <v>3.5854226269150663E-2</v>
      </c>
      <c r="G68" s="1">
        <f ca="1">G8+NORMINV(RAND(),0,'Total-Smoothed'!$AG$2)</f>
        <v>6.1928214100536561E-2</v>
      </c>
      <c r="H68" s="1">
        <f ca="1">H8+NORMINV(RAND(),0,'Total-Smoothed'!$AG$2)</f>
        <v>0.99031486097454846</v>
      </c>
      <c r="I68" s="1">
        <f ca="1">I8+NORMINV(RAND(),0,'Total-Smoothed'!$AG$2)</f>
        <v>0.74558376266498649</v>
      </c>
      <c r="J68" s="1">
        <f ca="1">J8+NORMINV(RAND(),0,'Total-Smoothed'!$AG$2)</f>
        <v>-2.48800864278588E-2</v>
      </c>
      <c r="K68" s="1">
        <f ca="1">K8+NORMINV(RAND(),0,'Total-Smoothed'!$AG$2)</f>
        <v>-0.17495644904896276</v>
      </c>
      <c r="L68" s="1">
        <f ca="1">L8+NORMINV(RAND(),0,'Total-Smoothed'!$AG$2)</f>
        <v>0.4852232793217266</v>
      </c>
      <c r="M68" s="1">
        <f ca="1">M8+NORMINV(RAND(),0,'Total-Smoothed'!$AG$2)</f>
        <v>0.44828849417504019</v>
      </c>
      <c r="N68" s="1">
        <f ca="1">N8+NORMINV(RAND(),0,'Total-Smoothed'!$AG$2)</f>
        <v>1.0020741325812432E-2</v>
      </c>
      <c r="O68" s="1">
        <f ca="1">O8+NORMINV(RAND(),0,'Total-Smoothed'!$AG$2)</f>
        <v>1.6077204046495795E-2</v>
      </c>
      <c r="P68" s="1">
        <f ca="1">P8+NORMINV(RAND(),0,'Total-Smoothed'!$AG$2)</f>
        <v>0.76030111652418264</v>
      </c>
      <c r="Q68" s="1">
        <f ca="1">Q8+NORMINV(RAND(),0,'Total-Smoothed'!$AG$2)</f>
        <v>0.12368470492973858</v>
      </c>
      <c r="R68" s="1">
        <f ca="1">R8+NORMINV(RAND(),0,'Total-Smoothed'!$AG$2)</f>
        <v>0.33878365959091117</v>
      </c>
      <c r="S68" s="1">
        <f ca="1">S8+NORMINV(RAND(),0,'Total-Smoothed'!$AG$2)</f>
        <v>4.9164627444595432E-2</v>
      </c>
      <c r="T68" s="1">
        <f ca="1">T8+NORMINV(RAND(),0,'Total-Smoothed'!$AG$2)</f>
        <v>0.18129826900130974</v>
      </c>
      <c r="U68" s="1">
        <f ca="1">U8+NORMINV(RAND(),0,'Total-Smoothed'!$AG$2)</f>
        <v>3.059202165084916E-2</v>
      </c>
      <c r="V68" s="1">
        <f ca="1">V8+NORMINV(RAND(),0,'Total-Smoothed'!$AG$2)</f>
        <v>5.5302426781814976E-2</v>
      </c>
      <c r="W68" s="1">
        <f ca="1">W8+NORMINV(RAND(),0,'Total-Smoothed'!$AG$2)</f>
        <v>2.1599348964170165E-2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0.11944487152597046</v>
      </c>
      <c r="E69" s="1">
        <f ca="1">E9+NORMINV(RAND(),0,'Total-Smoothed'!$AG$2)</f>
        <v>0.62354682496400216</v>
      </c>
      <c r="F69" s="1">
        <f ca="1">F9+NORMINV(RAND(),0,'Total-Smoothed'!$AG$2)</f>
        <v>-0.13029229075953186</v>
      </c>
      <c r="G69" s="1">
        <f ca="1">G9+NORMINV(RAND(),0,'Total-Smoothed'!$AG$2)</f>
        <v>6.8048135558953268E-2</v>
      </c>
      <c r="H69" s="1">
        <f ca="1">H9+NORMINV(RAND(),0,'Total-Smoothed'!$AG$2)</f>
        <v>1.0735242924997936</v>
      </c>
      <c r="I69" s="1">
        <f ca="1">I9+NORMINV(RAND(),0,'Total-Smoothed'!$AG$2)</f>
        <v>0.46206019261682091</v>
      </c>
      <c r="J69" s="1">
        <f ca="1">J9+NORMINV(RAND(),0,'Total-Smoothed'!$AG$2)</f>
        <v>9.5987137099890943E-2</v>
      </c>
      <c r="K69" s="1">
        <f ca="1">K9+NORMINV(RAND(),0,'Total-Smoothed'!$AG$2)</f>
        <v>-1.7469079420377506E-2</v>
      </c>
      <c r="L69" s="1">
        <f ca="1">L9+NORMINV(RAND(),0,'Total-Smoothed'!$AG$2)</f>
        <v>0.20013055613471359</v>
      </c>
      <c r="M69" s="1">
        <f ca="1">M9+NORMINV(RAND(),0,'Total-Smoothed'!$AG$2)</f>
        <v>0.12585569953445824</v>
      </c>
      <c r="N69" s="1">
        <f ca="1">N9+NORMINV(RAND(),0,'Total-Smoothed'!$AG$2)</f>
        <v>-4.5225626490702761E-2</v>
      </c>
      <c r="O69" s="1">
        <f ca="1">O9+NORMINV(RAND(),0,'Total-Smoothed'!$AG$2)</f>
        <v>0.10777813526358081</v>
      </c>
      <c r="P69" s="1">
        <f ca="1">P9+NORMINV(RAND(),0,'Total-Smoothed'!$AG$2)</f>
        <v>0.51155045813003919</v>
      </c>
      <c r="Q69" s="1">
        <f ca="1">Q9+NORMINV(RAND(),0,'Total-Smoothed'!$AG$2)</f>
        <v>5.1334380877130631E-2</v>
      </c>
      <c r="R69" s="1">
        <f ca="1">R9+NORMINV(RAND(),0,'Total-Smoothed'!$AG$2)</f>
        <v>0.11785304458050416</v>
      </c>
      <c r="S69" s="1">
        <f ca="1">S9+NORMINV(RAND(),0,'Total-Smoothed'!$AG$2)</f>
        <v>0.14783364153813533</v>
      </c>
      <c r="T69" s="1">
        <f ca="1">T9+NORMINV(RAND(),0,'Total-Smoothed'!$AG$2)</f>
        <v>0.54782819237378733</v>
      </c>
      <c r="U69" s="1">
        <f ca="1">U9+NORMINV(RAND(),0,'Total-Smoothed'!$AG$2)</f>
        <v>8.1122733796775884E-2</v>
      </c>
      <c r="V69" s="1">
        <f ca="1">V9+NORMINV(RAND(),0,'Total-Smoothed'!$AG$2)</f>
        <v>2.3685981439996728E-2</v>
      </c>
      <c r="W69" s="1">
        <f ca="1">W9+NORMINV(RAND(),0,'Total-Smoothed'!$AG$2)</f>
        <v>3.3644269872681244E-2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3.665252204477662E-2</v>
      </c>
      <c r="E70" s="1">
        <f ca="1">E10+NORMINV(RAND(),0,'Total-Smoothed'!$AG$2)</f>
        <v>0.50011327816945428</v>
      </c>
      <c r="F70" s="1">
        <f ca="1">F10+NORMINV(RAND(),0,'Total-Smoothed'!$AG$2)</f>
        <v>4.2002163346146204E-2</v>
      </c>
      <c r="G70" s="1">
        <f ca="1">G10+NORMINV(RAND(),0,'Total-Smoothed'!$AG$2)</f>
        <v>6.2088188262520994E-2</v>
      </c>
      <c r="H70" s="1">
        <f ca="1">H10+NORMINV(RAND(),0,'Total-Smoothed'!$AG$2)</f>
        <v>0.92966945614867003</v>
      </c>
      <c r="I70" s="1">
        <f ca="1">I10+NORMINV(RAND(),0,'Total-Smoothed'!$AG$2)</f>
        <v>0.53390166896724978</v>
      </c>
      <c r="J70" s="1">
        <f ca="1">J10+NORMINV(RAND(),0,'Total-Smoothed'!$AG$2)</f>
        <v>0.10214841108784814</v>
      </c>
      <c r="K70" s="1">
        <f ca="1">K10+NORMINV(RAND(),0,'Total-Smoothed'!$AG$2)</f>
        <v>1.7006322400092221E-2</v>
      </c>
      <c r="L70" s="1">
        <f ca="1">L10+NORMINV(RAND(),0,'Total-Smoothed'!$AG$2)</f>
        <v>0.46364556622203279</v>
      </c>
      <c r="M70" s="1">
        <f ca="1">M10+NORMINV(RAND(),0,'Total-Smoothed'!$AG$2)</f>
        <v>0.22898960174617217</v>
      </c>
      <c r="N70" s="1">
        <f ca="1">N10+NORMINV(RAND(),0,'Total-Smoothed'!$AG$2)</f>
        <v>0.10677082292784894</v>
      </c>
      <c r="O70" s="1">
        <f ca="1">O10+NORMINV(RAND(),0,'Total-Smoothed'!$AG$2)</f>
        <v>5.8672369315288936E-2</v>
      </c>
      <c r="P70" s="1">
        <f ca="1">P10+NORMINV(RAND(),0,'Total-Smoothed'!$AG$2)</f>
        <v>0.69798760474336674</v>
      </c>
      <c r="Q70" s="1">
        <f ca="1">Q10+NORMINV(RAND(),0,'Total-Smoothed'!$AG$2)</f>
        <v>8.651916303352164E-2</v>
      </c>
      <c r="R70" s="1">
        <f ca="1">R10+NORMINV(RAND(),0,'Total-Smoothed'!$AG$2)</f>
        <v>0.22402403424732456</v>
      </c>
      <c r="S70" s="1">
        <f ca="1">S10+NORMINV(RAND(),0,'Total-Smoothed'!$AG$2)</f>
        <v>6.6994938204469084E-2</v>
      </c>
      <c r="T70" s="1">
        <f ca="1">T10+NORMINV(RAND(),0,'Total-Smoothed'!$AG$2)</f>
        <v>0.34992494808928332</v>
      </c>
      <c r="U70" s="1">
        <f ca="1">U10+NORMINV(RAND(),0,'Total-Smoothed'!$AG$2)</f>
        <v>0.26739425403574496</v>
      </c>
      <c r="V70" s="1">
        <f ca="1">V10+NORMINV(RAND(),0,'Total-Smoothed'!$AG$2)</f>
        <v>0.25498161155346688</v>
      </c>
      <c r="W70" s="1">
        <f ca="1">W10+NORMINV(RAND(),0,'Total-Smoothed'!$AG$2)</f>
        <v>-4.2535984943916597E-2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0.14578346209175691</v>
      </c>
      <c r="E71" s="1">
        <f ca="1">E11+NORMINV(RAND(),0,'Total-Smoothed'!$AG$2)</f>
        <v>0.79504749144038034</v>
      </c>
      <c r="F71" s="1">
        <f ca="1">F11+NORMINV(RAND(),0,'Total-Smoothed'!$AG$2)</f>
        <v>0.10197156403128602</v>
      </c>
      <c r="G71" s="1">
        <f ca="1">G11+NORMINV(RAND(),0,'Total-Smoothed'!$AG$2)</f>
        <v>0.2041641923098175</v>
      </c>
      <c r="H71" s="1">
        <f ca="1">H11+NORMINV(RAND(),0,'Total-Smoothed'!$AG$2)</f>
        <v>0.90404147545327818</v>
      </c>
      <c r="I71" s="1">
        <f ca="1">I11+NORMINV(RAND(),0,'Total-Smoothed'!$AG$2)</f>
        <v>9.7275110190557096E-2</v>
      </c>
      <c r="J71" s="1">
        <f ca="1">J11+NORMINV(RAND(),0,'Total-Smoothed'!$AG$2)</f>
        <v>0.3478322376760784</v>
      </c>
      <c r="K71" s="1">
        <f ca="1">K11+NORMINV(RAND(),0,'Total-Smoothed'!$AG$2)</f>
        <v>-0.18954952942549841</v>
      </c>
      <c r="L71" s="1">
        <f ca="1">L11+NORMINV(RAND(),0,'Total-Smoothed'!$AG$2)</f>
        <v>0.29161008386666276</v>
      </c>
      <c r="M71" s="1">
        <f ca="1">M11+NORMINV(RAND(),0,'Total-Smoothed'!$AG$2)</f>
        <v>0.60178476173530204</v>
      </c>
      <c r="N71" s="1">
        <f ca="1">N11+NORMINV(RAND(),0,'Total-Smoothed'!$AG$2)</f>
        <v>0.21258500935539376</v>
      </c>
      <c r="O71" s="1">
        <f ca="1">O11+NORMINV(RAND(),0,'Total-Smoothed'!$AG$2)</f>
        <v>0.28295207634975705</v>
      </c>
      <c r="P71" s="1">
        <f ca="1">P11+NORMINV(RAND(),0,'Total-Smoothed'!$AG$2)</f>
        <v>0.66583190127296399</v>
      </c>
      <c r="Q71" s="1">
        <f ca="1">Q11+NORMINV(RAND(),0,'Total-Smoothed'!$AG$2)</f>
        <v>0.11074709391247267</v>
      </c>
      <c r="R71" s="1">
        <f ca="1">R11+NORMINV(RAND(),0,'Total-Smoothed'!$AG$2)</f>
        <v>0.37253661648964231</v>
      </c>
      <c r="S71" s="1">
        <f ca="1">S11+NORMINV(RAND(),0,'Total-Smoothed'!$AG$2)</f>
        <v>8.2087745297149226E-2</v>
      </c>
      <c r="T71" s="1">
        <f ca="1">T11+NORMINV(RAND(),0,'Total-Smoothed'!$AG$2)</f>
        <v>0.53489266432184168</v>
      </c>
      <c r="U71" s="1">
        <f ca="1">U11+NORMINV(RAND(),0,'Total-Smoothed'!$AG$2)</f>
        <v>0.17453307571561633</v>
      </c>
      <c r="V71" s="1">
        <f ca="1">V11+NORMINV(RAND(),0,'Total-Smoothed'!$AG$2)</f>
        <v>0.59436955902716382</v>
      </c>
      <c r="W71" s="1">
        <f ca="1">W11+NORMINV(RAND(),0,'Total-Smoothed'!$AG$2)</f>
        <v>-1.977974948969078E-2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4.7807896313180664E-2</v>
      </c>
      <c r="E72" s="1">
        <f ca="1">E12+NORMINV(RAND(),0,'Total-Smoothed'!$AG$2)</f>
        <v>0.62896283703514422</v>
      </c>
      <c r="F72" s="1">
        <f ca="1">F12+NORMINV(RAND(),0,'Total-Smoothed'!$AG$2)</f>
        <v>5.0941591180493698E-3</v>
      </c>
      <c r="G72" s="1">
        <f ca="1">G12+NORMINV(RAND(),0,'Total-Smoothed'!$AG$2)</f>
        <v>7.250359994755913E-2</v>
      </c>
      <c r="H72" s="1">
        <f ca="1">H12+NORMINV(RAND(),0,'Total-Smoothed'!$AG$2)</f>
        <v>0.93714248884423024</v>
      </c>
      <c r="I72" s="1">
        <f ca="1">I12+NORMINV(RAND(),0,'Total-Smoothed'!$AG$2)</f>
        <v>0.51429413604066843</v>
      </c>
      <c r="J72" s="1">
        <f ca="1">J12+NORMINV(RAND(),0,'Total-Smoothed'!$AG$2)</f>
        <v>0.22801033065207357</v>
      </c>
      <c r="K72" s="1">
        <f ca="1">K12+NORMINV(RAND(),0,'Total-Smoothed'!$AG$2)</f>
        <v>-6.7081453735859109E-2</v>
      </c>
      <c r="L72" s="1">
        <f ca="1">L12+NORMINV(RAND(),0,'Total-Smoothed'!$AG$2)</f>
        <v>0.33574083897283141</v>
      </c>
      <c r="M72" s="1">
        <f ca="1">M12+NORMINV(RAND(),0,'Total-Smoothed'!$AG$2)</f>
        <v>0.25632339318323866</v>
      </c>
      <c r="N72" s="1">
        <f ca="1">N12+NORMINV(RAND(),0,'Total-Smoothed'!$AG$2)</f>
        <v>0.15101141484205902</v>
      </c>
      <c r="O72" s="1">
        <f ca="1">O12+NORMINV(RAND(),0,'Total-Smoothed'!$AG$2)</f>
        <v>8.7243753337923127E-2</v>
      </c>
      <c r="P72" s="1">
        <f ca="1">P12+NORMINV(RAND(),0,'Total-Smoothed'!$AG$2)</f>
        <v>0.57509091036998761</v>
      </c>
      <c r="Q72" s="1">
        <f ca="1">Q12+NORMINV(RAND(),0,'Total-Smoothed'!$AG$2)</f>
        <v>-3.6695967770036045E-2</v>
      </c>
      <c r="R72" s="1">
        <f ca="1">R12+NORMINV(RAND(),0,'Total-Smoothed'!$AG$2)</f>
        <v>7.477833628121347E-2</v>
      </c>
      <c r="S72" s="1">
        <f ca="1">S12+NORMINV(RAND(),0,'Total-Smoothed'!$AG$2)</f>
        <v>9.9545114484050651E-2</v>
      </c>
      <c r="T72" s="1">
        <f ca="1">T12+NORMINV(RAND(),0,'Total-Smoothed'!$AG$2)</f>
        <v>0.4502568341067919</v>
      </c>
      <c r="U72" s="1">
        <f ca="1">U12+NORMINV(RAND(),0,'Total-Smoothed'!$AG$2)</f>
        <v>0.13807496266914873</v>
      </c>
      <c r="V72" s="1">
        <f ca="1">V12+NORMINV(RAND(),0,'Total-Smoothed'!$AG$2)</f>
        <v>0.11636444476541218</v>
      </c>
      <c r="W72" s="1">
        <f ca="1">W12+NORMINV(RAND(),0,'Total-Smoothed'!$AG$2)</f>
        <v>-6.1538541780316675E-2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4.8450352851464318E-2</v>
      </c>
      <c r="E73" s="1">
        <f ca="1">E13+NORMINV(RAND(),0,'Total-Smoothed'!$AG$2)</f>
        <v>0.81860505907130843</v>
      </c>
      <c r="F73" s="1">
        <f ca="1">F13+NORMINV(RAND(),0,'Total-Smoothed'!$AG$2)</f>
        <v>1.4727434213231697E-2</v>
      </c>
      <c r="G73" s="1">
        <f ca="1">G13+NORMINV(RAND(),0,'Total-Smoothed'!$AG$2)</f>
        <v>-2.8315595101419476E-2</v>
      </c>
      <c r="H73" s="1">
        <f ca="1">H13+NORMINV(RAND(),0,'Total-Smoothed'!$AG$2)</f>
        <v>0.93542490291724234</v>
      </c>
      <c r="I73" s="1">
        <f ca="1">I13+NORMINV(RAND(),0,'Total-Smoothed'!$AG$2)</f>
        <v>0.50800955930921088</v>
      </c>
      <c r="J73" s="1">
        <f ca="1">J13+NORMINV(RAND(),0,'Total-Smoothed'!$AG$2)</f>
        <v>-0.14872408148902061</v>
      </c>
      <c r="K73" s="1">
        <f ca="1">K13+NORMINV(RAND(),0,'Total-Smoothed'!$AG$2)</f>
        <v>0.12087210522131268</v>
      </c>
      <c r="L73" s="1">
        <f ca="1">L13+NORMINV(RAND(),0,'Total-Smoothed'!$AG$2)</f>
        <v>0.22338266236118218</v>
      </c>
      <c r="M73" s="1">
        <f ca="1">M13+NORMINV(RAND(),0,'Total-Smoothed'!$AG$2)</f>
        <v>0.23601246349845956</v>
      </c>
      <c r="N73" s="1">
        <f ca="1">N13+NORMINV(RAND(),0,'Total-Smoothed'!$AG$2)</f>
        <v>0.20859258424223531</v>
      </c>
      <c r="O73" s="1">
        <f ca="1">O13+NORMINV(RAND(),0,'Total-Smoothed'!$AG$2)</f>
        <v>-6.5783557390114725E-2</v>
      </c>
      <c r="P73" s="1">
        <f ca="1">P13+NORMINV(RAND(),0,'Total-Smoothed'!$AG$2)</f>
        <v>0.42129512478465092</v>
      </c>
      <c r="Q73" s="1">
        <f ca="1">Q13+NORMINV(RAND(),0,'Total-Smoothed'!$AG$2)</f>
        <v>0.12019271123246962</v>
      </c>
      <c r="R73" s="1">
        <f ca="1">R13+NORMINV(RAND(),0,'Total-Smoothed'!$AG$2)</f>
        <v>0.34750894362845819</v>
      </c>
      <c r="S73" s="1">
        <f ca="1">S13+NORMINV(RAND(),0,'Total-Smoothed'!$AG$2)</f>
        <v>0.17324868240497912</v>
      </c>
      <c r="T73" s="1">
        <f ca="1">T13+NORMINV(RAND(),0,'Total-Smoothed'!$AG$2)</f>
        <v>0.4837048348481397</v>
      </c>
      <c r="U73" s="1">
        <f ca="1">U13+NORMINV(RAND(),0,'Total-Smoothed'!$AG$2)</f>
        <v>2.8446029317954702E-2</v>
      </c>
      <c r="V73" s="1">
        <f ca="1">V13+NORMINV(RAND(),0,'Total-Smoothed'!$AG$2)</f>
        <v>0.19052540526838702</v>
      </c>
      <c r="W73" s="1">
        <f ca="1">W13+NORMINV(RAND(),0,'Total-Smoothed'!$AG$2)</f>
        <v>7.7712378460476156E-2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-3.7540839954773482E-2</v>
      </c>
      <c r="E74" s="1">
        <f ca="1">E14+NORMINV(RAND(),0,'Total-Smoothed'!$AG$2)</f>
        <v>0.6355222742178509</v>
      </c>
      <c r="F74" s="1">
        <f ca="1">F14+NORMINV(RAND(),0,'Total-Smoothed'!$AG$2)</f>
        <v>0.15340297605759945</v>
      </c>
      <c r="G74" s="1">
        <f ca="1">G14+NORMINV(RAND(),0,'Total-Smoothed'!$AG$2)</f>
        <v>0.13877413247348525</v>
      </c>
      <c r="H74" s="1">
        <f ca="1">H14+NORMINV(RAND(),0,'Total-Smoothed'!$AG$2)</f>
        <v>1.0415660342611084</v>
      </c>
      <c r="I74" s="1">
        <f ca="1">I14+NORMINV(RAND(),0,'Total-Smoothed'!$AG$2)</f>
        <v>0.4038349214646817</v>
      </c>
      <c r="J74" s="1">
        <f ca="1">J14+NORMINV(RAND(),0,'Total-Smoothed'!$AG$2)</f>
        <v>-3.2006968433725969E-2</v>
      </c>
      <c r="K74" s="1">
        <f ca="1">K14+NORMINV(RAND(),0,'Total-Smoothed'!$AG$2)</f>
        <v>1.8078115640704225E-2</v>
      </c>
      <c r="L74" s="1">
        <f ca="1">L14+NORMINV(RAND(),0,'Total-Smoothed'!$AG$2)</f>
        <v>0.40899210875549075</v>
      </c>
      <c r="M74" s="1">
        <f ca="1">M14+NORMINV(RAND(),0,'Total-Smoothed'!$AG$2)</f>
        <v>6.3399733166794869E-3</v>
      </c>
      <c r="N74" s="1">
        <f ca="1">N14+NORMINV(RAND(),0,'Total-Smoothed'!$AG$2)</f>
        <v>9.0042942035700083E-2</v>
      </c>
      <c r="O74" s="1">
        <f ca="1">O14+NORMINV(RAND(),0,'Total-Smoothed'!$AG$2)</f>
        <v>-0.1344115907646104</v>
      </c>
      <c r="P74" s="1">
        <f ca="1">P14+NORMINV(RAND(),0,'Total-Smoothed'!$AG$2)</f>
        <v>0.43290556942756636</v>
      </c>
      <c r="Q74" s="1">
        <f ca="1">Q14+NORMINV(RAND(),0,'Total-Smoothed'!$AG$2)</f>
        <v>6.7260816659264352E-2</v>
      </c>
      <c r="R74" s="1">
        <f ca="1">R14+NORMINV(RAND(),0,'Total-Smoothed'!$AG$2)</f>
        <v>0.29223511152029757</v>
      </c>
      <c r="S74" s="1">
        <f ca="1">S14+NORMINV(RAND(),0,'Total-Smoothed'!$AG$2)</f>
        <v>5.4120273922862644E-2</v>
      </c>
      <c r="T74" s="1">
        <f ca="1">T14+NORMINV(RAND(),0,'Total-Smoothed'!$AG$2)</f>
        <v>0.5277563700294754</v>
      </c>
      <c r="U74" s="1">
        <f ca="1">U14+NORMINV(RAND(),0,'Total-Smoothed'!$AG$2)</f>
        <v>0.29930898881557405</v>
      </c>
      <c r="V74" s="1">
        <f ca="1">V14+NORMINV(RAND(),0,'Total-Smoothed'!$AG$2)</f>
        <v>0.29947072153297938</v>
      </c>
      <c r="W74" s="1">
        <f ca="1">W14+NORMINV(RAND(),0,'Total-Smoothed'!$AG$2)</f>
        <v>-2.2467730814395702E-2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-6.0098732431605337E-2</v>
      </c>
      <c r="E75" s="1">
        <f ca="1">E15+NORMINV(RAND(),0,'Total-Smoothed'!$AG$2)</f>
        <v>0.85908409856355683</v>
      </c>
      <c r="F75" s="1">
        <f ca="1">F15+NORMINV(RAND(),0,'Total-Smoothed'!$AG$2)</f>
        <v>-8.1369969991407443E-2</v>
      </c>
      <c r="G75" s="1">
        <f ca="1">G15+NORMINV(RAND(),0,'Total-Smoothed'!$AG$2)</f>
        <v>2.0857028646210366E-2</v>
      </c>
      <c r="H75" s="1">
        <f ca="1">H15+NORMINV(RAND(),0,'Total-Smoothed'!$AG$2)</f>
        <v>0.9242120772979977</v>
      </c>
      <c r="I75" s="1">
        <f ca="1">I15+NORMINV(RAND(),0,'Total-Smoothed'!$AG$2)</f>
        <v>0.36159937075918019</v>
      </c>
      <c r="J75" s="1">
        <f ca="1">J15+NORMINV(RAND(),0,'Total-Smoothed'!$AG$2)</f>
        <v>5.4230664007085677E-2</v>
      </c>
      <c r="K75" s="1">
        <f ca="1">K15+NORMINV(RAND(),0,'Total-Smoothed'!$AG$2)</f>
        <v>0.10995164685263095</v>
      </c>
      <c r="L75" s="1">
        <f ca="1">L15+NORMINV(RAND(),0,'Total-Smoothed'!$AG$2)</f>
        <v>0.32361681468236581</v>
      </c>
      <c r="M75" s="1">
        <f ca="1">M15+NORMINV(RAND(),0,'Total-Smoothed'!$AG$2)</f>
        <v>0.22131432270628112</v>
      </c>
      <c r="N75" s="1">
        <f ca="1">N15+NORMINV(RAND(),0,'Total-Smoothed'!$AG$2)</f>
        <v>-8.9649344736050796E-2</v>
      </c>
      <c r="O75" s="1">
        <f ca="1">O15+NORMINV(RAND(),0,'Total-Smoothed'!$AG$2)</f>
        <v>0.13003676013862756</v>
      </c>
      <c r="P75" s="1">
        <f ca="1">P15+NORMINV(RAND(),0,'Total-Smoothed'!$AG$2)</f>
        <v>0.4466134954623428</v>
      </c>
      <c r="Q75" s="1">
        <f ca="1">Q15+NORMINV(RAND(),0,'Total-Smoothed'!$AG$2)</f>
        <v>0.10334528467655946</v>
      </c>
      <c r="R75" s="1">
        <f ca="1">R15+NORMINV(RAND(),0,'Total-Smoothed'!$AG$2)</f>
        <v>0.30865595415743052</v>
      </c>
      <c r="S75" s="1">
        <f ca="1">S15+NORMINV(RAND(),0,'Total-Smoothed'!$AG$2)</f>
        <v>8.5104402072807256E-2</v>
      </c>
      <c r="T75" s="1">
        <f ca="1">T15+NORMINV(RAND(),0,'Total-Smoothed'!$AG$2)</f>
        <v>0.71835550134763948</v>
      </c>
      <c r="U75" s="1">
        <f ca="1">U15+NORMINV(RAND(),0,'Total-Smoothed'!$AG$2)</f>
        <v>-8.1082638902569254E-2</v>
      </c>
      <c r="V75" s="1">
        <f ca="1">V15+NORMINV(RAND(),0,'Total-Smoothed'!$AG$2)</f>
        <v>0.20343760510942827</v>
      </c>
      <c r="W75" s="1">
        <f ca="1">W15+NORMINV(RAND(),0,'Total-Smoothed'!$AG$2)</f>
        <v>-7.1572260177100069E-2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0.21059399610544149</v>
      </c>
      <c r="E76" s="1">
        <f ca="1">E16+NORMINV(RAND(),0,'Total-Smoothed'!$AG$2)</f>
        <v>0.59420684249721045</v>
      </c>
      <c r="F76" s="1">
        <f ca="1">F16+NORMINV(RAND(),0,'Total-Smoothed'!$AG$2)</f>
        <v>3.1697127183427265E-2</v>
      </c>
      <c r="G76" s="1">
        <f ca="1">G16+NORMINV(RAND(),0,'Total-Smoothed'!$AG$2)</f>
        <v>0.14797407081933739</v>
      </c>
      <c r="H76" s="1">
        <f ca="1">H16+NORMINV(RAND(),0,'Total-Smoothed'!$AG$2)</f>
        <v>0.88226908255781311</v>
      </c>
      <c r="I76" s="1">
        <f ca="1">I16+NORMINV(RAND(),0,'Total-Smoothed'!$AG$2)</f>
        <v>0.50710050533903184</v>
      </c>
      <c r="J76" s="1">
        <f ca="1">J16+NORMINV(RAND(),0,'Total-Smoothed'!$AG$2)</f>
        <v>5.6970185817869723E-2</v>
      </c>
      <c r="K76" s="1">
        <f ca="1">K16+NORMINV(RAND(),0,'Total-Smoothed'!$AG$2)</f>
        <v>0.22924325383390831</v>
      </c>
      <c r="L76" s="1">
        <f ca="1">L16+NORMINV(RAND(),0,'Total-Smoothed'!$AG$2)</f>
        <v>0.20677355892567162</v>
      </c>
      <c r="M76" s="1">
        <f ca="1">M16+NORMINV(RAND(),0,'Total-Smoothed'!$AG$2)</f>
        <v>-7.4462106891401425E-2</v>
      </c>
      <c r="N76" s="1">
        <f ca="1">N16+NORMINV(RAND(),0,'Total-Smoothed'!$AG$2)</f>
        <v>0.15098358867925588</v>
      </c>
      <c r="O76" s="1">
        <f ca="1">O16+NORMINV(RAND(),0,'Total-Smoothed'!$AG$2)</f>
        <v>0.13123289749598988</v>
      </c>
      <c r="P76" s="1">
        <f ca="1">P16+NORMINV(RAND(),0,'Total-Smoothed'!$AG$2)</f>
        <v>0.57921974002202958</v>
      </c>
      <c r="Q76" s="1">
        <f ca="1">Q16+NORMINV(RAND(),0,'Total-Smoothed'!$AG$2)</f>
        <v>1.4987600195762967E-2</v>
      </c>
      <c r="R76" s="1">
        <f ca="1">R16+NORMINV(RAND(),0,'Total-Smoothed'!$AG$2)</f>
        <v>0.17910198547524536</v>
      </c>
      <c r="S76" s="1">
        <f ca="1">S16+NORMINV(RAND(),0,'Total-Smoothed'!$AG$2)</f>
        <v>0.20690281787785356</v>
      </c>
      <c r="T76" s="1">
        <f ca="1">T16+NORMINV(RAND(),0,'Total-Smoothed'!$AG$2)</f>
        <v>0.48868079142389709</v>
      </c>
      <c r="U76" s="1">
        <f ca="1">U16+NORMINV(RAND(),0,'Total-Smoothed'!$AG$2)</f>
        <v>3.5484467310361124E-2</v>
      </c>
      <c r="V76" s="1">
        <f ca="1">V16+NORMINV(RAND(),0,'Total-Smoothed'!$AG$2)</f>
        <v>0.54147565912313267</v>
      </c>
      <c r="W76" s="1">
        <f ca="1">W16+NORMINV(RAND(),0,'Total-Smoothed'!$AG$2)</f>
        <v>7.9773940016350714E-2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0.15620252496932996</v>
      </c>
      <c r="E77" s="1">
        <f ca="1">E17+NORMINV(RAND(),0,'Total-Smoothed'!$AG$2)</f>
        <v>0.5179345224345685</v>
      </c>
      <c r="F77" s="1">
        <f ca="1">F17+NORMINV(RAND(),0,'Total-Smoothed'!$AG$2)</f>
        <v>-6.1146631979737576E-2</v>
      </c>
      <c r="G77" s="1">
        <f ca="1">G17+NORMINV(RAND(),0,'Total-Smoothed'!$AG$2)</f>
        <v>0.13877610188374256</v>
      </c>
      <c r="H77" s="1">
        <f ca="1">H17+NORMINV(RAND(),0,'Total-Smoothed'!$AG$2)</f>
        <v>1.2799962072838591</v>
      </c>
      <c r="I77" s="1">
        <f ca="1">I17+NORMINV(RAND(),0,'Total-Smoothed'!$AG$2)</f>
        <v>0.45516817979212787</v>
      </c>
      <c r="J77" s="1">
        <f ca="1">J17+NORMINV(RAND(),0,'Total-Smoothed'!$AG$2)</f>
        <v>0.19685763063176276</v>
      </c>
      <c r="K77" s="1">
        <f ca="1">K17+NORMINV(RAND(),0,'Total-Smoothed'!$AG$2)</f>
        <v>0.11886307170206795</v>
      </c>
      <c r="L77" s="1">
        <f ca="1">L17+NORMINV(RAND(),0,'Total-Smoothed'!$AG$2)</f>
        <v>0.44363412503785754</v>
      </c>
      <c r="M77" s="1">
        <f ca="1">M17+NORMINV(RAND(),0,'Total-Smoothed'!$AG$2)</f>
        <v>0.25816622199220207</v>
      </c>
      <c r="N77" s="1">
        <f ca="1">N17+NORMINV(RAND(),0,'Total-Smoothed'!$AG$2)</f>
        <v>2.2536308347423512E-3</v>
      </c>
      <c r="O77" s="1">
        <f ca="1">O17+NORMINV(RAND(),0,'Total-Smoothed'!$AG$2)</f>
        <v>1.0836531652545958E-2</v>
      </c>
      <c r="P77" s="1">
        <f ca="1">P17+NORMINV(RAND(),0,'Total-Smoothed'!$AG$2)</f>
        <v>0.30908701731304467</v>
      </c>
      <c r="Q77" s="1">
        <f ca="1">Q17+NORMINV(RAND(),0,'Total-Smoothed'!$AG$2)</f>
        <v>7.3002079596132835E-2</v>
      </c>
      <c r="R77" s="1">
        <f ca="1">R17+NORMINV(RAND(),0,'Total-Smoothed'!$AG$2)</f>
        <v>0.25620101913032611</v>
      </c>
      <c r="S77" s="1">
        <f ca="1">S17+NORMINV(RAND(),0,'Total-Smoothed'!$AG$2)</f>
        <v>6.886122246338211E-2</v>
      </c>
      <c r="T77" s="1">
        <f ca="1">T17+NORMINV(RAND(),0,'Total-Smoothed'!$AG$2)</f>
        <v>0.39990046072393731</v>
      </c>
      <c r="U77" s="1">
        <f ca="1">U17+NORMINV(RAND(),0,'Total-Smoothed'!$AG$2)</f>
        <v>9.3647127669019697E-2</v>
      </c>
      <c r="V77" s="1">
        <f ca="1">V17+NORMINV(RAND(),0,'Total-Smoothed'!$AG$2)</f>
        <v>0.41269038227781429</v>
      </c>
      <c r="W77" s="1">
        <f ca="1">W17+NORMINV(RAND(),0,'Total-Smoothed'!$AG$2)</f>
        <v>6.7195286086465744E-2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6.1888158721255915E-2</v>
      </c>
      <c r="E78" s="1">
        <f ca="1">E18+NORMINV(RAND(),0,'Total-Smoothed'!$AG$2)</f>
        <v>0.67282656951516162</v>
      </c>
      <c r="F78" s="1">
        <f ca="1">F18+NORMINV(RAND(),0,'Total-Smoothed'!$AG$2)</f>
        <v>-0.11773991919074935</v>
      </c>
      <c r="G78" s="1">
        <f ca="1">G18+NORMINV(RAND(),0,'Total-Smoothed'!$AG$2)</f>
        <v>3.0812542284998138E-2</v>
      </c>
      <c r="H78" s="1">
        <f ca="1">H18+NORMINV(RAND(),0,'Total-Smoothed'!$AG$2)</f>
        <v>0.97467820951821504</v>
      </c>
      <c r="I78" s="1">
        <f ca="1">I18+NORMINV(RAND(),0,'Total-Smoothed'!$AG$2)</f>
        <v>0.41802787982592671</v>
      </c>
      <c r="J78" s="1">
        <f ca="1">J18+NORMINV(RAND(),0,'Total-Smoothed'!$AG$2)</f>
        <v>0.14850536537786971</v>
      </c>
      <c r="K78" s="1">
        <f ca="1">K18+NORMINV(RAND(),0,'Total-Smoothed'!$AG$2)</f>
        <v>-3.246542013645326E-3</v>
      </c>
      <c r="L78" s="1">
        <f ca="1">L18+NORMINV(RAND(),0,'Total-Smoothed'!$AG$2)</f>
        <v>0.43429072838574811</v>
      </c>
      <c r="M78" s="1">
        <f ca="1">M18+NORMINV(RAND(),0,'Total-Smoothed'!$AG$2)</f>
        <v>0.14407430733568996</v>
      </c>
      <c r="N78" s="1">
        <f ca="1">N18+NORMINV(RAND(),0,'Total-Smoothed'!$AG$2)</f>
        <v>5.1766187977514783E-2</v>
      </c>
      <c r="O78" s="1">
        <f ca="1">O18+NORMINV(RAND(),0,'Total-Smoothed'!$AG$2)</f>
        <v>0.12694992929450916</v>
      </c>
      <c r="P78" s="1">
        <f ca="1">P18+NORMINV(RAND(),0,'Total-Smoothed'!$AG$2)</f>
        <v>0.49092715069539544</v>
      </c>
      <c r="Q78" s="1">
        <f ca="1">Q18+NORMINV(RAND(),0,'Total-Smoothed'!$AG$2)</f>
        <v>-0.11679135339606966</v>
      </c>
      <c r="R78" s="1">
        <f ca="1">R18+NORMINV(RAND(),0,'Total-Smoothed'!$AG$2)</f>
        <v>0.18593833728859319</v>
      </c>
      <c r="S78" s="1">
        <f ca="1">S18+NORMINV(RAND(),0,'Total-Smoothed'!$AG$2)</f>
        <v>5.7260393529324514E-2</v>
      </c>
      <c r="T78" s="1">
        <f ca="1">T18+NORMINV(RAND(),0,'Total-Smoothed'!$AG$2)</f>
        <v>0.53629027342878299</v>
      </c>
      <c r="U78" s="1">
        <f ca="1">U18+NORMINV(RAND(),0,'Total-Smoothed'!$AG$2)</f>
        <v>0.10097479646440843</v>
      </c>
      <c r="V78" s="1">
        <f ca="1">V18+NORMINV(RAND(),0,'Total-Smoothed'!$AG$2)</f>
        <v>0.26112973812908424</v>
      </c>
      <c r="W78" s="1">
        <f ca="1">W18+NORMINV(RAND(),0,'Total-Smoothed'!$AG$2)</f>
        <v>-0.2035551088242076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4.1581391008216374E-2</v>
      </c>
      <c r="E79" s="1">
        <f ca="1">E19+NORMINV(RAND(),0,'Total-Smoothed'!$AG$2)</f>
        <v>0.62630130887895341</v>
      </c>
      <c r="F79" s="1">
        <f ca="1">F19+NORMINV(RAND(),0,'Total-Smoothed'!$AG$2)</f>
        <v>2.803526575485351E-2</v>
      </c>
      <c r="G79" s="1">
        <f ca="1">G19+NORMINV(RAND(),0,'Total-Smoothed'!$AG$2)</f>
        <v>0.10589164722313109</v>
      </c>
      <c r="H79" s="1">
        <f ca="1">H19+NORMINV(RAND(),0,'Total-Smoothed'!$AG$2)</f>
        <v>0.83331113714395799</v>
      </c>
      <c r="I79" s="1">
        <f ca="1">I19+NORMINV(RAND(),0,'Total-Smoothed'!$AG$2)</f>
        <v>0.43551827443230834</v>
      </c>
      <c r="J79" s="1">
        <f ca="1">J19+NORMINV(RAND(),0,'Total-Smoothed'!$AG$2)</f>
        <v>-3.8926524554208503E-3</v>
      </c>
      <c r="K79" s="1">
        <f ca="1">K19+NORMINV(RAND(),0,'Total-Smoothed'!$AG$2)</f>
        <v>2.2698579681211667E-3</v>
      </c>
      <c r="L79" s="1">
        <f ca="1">L19+NORMINV(RAND(),0,'Total-Smoothed'!$AG$2)</f>
        <v>0.45600217682769162</v>
      </c>
      <c r="M79" s="1">
        <f ca="1">M19+NORMINV(RAND(),0,'Total-Smoothed'!$AG$2)</f>
        <v>0.31447826117085864</v>
      </c>
      <c r="N79" s="1">
        <f ca="1">N19+NORMINV(RAND(),0,'Total-Smoothed'!$AG$2)</f>
        <v>2.8349626150480756E-2</v>
      </c>
      <c r="O79" s="1">
        <f ca="1">O19+NORMINV(RAND(),0,'Total-Smoothed'!$AG$2)</f>
        <v>2.2586096806379338E-2</v>
      </c>
      <c r="P79" s="1">
        <f ca="1">P19+NORMINV(RAND(),0,'Total-Smoothed'!$AG$2)</f>
        <v>0.36660096982199442</v>
      </c>
      <c r="Q79" s="1">
        <f ca="1">Q19+NORMINV(RAND(),0,'Total-Smoothed'!$AG$2)</f>
        <v>7.3815122690474105E-2</v>
      </c>
      <c r="R79" s="1">
        <f ca="1">R19+NORMINV(RAND(),0,'Total-Smoothed'!$AG$2)</f>
        <v>0.32175390646784308</v>
      </c>
      <c r="S79" s="1">
        <f ca="1">S19+NORMINV(RAND(),0,'Total-Smoothed'!$AG$2)</f>
        <v>3.0709758895690262E-2</v>
      </c>
      <c r="T79" s="1">
        <f ca="1">T19+NORMINV(RAND(),0,'Total-Smoothed'!$AG$2)</f>
        <v>0.47573093487219181</v>
      </c>
      <c r="U79" s="1">
        <f ca="1">U19+NORMINV(RAND(),0,'Total-Smoothed'!$AG$2)</f>
        <v>-3.895954107114924E-2</v>
      </c>
      <c r="V79" s="1">
        <f ca="1">V19+NORMINV(RAND(),0,'Total-Smoothed'!$AG$2)</f>
        <v>0.22694311456925387</v>
      </c>
      <c r="W79" s="1">
        <f ca="1">W19+NORMINV(RAND(),0,'Total-Smoothed'!$AG$2)</f>
        <v>0.11795985412122104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-6.2880475996173107E-2</v>
      </c>
      <c r="E80" s="1">
        <f ca="1">E20+NORMINV(RAND(),0,'Total-Smoothed'!$AG$2)</f>
        <v>0.51780955609875068</v>
      </c>
      <c r="F80" s="1">
        <f ca="1">F20+NORMINV(RAND(),0,'Total-Smoothed'!$AG$2)</f>
        <v>0.17724381563563943</v>
      </c>
      <c r="G80" s="1">
        <f ca="1">G20+NORMINV(RAND(),0,'Total-Smoothed'!$AG$2)</f>
        <v>-6.1028517919005411E-2</v>
      </c>
      <c r="H80" s="1">
        <f ca="1">H20+NORMINV(RAND(),0,'Total-Smoothed'!$AG$2)</f>
        <v>1.0261062646512875</v>
      </c>
      <c r="I80" s="1">
        <f ca="1">I20+NORMINV(RAND(),0,'Total-Smoothed'!$AG$2)</f>
        <v>0.42680897195114909</v>
      </c>
      <c r="J80" s="1">
        <f ca="1">J20+NORMINV(RAND(),0,'Total-Smoothed'!$AG$2)</f>
        <v>4.9393851006620276E-2</v>
      </c>
      <c r="K80" s="1">
        <f ca="1">K20+NORMINV(RAND(),0,'Total-Smoothed'!$AG$2)</f>
        <v>-4.1492040655556742E-2</v>
      </c>
      <c r="L80" s="1">
        <f ca="1">L20+NORMINV(RAND(),0,'Total-Smoothed'!$AG$2)</f>
        <v>0.34564027234175815</v>
      </c>
      <c r="M80" s="1">
        <f ca="1">M20+NORMINV(RAND(),0,'Total-Smoothed'!$AG$2)</f>
        <v>0.17175775854695741</v>
      </c>
      <c r="N80" s="1">
        <f ca="1">N20+NORMINV(RAND(),0,'Total-Smoothed'!$AG$2)</f>
        <v>0.11605400483671426</v>
      </c>
      <c r="O80" s="1">
        <f ca="1">O20+NORMINV(RAND(),0,'Total-Smoothed'!$AG$2)</f>
        <v>8.843130288633351E-2</v>
      </c>
      <c r="P80" s="1">
        <f ca="1">P20+NORMINV(RAND(),0,'Total-Smoothed'!$AG$2)</f>
        <v>0.24174484137319524</v>
      </c>
      <c r="Q80" s="1">
        <f ca="1">Q20+NORMINV(RAND(),0,'Total-Smoothed'!$AG$2)</f>
        <v>7.9449631823544573E-2</v>
      </c>
      <c r="R80" s="1">
        <f ca="1">R20+NORMINV(RAND(),0,'Total-Smoothed'!$AG$2)</f>
        <v>0.15750912788518615</v>
      </c>
      <c r="S80" s="1">
        <f ca="1">S20+NORMINV(RAND(),0,'Total-Smoothed'!$AG$2)</f>
        <v>-4.6814252603624588E-2</v>
      </c>
      <c r="T80" s="1">
        <f ca="1">T20+NORMINV(RAND(),0,'Total-Smoothed'!$AG$2)</f>
        <v>0.37572545822077408</v>
      </c>
      <c r="U80" s="1">
        <f ca="1">U20+NORMINV(RAND(),0,'Total-Smoothed'!$AG$2)</f>
        <v>1.4687169839950581E-2</v>
      </c>
      <c r="V80" s="1">
        <f ca="1">V20+NORMINV(RAND(),0,'Total-Smoothed'!$AG$2)</f>
        <v>0.21909189415502464</v>
      </c>
      <c r="W80" s="1">
        <f ca="1">W20+NORMINV(RAND(),0,'Total-Smoothed'!$AG$2)</f>
        <v>-5.4424061160575472E-2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5.8659303079209732E-2</v>
      </c>
      <c r="E81" s="1">
        <f ca="1">E21+NORMINV(RAND(),0,'Total-Smoothed'!$AG$2)</f>
        <v>0.53955721227635223</v>
      </c>
      <c r="F81" s="1">
        <f ca="1">F21+NORMINV(RAND(),0,'Total-Smoothed'!$AG$2)</f>
        <v>4.4588767306460102E-2</v>
      </c>
      <c r="G81" s="1">
        <f ca="1">G21+NORMINV(RAND(),0,'Total-Smoothed'!$AG$2)</f>
        <v>3.5827135146505491E-3</v>
      </c>
      <c r="H81" s="1">
        <f ca="1">H21+NORMINV(RAND(),0,'Total-Smoothed'!$AG$2)</f>
        <v>0.89008482542719836</v>
      </c>
      <c r="I81" s="1">
        <f ca="1">I21+NORMINV(RAND(),0,'Total-Smoothed'!$AG$2)</f>
        <v>0.49645901118344726</v>
      </c>
      <c r="J81" s="1">
        <f ca="1">J21+NORMINV(RAND(),0,'Total-Smoothed'!$AG$2)</f>
        <v>-8.4995571675635082E-2</v>
      </c>
      <c r="K81" s="1">
        <f ca="1">K21+NORMINV(RAND(),0,'Total-Smoothed'!$AG$2)</f>
        <v>2.9859905227210444E-2</v>
      </c>
      <c r="L81" s="1">
        <f ca="1">L21+NORMINV(RAND(),0,'Total-Smoothed'!$AG$2)</f>
        <v>0.43223124773676319</v>
      </c>
      <c r="M81" s="1">
        <f ca="1">M21+NORMINV(RAND(),0,'Total-Smoothed'!$AG$2)</f>
        <v>0.32777535218622061</v>
      </c>
      <c r="N81" s="1">
        <f ca="1">N21+NORMINV(RAND(),0,'Total-Smoothed'!$AG$2)</f>
        <v>-1.7156087682587626E-2</v>
      </c>
      <c r="O81" s="1">
        <f ca="1">O21+NORMINV(RAND(),0,'Total-Smoothed'!$AG$2)</f>
        <v>1.037052548072203E-2</v>
      </c>
      <c r="P81" s="1">
        <f ca="1">P21+NORMINV(RAND(),0,'Total-Smoothed'!$AG$2)</f>
        <v>0.5802375931856526</v>
      </c>
      <c r="Q81" s="1">
        <f ca="1">Q21+NORMINV(RAND(),0,'Total-Smoothed'!$AG$2)</f>
        <v>-0.14894845596197526</v>
      </c>
      <c r="R81" s="1">
        <f ca="1">R21+NORMINV(RAND(),0,'Total-Smoothed'!$AG$2)</f>
        <v>0.27295977140486871</v>
      </c>
      <c r="S81" s="1">
        <f ca="1">S21+NORMINV(RAND(),0,'Total-Smoothed'!$AG$2)</f>
        <v>-9.8208340171338601E-2</v>
      </c>
      <c r="T81" s="1">
        <f ca="1">T21+NORMINV(RAND(),0,'Total-Smoothed'!$AG$2)</f>
        <v>0.60157159448044428</v>
      </c>
      <c r="U81" s="1">
        <f ca="1">U21+NORMINV(RAND(),0,'Total-Smoothed'!$AG$2)</f>
        <v>0.11783520057925684</v>
      </c>
      <c r="V81" s="1">
        <f ca="1">V21+NORMINV(RAND(),0,'Total-Smoothed'!$AG$2)</f>
        <v>-0.11815538795822925</v>
      </c>
      <c r="W81" s="1">
        <f ca="1">W21+NORMINV(RAND(),0,'Total-Smoothed'!$AG$2)</f>
        <v>-0.12984420108806363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-4.8408749689675221E-2</v>
      </c>
      <c r="E82" s="1">
        <f ca="1">E22+NORMINV(RAND(),0,'Total-Smoothed'!$AG$2)</f>
        <v>0.7046939876393209</v>
      </c>
      <c r="F82" s="1">
        <f ca="1">F22+NORMINV(RAND(),0,'Total-Smoothed'!$AG$2)</f>
        <v>-3.6839732720633206E-2</v>
      </c>
      <c r="G82" s="1">
        <f ca="1">G22+NORMINV(RAND(),0,'Total-Smoothed'!$AG$2)</f>
        <v>-6.623755996884681E-3</v>
      </c>
      <c r="H82" s="1">
        <f ca="1">H22+NORMINV(RAND(),0,'Total-Smoothed'!$AG$2)</f>
        <v>0.80045737986585941</v>
      </c>
      <c r="I82" s="1">
        <f ca="1">I22+NORMINV(RAND(),0,'Total-Smoothed'!$AG$2)</f>
        <v>0.57777201334261752</v>
      </c>
      <c r="J82" s="1">
        <f ca="1">J22+NORMINV(RAND(),0,'Total-Smoothed'!$AG$2)</f>
        <v>0.20715028048956002</v>
      </c>
      <c r="K82" s="1">
        <f ca="1">K22+NORMINV(RAND(),0,'Total-Smoothed'!$AG$2)</f>
        <v>-8.2794558559619646E-2</v>
      </c>
      <c r="L82" s="1">
        <f ca="1">L22+NORMINV(RAND(),0,'Total-Smoothed'!$AG$2)</f>
        <v>0.29842304037214251</v>
      </c>
      <c r="M82" s="1">
        <f ca="1">M22+NORMINV(RAND(),0,'Total-Smoothed'!$AG$2)</f>
        <v>0.27682889796028348</v>
      </c>
      <c r="N82" s="1">
        <f ca="1">N22+NORMINV(RAND(),0,'Total-Smoothed'!$AG$2)</f>
        <v>0.22292207050538021</v>
      </c>
      <c r="O82" s="1">
        <f ca="1">O22+NORMINV(RAND(),0,'Total-Smoothed'!$AG$2)</f>
        <v>0.11622719651488292</v>
      </c>
      <c r="P82" s="1">
        <f ca="1">P22+NORMINV(RAND(),0,'Total-Smoothed'!$AG$2)</f>
        <v>0.58490221045332869</v>
      </c>
      <c r="Q82" s="1">
        <f ca="1">Q22+NORMINV(RAND(),0,'Total-Smoothed'!$AG$2)</f>
        <v>-2.6710816964675435E-2</v>
      </c>
      <c r="R82" s="1">
        <f ca="1">R22+NORMINV(RAND(),0,'Total-Smoothed'!$AG$2)</f>
        <v>0.2408113735738962</v>
      </c>
      <c r="S82" s="1">
        <f ca="1">S22+NORMINV(RAND(),0,'Total-Smoothed'!$AG$2)</f>
        <v>3.343996330387615E-2</v>
      </c>
      <c r="T82" s="1">
        <f ca="1">T22+NORMINV(RAND(),0,'Total-Smoothed'!$AG$2)</f>
        <v>0.46112205915725252</v>
      </c>
      <c r="U82" s="1">
        <f ca="1">U22+NORMINV(RAND(),0,'Total-Smoothed'!$AG$2)</f>
        <v>8.5422489211345917E-2</v>
      </c>
      <c r="V82" s="1">
        <f ca="1">V22+NORMINV(RAND(),0,'Total-Smoothed'!$AG$2)</f>
        <v>0.22081790329699047</v>
      </c>
      <c r="W82" s="1">
        <f ca="1">W22+NORMINV(RAND(),0,'Total-Smoothed'!$AG$2)</f>
        <v>-7.299193411555284E-2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-6.2109281249627397E-2</v>
      </c>
      <c r="E83" s="1">
        <f ca="1">E23+NORMINV(RAND(),0,'Total-Smoothed'!$AG$2)</f>
        <v>0.60298228166730206</v>
      </c>
      <c r="F83" s="1">
        <f ca="1">F23+NORMINV(RAND(),0,'Total-Smoothed'!$AG$2)</f>
        <v>2.8473136198586692E-2</v>
      </c>
      <c r="G83" s="1">
        <f ca="1">G23+NORMINV(RAND(),0,'Total-Smoothed'!$AG$2)</f>
        <v>6.7398966561523277E-2</v>
      </c>
      <c r="H83" s="1">
        <f ca="1">H23+NORMINV(RAND(),0,'Total-Smoothed'!$AG$2)</f>
        <v>0.90082173377727848</v>
      </c>
      <c r="I83" s="1">
        <f ca="1">I23+NORMINV(RAND(),0,'Total-Smoothed'!$AG$2)</f>
        <v>0.45925108717957686</v>
      </c>
      <c r="J83" s="1">
        <f ca="1">J23+NORMINV(RAND(),0,'Total-Smoothed'!$AG$2)</f>
        <v>3.4935592089564427E-2</v>
      </c>
      <c r="K83" s="1">
        <f ca="1">K23+NORMINV(RAND(),0,'Total-Smoothed'!$AG$2)</f>
        <v>0.11238255142862982</v>
      </c>
      <c r="L83" s="1">
        <f ca="1">L23+NORMINV(RAND(),0,'Total-Smoothed'!$AG$2)</f>
        <v>0.2779542252298513</v>
      </c>
      <c r="M83" s="1">
        <f ca="1">M23+NORMINV(RAND(),0,'Total-Smoothed'!$AG$2)</f>
        <v>0.22368428964275988</v>
      </c>
      <c r="N83" s="1">
        <f ca="1">N23+NORMINV(RAND(),0,'Total-Smoothed'!$AG$2)</f>
        <v>0.10785621288792979</v>
      </c>
      <c r="O83" s="1">
        <f ca="1">O23+NORMINV(RAND(),0,'Total-Smoothed'!$AG$2)</f>
        <v>7.4227848091761625E-2</v>
      </c>
      <c r="P83" s="1">
        <f ca="1">P23+NORMINV(RAND(),0,'Total-Smoothed'!$AG$2)</f>
        <v>0.46091577197177719</v>
      </c>
      <c r="Q83" s="1">
        <f ca="1">Q23+NORMINV(RAND(),0,'Total-Smoothed'!$AG$2)</f>
        <v>-0.1225369161352473</v>
      </c>
      <c r="R83" s="1">
        <f ca="1">R23+NORMINV(RAND(),0,'Total-Smoothed'!$AG$2)</f>
        <v>0.23554052209878179</v>
      </c>
      <c r="S83" s="1">
        <f ca="1">S23+NORMINV(RAND(),0,'Total-Smoothed'!$AG$2)</f>
        <v>-0.2448281476139291</v>
      </c>
      <c r="T83" s="1">
        <f ca="1">T23+NORMINV(RAND(),0,'Total-Smoothed'!$AG$2)</f>
        <v>0.24818368070541438</v>
      </c>
      <c r="U83" s="1">
        <f ca="1">U23+NORMINV(RAND(),0,'Total-Smoothed'!$AG$2)</f>
        <v>-7.9995532523553681E-2</v>
      </c>
      <c r="V83" s="1">
        <f ca="1">V23+NORMINV(RAND(),0,'Total-Smoothed'!$AG$2)</f>
        <v>3.702988665900564E-2</v>
      </c>
      <c r="W83" s="1">
        <f ca="1">W23+NORMINV(RAND(),0,'Total-Smoothed'!$AG$2)</f>
        <v>3.2574931043197572E-2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1.5080384357830042E-2</v>
      </c>
      <c r="E84" s="1">
        <f ca="1">E24+NORMINV(RAND(),0,'Total-Smoothed'!$AG$2)</f>
        <v>0.5654887178454997</v>
      </c>
      <c r="F84" s="1">
        <f ca="1">F24+NORMINV(RAND(),0,'Total-Smoothed'!$AG$2)</f>
        <v>1.1841273704373344E-2</v>
      </c>
      <c r="G84" s="1">
        <f ca="1">G24+NORMINV(RAND(),0,'Total-Smoothed'!$AG$2)</f>
        <v>3.0503774390285732E-2</v>
      </c>
      <c r="H84" s="1">
        <f ca="1">H24+NORMINV(RAND(),0,'Total-Smoothed'!$AG$2)</f>
        <v>0.88653385789204664</v>
      </c>
      <c r="I84" s="1">
        <f ca="1">I24+NORMINV(RAND(),0,'Total-Smoothed'!$AG$2)</f>
        <v>0.38798374308315464</v>
      </c>
      <c r="J84" s="1">
        <f ca="1">J24+NORMINV(RAND(),0,'Total-Smoothed'!$AG$2)</f>
        <v>9.8211216101872612E-2</v>
      </c>
      <c r="K84" s="1">
        <f ca="1">K24+NORMINV(RAND(),0,'Total-Smoothed'!$AG$2)</f>
        <v>-8.6897513608241161E-2</v>
      </c>
      <c r="L84" s="1">
        <f ca="1">L24+NORMINV(RAND(),0,'Total-Smoothed'!$AG$2)</f>
        <v>0.53799204838454062</v>
      </c>
      <c r="M84" s="1">
        <f ca="1">M24+NORMINV(RAND(),0,'Total-Smoothed'!$AG$2)</f>
        <v>0.34723568783247283</v>
      </c>
      <c r="N84" s="1">
        <f ca="1">N24+NORMINV(RAND(),0,'Total-Smoothed'!$AG$2)</f>
        <v>6.0329673920188634E-2</v>
      </c>
      <c r="O84" s="1">
        <f ca="1">O24+NORMINV(RAND(),0,'Total-Smoothed'!$AG$2)</f>
        <v>8.0919979232872197E-2</v>
      </c>
      <c r="P84" s="1">
        <f ca="1">P24+NORMINV(RAND(),0,'Total-Smoothed'!$AG$2)</f>
        <v>0.57070813730362102</v>
      </c>
      <c r="Q84" s="1">
        <f ca="1">Q24+NORMINV(RAND(),0,'Total-Smoothed'!$AG$2)</f>
        <v>0.12954510925532148</v>
      </c>
      <c r="R84" s="1">
        <f ca="1">R24+NORMINV(RAND(),0,'Total-Smoothed'!$AG$2)</f>
        <v>-4.4009408834985719E-4</v>
      </c>
      <c r="S84" s="1">
        <f ca="1">S24+NORMINV(RAND(),0,'Total-Smoothed'!$AG$2)</f>
        <v>-0.11815961789677326</v>
      </c>
      <c r="T84" s="1">
        <f ca="1">T24+NORMINV(RAND(),0,'Total-Smoothed'!$AG$2)</f>
        <v>0.3019242814427277</v>
      </c>
      <c r="U84" s="1">
        <f ca="1">U24+NORMINV(RAND(),0,'Total-Smoothed'!$AG$2)</f>
        <v>-5.0318492844120266E-4</v>
      </c>
      <c r="V84" s="1">
        <f ca="1">V24+NORMINV(RAND(),0,'Total-Smoothed'!$AG$2)</f>
        <v>-9.6166784588735843E-2</v>
      </c>
      <c r="W84" s="1">
        <f ca="1">W24+NORMINV(RAND(),0,'Total-Smoothed'!$AG$2)</f>
        <v>0.13207804013113805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0.15330340752991004</v>
      </c>
      <c r="E85" s="1">
        <f ca="1">E25+NORMINV(RAND(),0,'Total-Smoothed'!$AG$2)</f>
        <v>0.15885449776304517</v>
      </c>
      <c r="F85" s="1">
        <f ca="1">F25+NORMINV(RAND(),0,'Total-Smoothed'!$AG$2)</f>
        <v>0.20469926986437584</v>
      </c>
      <c r="G85" s="1">
        <f ca="1">G25+NORMINV(RAND(),0,'Total-Smoothed'!$AG$2)</f>
        <v>1.0824737217184108</v>
      </c>
      <c r="H85" s="1">
        <f ca="1">H25+NORMINV(RAND(),0,'Total-Smoothed'!$AG$2)</f>
        <v>0.12886070119484241</v>
      </c>
      <c r="I85" s="1">
        <f ca="1">I25+NORMINV(RAND(),0,'Total-Smoothed'!$AG$2)</f>
        <v>6.5468766404424367E-2</v>
      </c>
      <c r="J85" s="1">
        <f ca="1">J25+NORMINV(RAND(),0,'Total-Smoothed'!$AG$2)</f>
        <v>-0.28664593363696927</v>
      </c>
      <c r="K85" s="1">
        <f ca="1">K25+NORMINV(RAND(),0,'Total-Smoothed'!$AG$2)</f>
        <v>0.18536205842139131</v>
      </c>
      <c r="L85" s="1">
        <f ca="1">L25+NORMINV(RAND(),0,'Total-Smoothed'!$AG$2)</f>
        <v>1.7356426478933581E-2</v>
      </c>
      <c r="M85" s="1">
        <f ca="1">M25+NORMINV(RAND(),0,'Total-Smoothed'!$AG$2)</f>
        <v>0.51795083804977349</v>
      </c>
      <c r="N85" s="1">
        <f ca="1">N25+NORMINV(RAND(),0,'Total-Smoothed'!$AG$2)</f>
        <v>0.2557781755526633</v>
      </c>
      <c r="O85" s="1">
        <f ca="1">O25+NORMINV(RAND(),0,'Total-Smoothed'!$AG$2)</f>
        <v>-4.6163554340679626E-2</v>
      </c>
      <c r="P85" s="1">
        <f ca="1">P25+NORMINV(RAND(),0,'Total-Smoothed'!$AG$2)</f>
        <v>0.42420395393845534</v>
      </c>
      <c r="Q85" s="1">
        <f ca="1">Q25+NORMINV(RAND(),0,'Total-Smoothed'!$AG$2)</f>
        <v>0.98757982270267564</v>
      </c>
      <c r="R85" s="1">
        <f ca="1">R25+NORMINV(RAND(),0,'Total-Smoothed'!$AG$2)</f>
        <v>1.2569368065529294</v>
      </c>
      <c r="S85" s="1">
        <f ca="1">S25+NORMINV(RAND(),0,'Total-Smoothed'!$AG$2)</f>
        <v>-1.3801320255229732E-2</v>
      </c>
      <c r="T85" s="1">
        <f ca="1">T25+NORMINV(RAND(),0,'Total-Smoothed'!$AG$2)</f>
        <v>1.0074562646622363</v>
      </c>
      <c r="U85" s="1">
        <f ca="1">U25+NORMINV(RAND(),0,'Total-Smoothed'!$AG$2)</f>
        <v>0.29423346408266488</v>
      </c>
      <c r="V85" s="1">
        <f ca="1">V25+NORMINV(RAND(),0,'Total-Smoothed'!$AG$2)</f>
        <v>0.86611061044367132</v>
      </c>
      <c r="W85" s="1">
        <f ca="1">W25+NORMINV(RAND(),0,'Total-Smoothed'!$AG$2)</f>
        <v>1.1633790248436413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7.9345404729863026E-2</v>
      </c>
      <c r="E86" s="1">
        <f ca="1">E26+NORMINV(RAND(),0,'Total-Smoothed'!$AG$2)</f>
        <v>0.96483218838757412</v>
      </c>
      <c r="F86" s="1">
        <f ca="1">F26+NORMINV(RAND(),0,'Total-Smoothed'!$AG$2)</f>
        <v>-2.6284245208467529E-2</v>
      </c>
      <c r="G86" s="1">
        <f ca="1">G26+NORMINV(RAND(),0,'Total-Smoothed'!$AG$2)</f>
        <v>0.95225597549406094</v>
      </c>
      <c r="H86" s="1">
        <f ca="1">H26+NORMINV(RAND(),0,'Total-Smoothed'!$AG$2)</f>
        <v>0.88801380618568726</v>
      </c>
      <c r="I86" s="1">
        <f ca="1">I26+NORMINV(RAND(),0,'Total-Smoothed'!$AG$2)</f>
        <v>-0.16960614126681295</v>
      </c>
      <c r="J86" s="1">
        <f ca="1">J26+NORMINV(RAND(),0,'Total-Smoothed'!$AG$2)</f>
        <v>1.1207144661678488</v>
      </c>
      <c r="K86" s="1">
        <f ca="1">K26+NORMINV(RAND(),0,'Total-Smoothed'!$AG$2)</f>
        <v>1.022315034514468</v>
      </c>
      <c r="L86" s="1">
        <f ca="1">L26+NORMINV(RAND(),0,'Total-Smoothed'!$AG$2)</f>
        <v>1.9258609614914574E-2</v>
      </c>
      <c r="M86" s="1">
        <f ca="1">M26+NORMINV(RAND(),0,'Total-Smoothed'!$AG$2)</f>
        <v>1.0461709534801369</v>
      </c>
      <c r="N86" s="1">
        <f ca="1">N26+NORMINV(RAND(),0,'Total-Smoothed'!$AG$2)</f>
        <v>6.0644139699271987E-2</v>
      </c>
      <c r="O86" s="1">
        <f ca="1">O26+NORMINV(RAND(),0,'Total-Smoothed'!$AG$2)</f>
        <v>-0.17868050013038481</v>
      </c>
      <c r="P86" s="1">
        <f ca="1">P26+NORMINV(RAND(),0,'Total-Smoothed'!$AG$2)</f>
        <v>7.8502570304532004E-2</v>
      </c>
      <c r="Q86" s="1">
        <f ca="1">Q26+NORMINV(RAND(),0,'Total-Smoothed'!$AG$2)</f>
        <v>0.78795104941723004</v>
      </c>
      <c r="R86" s="1">
        <f ca="1">R26+NORMINV(RAND(),0,'Total-Smoothed'!$AG$2)</f>
        <v>0.20618109714970634</v>
      </c>
      <c r="S86" s="1">
        <f ca="1">S26+NORMINV(RAND(),0,'Total-Smoothed'!$AG$2)</f>
        <v>0.12130808998540432</v>
      </c>
      <c r="T86" s="1">
        <f ca="1">T26+NORMINV(RAND(),0,'Total-Smoothed'!$AG$2)</f>
        <v>0.99828408267538637</v>
      </c>
      <c r="U86" s="1">
        <f ca="1">U26+NORMINV(RAND(),0,'Total-Smoothed'!$AG$2)</f>
        <v>0.10490574020196861</v>
      </c>
      <c r="V86" s="1">
        <f ca="1">V26+NORMINV(RAND(),0,'Total-Smoothed'!$AG$2)</f>
        <v>0.85884657372864126</v>
      </c>
      <c r="W86" s="1">
        <f ca="1">W26+NORMINV(RAND(),0,'Total-Smoothed'!$AG$2)</f>
        <v>0.23846392254007628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0.99636977892356082</v>
      </c>
      <c r="E87" s="1">
        <f ca="1">E27+NORMINV(RAND(),0,'Total-Smoothed'!$AG$2)</f>
        <v>-2.945775437981751E-2</v>
      </c>
      <c r="F87" s="1">
        <f ca="1">F27+NORMINV(RAND(),0,'Total-Smoothed'!$AG$2)</f>
        <v>0.20769967369996178</v>
      </c>
      <c r="G87" s="1">
        <f ca="1">G27+NORMINV(RAND(),0,'Total-Smoothed'!$AG$2)</f>
        <v>0.97944825889001963</v>
      </c>
      <c r="H87" s="1">
        <f ca="1">H27+NORMINV(RAND(),0,'Total-Smoothed'!$AG$2)</f>
        <v>1.0596134421799208</v>
      </c>
      <c r="I87" s="1">
        <f ca="1">I27+NORMINV(RAND(),0,'Total-Smoothed'!$AG$2)</f>
        <v>-2.1447045301801342E-2</v>
      </c>
      <c r="J87" s="1">
        <f ca="1">J27+NORMINV(RAND(),0,'Total-Smoothed'!$AG$2)</f>
        <v>0.36270964965992414</v>
      </c>
      <c r="K87" s="1">
        <f ca="1">K27+NORMINV(RAND(),0,'Total-Smoothed'!$AG$2)</f>
        <v>0.45064124164823488</v>
      </c>
      <c r="L87" s="1">
        <f ca="1">L27+NORMINV(RAND(),0,'Total-Smoothed'!$AG$2)</f>
        <v>-4.3835020621602661E-2</v>
      </c>
      <c r="M87" s="1">
        <f ca="1">M27+NORMINV(RAND(),0,'Total-Smoothed'!$AG$2)</f>
        <v>0.44005015860785412</v>
      </c>
      <c r="N87" s="1">
        <f ca="1">N27+NORMINV(RAND(),0,'Total-Smoothed'!$AG$2)</f>
        <v>0.14774175877638379</v>
      </c>
      <c r="O87" s="1">
        <f ca="1">O27+NORMINV(RAND(),0,'Total-Smoothed'!$AG$2)</f>
        <v>-5.9577304405019862E-2</v>
      </c>
      <c r="P87" s="1">
        <f ca="1">P27+NORMINV(RAND(),0,'Total-Smoothed'!$AG$2)</f>
        <v>-1.4961539898152177E-2</v>
      </c>
      <c r="Q87" s="1">
        <f ca="1">Q27+NORMINV(RAND(),0,'Total-Smoothed'!$AG$2)</f>
        <v>1.7213100334505627E-2</v>
      </c>
      <c r="R87" s="1">
        <f ca="1">R27+NORMINV(RAND(),0,'Total-Smoothed'!$AG$2)</f>
        <v>1.0827797901926521</v>
      </c>
      <c r="S87" s="1">
        <f ca="1">S27+NORMINV(RAND(),0,'Total-Smoothed'!$AG$2)</f>
        <v>0.50824973085745251</v>
      </c>
      <c r="T87" s="1">
        <f ca="1">T27+NORMINV(RAND(),0,'Total-Smoothed'!$AG$2)</f>
        <v>0.11199147235393447</v>
      </c>
      <c r="U87" s="1">
        <f ca="1">U27+NORMINV(RAND(),0,'Total-Smoothed'!$AG$2)</f>
        <v>0.80564876636257443</v>
      </c>
      <c r="V87" s="1">
        <f ca="1">V27+NORMINV(RAND(),0,'Total-Smoothed'!$AG$2)</f>
        <v>0.91649141605216977</v>
      </c>
      <c r="W87" s="1">
        <f ca="1">W27+NORMINV(RAND(),0,'Total-Smoothed'!$AG$2)</f>
        <v>0.6184064359336493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1.0673874771732585</v>
      </c>
      <c r="E88" s="1">
        <f ca="1">E28+NORMINV(RAND(),0,'Total-Smoothed'!$AG$2)</f>
        <v>1.0910758487093861</v>
      </c>
      <c r="F88" s="1">
        <f ca="1">F28+NORMINV(RAND(),0,'Total-Smoothed'!$AG$2)</f>
        <v>3.4581645612205003E-2</v>
      </c>
      <c r="G88" s="1">
        <f ca="1">G28+NORMINV(RAND(),0,'Total-Smoothed'!$AG$2)</f>
        <v>0.97641900418622329</v>
      </c>
      <c r="H88" s="1">
        <f ca="1">H28+NORMINV(RAND(),0,'Total-Smoothed'!$AG$2)</f>
        <v>6.9055867049905698E-2</v>
      </c>
      <c r="I88" s="1">
        <f ca="1">I28+NORMINV(RAND(),0,'Total-Smoothed'!$AG$2)</f>
        <v>6.125368857494138E-2</v>
      </c>
      <c r="J88" s="1">
        <f ca="1">J28+NORMINV(RAND(),0,'Total-Smoothed'!$AG$2)</f>
        <v>-0.1093969837839569</v>
      </c>
      <c r="K88" s="1">
        <f ca="1">K28+NORMINV(RAND(),0,'Total-Smoothed'!$AG$2)</f>
        <v>7.3360568572065965E-2</v>
      </c>
      <c r="L88" s="1">
        <f ca="1">L28+NORMINV(RAND(),0,'Total-Smoothed'!$AG$2)</f>
        <v>0.21099968027517185</v>
      </c>
      <c r="M88" s="1">
        <f ca="1">M28+NORMINV(RAND(),0,'Total-Smoothed'!$AG$2)</f>
        <v>0.98951498796506643</v>
      </c>
      <c r="N88" s="1">
        <f ca="1">N28+NORMINV(RAND(),0,'Total-Smoothed'!$AG$2)</f>
        <v>0.79677040522317522</v>
      </c>
      <c r="O88" s="1">
        <f ca="1">O28+NORMINV(RAND(),0,'Total-Smoothed'!$AG$2)</f>
        <v>-1.509053783566229E-3</v>
      </c>
      <c r="P88" s="1">
        <f ca="1">P28+NORMINV(RAND(),0,'Total-Smoothed'!$AG$2)</f>
        <v>4.6404251186584644E-2</v>
      </c>
      <c r="Q88" s="1">
        <f ca="1">Q28+NORMINV(RAND(),0,'Total-Smoothed'!$AG$2)</f>
        <v>0.88162508751971225</v>
      </c>
      <c r="R88" s="1">
        <f ca="1">R28+NORMINV(RAND(),0,'Total-Smoothed'!$AG$2)</f>
        <v>0.97621700118819588</v>
      </c>
      <c r="S88" s="1">
        <f ca="1">S28+NORMINV(RAND(),0,'Total-Smoothed'!$AG$2)</f>
        <v>0.40046827853534939</v>
      </c>
      <c r="T88" s="1">
        <f ca="1">T28+NORMINV(RAND(),0,'Total-Smoothed'!$AG$2)</f>
        <v>1.0447962485897402</v>
      </c>
      <c r="U88" s="1">
        <f ca="1">U28+NORMINV(RAND(),0,'Total-Smoothed'!$AG$2)</f>
        <v>1.0664466501511389</v>
      </c>
      <c r="V88" s="1">
        <f ca="1">V28+NORMINV(RAND(),0,'Total-Smoothed'!$AG$2)</f>
        <v>0.59545911223756587</v>
      </c>
      <c r="W88" s="1">
        <f ca="1">W28+NORMINV(RAND(),0,'Total-Smoothed'!$AG$2)</f>
        <v>0.97201813753063138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5.2151692399213821E-2</v>
      </c>
      <c r="E89" s="1">
        <f ca="1">E29+NORMINV(RAND(),0,'Total-Smoothed'!$AG$2)</f>
        <v>7.5139345170526645E-4</v>
      </c>
      <c r="F89" s="1">
        <f ca="1">F29+NORMINV(RAND(),0,'Total-Smoothed'!$AG$2)</f>
        <v>-0.15449356174665474</v>
      </c>
      <c r="G89" s="1">
        <f ca="1">G29+NORMINV(RAND(),0,'Total-Smoothed'!$AG$2)</f>
        <v>0.89229980181980584</v>
      </c>
      <c r="H89" s="1">
        <f ca="1">H29+NORMINV(RAND(),0,'Total-Smoothed'!$AG$2)</f>
        <v>0.69135748815381359</v>
      </c>
      <c r="I89" s="1">
        <f ca="1">I29+NORMINV(RAND(),0,'Total-Smoothed'!$AG$2)</f>
        <v>-0.12461116264288016</v>
      </c>
      <c r="J89" s="1">
        <f ca="1">J29+NORMINV(RAND(),0,'Total-Smoothed'!$AG$2)</f>
        <v>0.72656063303861884</v>
      </c>
      <c r="K89" s="1">
        <f ca="1">K29+NORMINV(RAND(),0,'Total-Smoothed'!$AG$2)</f>
        <v>1.3891438621985067E-2</v>
      </c>
      <c r="L89" s="1">
        <f ca="1">L29+NORMINV(RAND(),0,'Total-Smoothed'!$AG$2)</f>
        <v>0.51356681569537543</v>
      </c>
      <c r="M89" s="1">
        <f ca="1">M29+NORMINV(RAND(),0,'Total-Smoothed'!$AG$2)</f>
        <v>0.9339141358739127</v>
      </c>
      <c r="N89" s="1">
        <f ca="1">N29+NORMINV(RAND(),0,'Total-Smoothed'!$AG$2)</f>
        <v>0.85538716229214495</v>
      </c>
      <c r="O89" s="1">
        <f ca="1">O29+NORMINV(RAND(),0,'Total-Smoothed'!$AG$2)</f>
        <v>-0.14224753151421751</v>
      </c>
      <c r="P89" s="1">
        <f ca="1">P29+NORMINV(RAND(),0,'Total-Smoothed'!$AG$2)</f>
        <v>5.1276926776676335E-2</v>
      </c>
      <c r="Q89" s="1">
        <f ca="1">Q29+NORMINV(RAND(),0,'Total-Smoothed'!$AG$2)</f>
        <v>0.88748831414568319</v>
      </c>
      <c r="R89" s="1">
        <f ca="1">R29+NORMINV(RAND(),0,'Total-Smoothed'!$AG$2)</f>
        <v>6.4185934138872747E-2</v>
      </c>
      <c r="S89" s="1">
        <f ca="1">S29+NORMINV(RAND(),0,'Total-Smoothed'!$AG$2)</f>
        <v>0.1435360781529538</v>
      </c>
      <c r="T89" s="1">
        <f ca="1">T29+NORMINV(RAND(),0,'Total-Smoothed'!$AG$2)</f>
        <v>0.99204481886501361</v>
      </c>
      <c r="U89" s="1">
        <f ca="1">U29+NORMINV(RAND(),0,'Total-Smoothed'!$AG$2)</f>
        <v>0.18078871719986211</v>
      </c>
      <c r="V89" s="1">
        <f ca="1">V29+NORMINV(RAND(),0,'Total-Smoothed'!$AG$2)</f>
        <v>0.22572593570068017</v>
      </c>
      <c r="W89" s="1">
        <f ca="1">W29+NORMINV(RAND(),0,'Total-Smoothed'!$AG$2)</f>
        <v>1.031360268259421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0.83993354768167228</v>
      </c>
      <c r="E90" s="1">
        <f ca="1">E30+NORMINV(RAND(),0,'Total-Smoothed'!$AG$2)</f>
        <v>4.2990869843230847E-2</v>
      </c>
      <c r="F90" s="1">
        <f ca="1">F30+NORMINV(RAND(),0,'Total-Smoothed'!$AG$2)</f>
        <v>-4.1743075120704555E-2</v>
      </c>
      <c r="G90" s="1">
        <f ca="1">G30+NORMINV(RAND(),0,'Total-Smoothed'!$AG$2)</f>
        <v>0.92227122350119017</v>
      </c>
      <c r="H90" s="1">
        <f ca="1">H30+NORMINV(RAND(),0,'Total-Smoothed'!$AG$2)</f>
        <v>0.93354779820004519</v>
      </c>
      <c r="I90" s="1">
        <f ca="1">I30+NORMINV(RAND(),0,'Total-Smoothed'!$AG$2)</f>
        <v>-1.510981671055937E-2</v>
      </c>
      <c r="J90" s="1">
        <f ca="1">J30+NORMINV(RAND(),0,'Total-Smoothed'!$AG$2)</f>
        <v>0.8645314859793426</v>
      </c>
      <c r="K90" s="1">
        <f ca="1">K30+NORMINV(RAND(),0,'Total-Smoothed'!$AG$2)</f>
        <v>2.2840038019376625E-2</v>
      </c>
      <c r="L90" s="1">
        <f ca="1">L30+NORMINV(RAND(),0,'Total-Smoothed'!$AG$2)</f>
        <v>0.80798018894309098</v>
      </c>
      <c r="M90" s="1">
        <f ca="1">M30+NORMINV(RAND(),0,'Total-Smoothed'!$AG$2)</f>
        <v>0.9418065331855161</v>
      </c>
      <c r="N90" s="1">
        <f ca="1">N30+NORMINV(RAND(),0,'Total-Smoothed'!$AG$2)</f>
        <v>0.58743095077395646</v>
      </c>
      <c r="O90" s="1">
        <f ca="1">O30+NORMINV(RAND(),0,'Total-Smoothed'!$AG$2)</f>
        <v>0.14590613513511849</v>
      </c>
      <c r="P90" s="1">
        <f ca="1">P30+NORMINV(RAND(),0,'Total-Smoothed'!$AG$2)</f>
        <v>2.872764456431718E-2</v>
      </c>
      <c r="Q90" s="1">
        <f ca="1">Q30+NORMINV(RAND(),0,'Total-Smoothed'!$AG$2)</f>
        <v>-8.8258114960533818E-3</v>
      </c>
      <c r="R90" s="1">
        <f ca="1">R30+NORMINV(RAND(),0,'Total-Smoothed'!$AG$2)</f>
        <v>0.41868501133039415</v>
      </c>
      <c r="S90" s="1">
        <f ca="1">S30+NORMINV(RAND(),0,'Total-Smoothed'!$AG$2)</f>
        <v>0.11399825626558502</v>
      </c>
      <c r="T90" s="1">
        <f ca="1">T30+NORMINV(RAND(),0,'Total-Smoothed'!$AG$2)</f>
        <v>0.75759602689891881</v>
      </c>
      <c r="U90" s="1">
        <f ca="1">U30+NORMINV(RAND(),0,'Total-Smoothed'!$AG$2)</f>
        <v>0.86716887160213774</v>
      </c>
      <c r="V90" s="1">
        <f ca="1">V30+NORMINV(RAND(),0,'Total-Smoothed'!$AG$2)</f>
        <v>0.26385201104689521</v>
      </c>
      <c r="W90" s="1">
        <f ca="1">W30+NORMINV(RAND(),0,'Total-Smoothed'!$AG$2)</f>
        <v>1.0074817342890712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0.37471462275270184</v>
      </c>
      <c r="E91" s="1">
        <f ca="1">E31+NORMINV(RAND(),0,'Total-Smoothed'!$AG$2)</f>
        <v>1.033061345143961</v>
      </c>
      <c r="F91" s="1">
        <f ca="1">F31+NORMINV(RAND(),0,'Total-Smoothed'!$AG$2)</f>
        <v>0.23249014847324018</v>
      </c>
      <c r="G91" s="1">
        <f ca="1">G31+NORMINV(RAND(),0,'Total-Smoothed'!$AG$2)</f>
        <v>0.63147755027763508</v>
      </c>
      <c r="H91" s="1">
        <f ca="1">H31+NORMINV(RAND(),0,'Total-Smoothed'!$AG$2)</f>
        <v>9.242138941885418E-2</v>
      </c>
      <c r="I91" s="1">
        <f ca="1">I31+NORMINV(RAND(),0,'Total-Smoothed'!$AG$2)</f>
        <v>0.59371551393556965</v>
      </c>
      <c r="J91" s="1">
        <f ca="1">J31+NORMINV(RAND(),0,'Total-Smoothed'!$AG$2)</f>
        <v>-2.8009919431809804E-2</v>
      </c>
      <c r="K91" s="1">
        <f ca="1">K31+NORMINV(RAND(),0,'Total-Smoothed'!$AG$2)</f>
        <v>1.1647580796506241</v>
      </c>
      <c r="L91" s="1">
        <f ca="1">L31+NORMINV(RAND(),0,'Total-Smoothed'!$AG$2)</f>
        <v>0.38919456293198712</v>
      </c>
      <c r="M91" s="1">
        <f ca="1">M31+NORMINV(RAND(),0,'Total-Smoothed'!$AG$2)</f>
        <v>1.03361957919007</v>
      </c>
      <c r="N91" s="1">
        <f ca="1">N31+NORMINV(RAND(),0,'Total-Smoothed'!$AG$2)</f>
        <v>0.90616902055350323</v>
      </c>
      <c r="O91" s="1">
        <f ca="1">O31+NORMINV(RAND(),0,'Total-Smoothed'!$AG$2)</f>
        <v>-6.3852624607782169E-2</v>
      </c>
      <c r="P91" s="1">
        <f ca="1">P31+NORMINV(RAND(),0,'Total-Smoothed'!$AG$2)</f>
        <v>0.16124962823264716</v>
      </c>
      <c r="Q91" s="1">
        <f ca="1">Q31+NORMINV(RAND(),0,'Total-Smoothed'!$AG$2)</f>
        <v>0.97198587258698432</v>
      </c>
      <c r="R91" s="1">
        <f ca="1">R31+NORMINV(RAND(),0,'Total-Smoothed'!$AG$2)</f>
        <v>8.0487262697305467E-2</v>
      </c>
      <c r="S91" s="1">
        <f ca="1">S31+NORMINV(RAND(),0,'Total-Smoothed'!$AG$2)</f>
        <v>-0.25173610710150046</v>
      </c>
      <c r="T91" s="1">
        <f ca="1">T31+NORMINV(RAND(),0,'Total-Smoothed'!$AG$2)</f>
        <v>0.90739506357063759</v>
      </c>
      <c r="U91" s="1">
        <f ca="1">U31+NORMINV(RAND(),0,'Total-Smoothed'!$AG$2)</f>
        <v>0.99224789792866686</v>
      </c>
      <c r="V91" s="1">
        <f ca="1">V31+NORMINV(RAND(),0,'Total-Smoothed'!$AG$2)</f>
        <v>-2.9378101670535582E-2</v>
      </c>
      <c r="W91" s="1">
        <f ca="1">W31+NORMINV(RAND(),0,'Total-Smoothed'!$AG$2)</f>
        <v>-2.9425612678704555E-2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0.93718746997048008</v>
      </c>
      <c r="E92" s="1">
        <f ca="1">E32+NORMINV(RAND(),0,'Total-Smoothed'!$AG$2)</f>
        <v>2.1451245634446191E-2</v>
      </c>
      <c r="F92" s="1">
        <f ca="1">F32+NORMINV(RAND(),0,'Total-Smoothed'!$AG$2)</f>
        <v>1.0961451478618354</v>
      </c>
      <c r="G92" s="1">
        <f ca="1">G32+NORMINV(RAND(),0,'Total-Smoothed'!$AG$2)</f>
        <v>1.0294061328285732E-2</v>
      </c>
      <c r="H92" s="1">
        <f ca="1">H32+NORMINV(RAND(),0,'Total-Smoothed'!$AG$2)</f>
        <v>7.1308070185506958E-2</v>
      </c>
      <c r="I92" s="1">
        <f ca="1">I32+NORMINV(RAND(),0,'Total-Smoothed'!$AG$2)</f>
        <v>0.97675661733354668</v>
      </c>
      <c r="J92" s="1">
        <f ca="1">J32+NORMINV(RAND(),0,'Total-Smoothed'!$AG$2)</f>
        <v>4.2684293924128903E-2</v>
      </c>
      <c r="K92" s="1">
        <f ca="1">K32+NORMINV(RAND(),0,'Total-Smoothed'!$AG$2)</f>
        <v>-5.1981709599189165E-2</v>
      </c>
      <c r="L92" s="1">
        <f ca="1">L32+NORMINV(RAND(),0,'Total-Smoothed'!$AG$2)</f>
        <v>0.38181264186785091</v>
      </c>
      <c r="M92" s="1">
        <f ca="1">M32+NORMINV(RAND(),0,'Total-Smoothed'!$AG$2)</f>
        <v>-9.1224384920145868E-2</v>
      </c>
      <c r="N92" s="1">
        <f ca="1">N32+NORMINV(RAND(),0,'Total-Smoothed'!$AG$2)</f>
        <v>0.60304580532756513</v>
      </c>
      <c r="O92" s="1">
        <f ca="1">O32+NORMINV(RAND(),0,'Total-Smoothed'!$AG$2)</f>
        <v>0.14171259434912648</v>
      </c>
      <c r="P92" s="1">
        <f ca="1">P32+NORMINV(RAND(),0,'Total-Smoothed'!$AG$2)</f>
        <v>1.022276559995454</v>
      </c>
      <c r="Q92" s="1">
        <f ca="1">Q32+NORMINV(RAND(),0,'Total-Smoothed'!$AG$2)</f>
        <v>1.0327561655400159</v>
      </c>
      <c r="R92" s="1">
        <f ca="1">R32+NORMINV(RAND(),0,'Total-Smoothed'!$AG$2)</f>
        <v>1.0072583642414619</v>
      </c>
      <c r="S92" s="1">
        <f ca="1">S32+NORMINV(RAND(),0,'Total-Smoothed'!$AG$2)</f>
        <v>0.47917630136250938</v>
      </c>
      <c r="T92" s="1">
        <f ca="1">T32+NORMINV(RAND(),0,'Total-Smoothed'!$AG$2)</f>
        <v>-6.4931793489306069E-2</v>
      </c>
      <c r="U92" s="1">
        <f ca="1">U32+NORMINV(RAND(),0,'Total-Smoothed'!$AG$2)</f>
        <v>0.84097554623841742</v>
      </c>
      <c r="V92" s="1">
        <f ca="1">V32+NORMINV(RAND(),0,'Total-Smoothed'!$AG$2)</f>
        <v>3.6218960694714253E-2</v>
      </c>
      <c r="W92" s="1">
        <f ca="1">W32+NORMINV(RAND(),0,'Total-Smoothed'!$AG$2)</f>
        <v>3.7465863952579614E-3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0.46632830024182359</v>
      </c>
      <c r="E93" s="1">
        <f ca="1">E33+NORMINV(RAND(),0,'Total-Smoothed'!$AG$2)</f>
        <v>1.1576415603742085</v>
      </c>
      <c r="F93" s="1">
        <f ca="1">F33+NORMINV(RAND(),0,'Total-Smoothed'!$AG$2)</f>
        <v>0.1737038079487421</v>
      </c>
      <c r="G93" s="1">
        <f ca="1">G33+NORMINV(RAND(),0,'Total-Smoothed'!$AG$2)</f>
        <v>7.2852950419439871E-2</v>
      </c>
      <c r="H93" s="1">
        <f ca="1">H33+NORMINV(RAND(),0,'Total-Smoothed'!$AG$2)</f>
        <v>-7.373833431428059E-2</v>
      </c>
      <c r="I93" s="1">
        <f ca="1">I33+NORMINV(RAND(),0,'Total-Smoothed'!$AG$2)</f>
        <v>1.0251161424343291</v>
      </c>
      <c r="J93" s="1">
        <f ca="1">J33+NORMINV(RAND(),0,'Total-Smoothed'!$AG$2)</f>
        <v>7.2707861170806215E-2</v>
      </c>
      <c r="K93" s="1">
        <f ca="1">K33+NORMINV(RAND(),0,'Total-Smoothed'!$AG$2)</f>
        <v>0.9211556194290903</v>
      </c>
      <c r="L93" s="1">
        <f ca="1">L33+NORMINV(RAND(),0,'Total-Smoothed'!$AG$2)</f>
        <v>-0.17995228136680833</v>
      </c>
      <c r="M93" s="1">
        <f ca="1">M33+NORMINV(RAND(),0,'Total-Smoothed'!$AG$2)</f>
        <v>0.10883055131000305</v>
      </c>
      <c r="N93" s="1">
        <f ca="1">N33+NORMINV(RAND(),0,'Total-Smoothed'!$AG$2)</f>
        <v>0.11404960483045813</v>
      </c>
      <c r="O93" s="1">
        <f ca="1">O33+NORMINV(RAND(),0,'Total-Smoothed'!$AG$2)</f>
        <v>-0.10685297338122826</v>
      </c>
      <c r="P93" s="1">
        <f ca="1">P33+NORMINV(RAND(),0,'Total-Smoothed'!$AG$2)</f>
        <v>1.0792417391762186</v>
      </c>
      <c r="Q93" s="1">
        <f ca="1">Q33+NORMINV(RAND(),0,'Total-Smoothed'!$AG$2)</f>
        <v>0.2468277873609056</v>
      </c>
      <c r="R93" s="1">
        <f ca="1">R33+NORMINV(RAND(),0,'Total-Smoothed'!$AG$2)</f>
        <v>2.9767201027921103E-2</v>
      </c>
      <c r="S93" s="1">
        <f ca="1">S33+NORMINV(RAND(),0,'Total-Smoothed'!$AG$2)</f>
        <v>0.22491684375726204</v>
      </c>
      <c r="T93" s="1">
        <f ca="1">T33+NORMINV(RAND(),0,'Total-Smoothed'!$AG$2)</f>
        <v>0.94828061529520802</v>
      </c>
      <c r="U93" s="1">
        <f ca="1">U33+NORMINV(RAND(),0,'Total-Smoothed'!$AG$2)</f>
        <v>0.41334357187306142</v>
      </c>
      <c r="V93" s="1">
        <f ca="1">V33+NORMINV(RAND(),0,'Total-Smoothed'!$AG$2)</f>
        <v>-4.4090795148784293E-2</v>
      </c>
      <c r="W93" s="1">
        <f ca="1">W33+NORMINV(RAND(),0,'Total-Smoothed'!$AG$2)</f>
        <v>-9.6774400600482657E-3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1.7566658463869476E-2</v>
      </c>
      <c r="E94" s="1">
        <f ca="1">E34+NORMINV(RAND(),0,'Total-Smoothed'!$AG$2)</f>
        <v>1.1201698733671996</v>
      </c>
      <c r="F94" s="1">
        <f ca="1">F34+NORMINV(RAND(),0,'Total-Smoothed'!$AG$2)</f>
        <v>1.9471490141491049E-2</v>
      </c>
      <c r="G94" s="1">
        <f ca="1">G34+NORMINV(RAND(),0,'Total-Smoothed'!$AG$2)</f>
        <v>0.16000166482148143</v>
      </c>
      <c r="H94" s="1">
        <f ca="1">H34+NORMINV(RAND(),0,'Total-Smoothed'!$AG$2)</f>
        <v>2.6895969233800372E-3</v>
      </c>
      <c r="I94" s="1">
        <f ca="1">I34+NORMINV(RAND(),0,'Total-Smoothed'!$AG$2)</f>
        <v>-6.1366016434106468E-2</v>
      </c>
      <c r="J94" s="1">
        <f ca="1">J34+NORMINV(RAND(),0,'Total-Smoothed'!$AG$2)</f>
        <v>-3.3151599636598861E-2</v>
      </c>
      <c r="K94" s="1">
        <f ca="1">K34+NORMINV(RAND(),0,'Total-Smoothed'!$AG$2)</f>
        <v>0.13814209223429919</v>
      </c>
      <c r="L94" s="1">
        <f ca="1">L34+NORMINV(RAND(),0,'Total-Smoothed'!$AG$2)</f>
        <v>-1.7632296299041353E-2</v>
      </c>
      <c r="M94" s="1">
        <f ca="1">M34+NORMINV(RAND(),0,'Total-Smoothed'!$AG$2)</f>
        <v>0.73654513551222034</v>
      </c>
      <c r="N94" s="1">
        <f ca="1">N34+NORMINV(RAND(),0,'Total-Smoothed'!$AG$2)</f>
        <v>0.21014674197496352</v>
      </c>
      <c r="O94" s="1">
        <f ca="1">O34+NORMINV(RAND(),0,'Total-Smoothed'!$AG$2)</f>
        <v>8.5854552389038857E-2</v>
      </c>
      <c r="P94" s="1">
        <f ca="1">P34+NORMINV(RAND(),0,'Total-Smoothed'!$AG$2)</f>
        <v>1.0444055696296792</v>
      </c>
      <c r="Q94" s="1">
        <f ca="1">Q34+NORMINV(RAND(),0,'Total-Smoothed'!$AG$2)</f>
        <v>1.0509445611277357</v>
      </c>
      <c r="R94" s="1">
        <f ca="1">R34+NORMINV(RAND(),0,'Total-Smoothed'!$AG$2)</f>
        <v>0.99296013122277915</v>
      </c>
      <c r="S94" s="1">
        <f ca="1">S34+NORMINV(RAND(),0,'Total-Smoothed'!$AG$2)</f>
        <v>0.15804850214065058</v>
      </c>
      <c r="T94" s="1">
        <f ca="1">T34+NORMINV(RAND(),0,'Total-Smoothed'!$AG$2)</f>
        <v>0.28938289137348167</v>
      </c>
      <c r="U94" s="1">
        <f ca="1">U34+NORMINV(RAND(),0,'Total-Smoothed'!$AG$2)</f>
        <v>0.88303871572824355</v>
      </c>
      <c r="V94" s="1">
        <f ca="1">V34+NORMINV(RAND(),0,'Total-Smoothed'!$AG$2)</f>
        <v>0.77910857571432945</v>
      </c>
      <c r="W94" s="1">
        <f ca="1">W34+NORMINV(RAND(),0,'Total-Smoothed'!$AG$2)</f>
        <v>2.4596459470609885E-2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0.78487624850608673</v>
      </c>
      <c r="E95" s="1">
        <f ca="1">E35+NORMINV(RAND(),0,'Total-Smoothed'!$AG$2)</f>
        <v>0.71936581996011262</v>
      </c>
      <c r="F95" s="1">
        <f ca="1">F35+NORMINV(RAND(),0,'Total-Smoothed'!$AG$2)</f>
        <v>0.42337562551007174</v>
      </c>
      <c r="G95" s="1">
        <f ca="1">G35+NORMINV(RAND(),0,'Total-Smoothed'!$AG$2)</f>
        <v>8.6793487496514943E-2</v>
      </c>
      <c r="H95" s="1">
        <f ca="1">H35+NORMINV(RAND(),0,'Total-Smoothed'!$AG$2)</f>
        <v>7.6934296388211879E-2</v>
      </c>
      <c r="I95" s="1">
        <f ca="1">I35+NORMINV(RAND(),0,'Total-Smoothed'!$AG$2)</f>
        <v>0.50981456494210908</v>
      </c>
      <c r="J95" s="1">
        <f ca="1">J35+NORMINV(RAND(),0,'Total-Smoothed'!$AG$2)</f>
        <v>-0.1271151875112605</v>
      </c>
      <c r="K95" s="1">
        <f ca="1">K35+NORMINV(RAND(),0,'Total-Smoothed'!$AG$2)</f>
        <v>3.4705311717441643E-2</v>
      </c>
      <c r="L95" s="1">
        <f ca="1">L35+NORMINV(RAND(),0,'Total-Smoothed'!$AG$2)</f>
        <v>0.25567682381598561</v>
      </c>
      <c r="M95" s="1">
        <f ca="1">M35+NORMINV(RAND(),0,'Total-Smoothed'!$AG$2)</f>
        <v>0.20950230169514941</v>
      </c>
      <c r="N95" s="1">
        <f ca="1">N35+NORMINV(RAND(),0,'Total-Smoothed'!$AG$2)</f>
        <v>0.71267671816068379</v>
      </c>
      <c r="O95" s="1">
        <f ca="1">O35+NORMINV(RAND(),0,'Total-Smoothed'!$AG$2)</f>
        <v>-0.15289688075193844</v>
      </c>
      <c r="P95" s="1">
        <f ca="1">P35+NORMINV(RAND(),0,'Total-Smoothed'!$AG$2)</f>
        <v>0.91512563162869598</v>
      </c>
      <c r="Q95" s="1">
        <f ca="1">Q35+NORMINV(RAND(),0,'Total-Smoothed'!$AG$2)</f>
        <v>9.877377246768379E-2</v>
      </c>
      <c r="R95" s="1">
        <f ca="1">R35+NORMINV(RAND(),0,'Total-Smoothed'!$AG$2)</f>
        <v>3.3190555639795588E-3</v>
      </c>
      <c r="S95" s="1">
        <f ca="1">S35+NORMINV(RAND(),0,'Total-Smoothed'!$AG$2)</f>
        <v>-1.4289638980398811E-2</v>
      </c>
      <c r="T95" s="1">
        <f ca="1">T35+NORMINV(RAND(),0,'Total-Smoothed'!$AG$2)</f>
        <v>8.6003127555079259E-2</v>
      </c>
      <c r="U95" s="1">
        <f ca="1">U35+NORMINV(RAND(),0,'Total-Smoothed'!$AG$2)</f>
        <v>0.78975714518603701</v>
      </c>
      <c r="V95" s="1">
        <f ca="1">V35+NORMINV(RAND(),0,'Total-Smoothed'!$AG$2)</f>
        <v>-0.12248160382077843</v>
      </c>
      <c r="W95" s="1">
        <f ca="1">W35+NORMINV(RAND(),0,'Total-Smoothed'!$AG$2)</f>
        <v>2.7379200420816902E-2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6.8418543750320554E-2</v>
      </c>
      <c r="E96" s="1">
        <f ca="1">E36+NORMINV(RAND(),0,'Total-Smoothed'!$AG$2)</f>
        <v>0.76648471049141242</v>
      </c>
      <c r="F96" s="1">
        <f ca="1">F36+NORMINV(RAND(),0,'Total-Smoothed'!$AG$2)</f>
        <v>0.95129274631467631</v>
      </c>
      <c r="G96" s="1">
        <f ca="1">G36+NORMINV(RAND(),0,'Total-Smoothed'!$AG$2)</f>
        <v>-0.10368079181757334</v>
      </c>
      <c r="H96" s="1">
        <f ca="1">H36+NORMINV(RAND(),0,'Total-Smoothed'!$AG$2)</f>
        <v>-4.0167789635486813E-3</v>
      </c>
      <c r="I96" s="1">
        <f ca="1">I36+NORMINV(RAND(),0,'Total-Smoothed'!$AG$2)</f>
        <v>0.28539777068137312</v>
      </c>
      <c r="J96" s="1">
        <f ca="1">J36+NORMINV(RAND(),0,'Total-Smoothed'!$AG$2)</f>
        <v>0.13225929242868878</v>
      </c>
      <c r="K96" s="1">
        <f ca="1">K36+NORMINV(RAND(),0,'Total-Smoothed'!$AG$2)</f>
        <v>0.92663945622817567</v>
      </c>
      <c r="L96" s="1">
        <f ca="1">L36+NORMINV(RAND(),0,'Total-Smoothed'!$AG$2)</f>
        <v>-5.8600172016126828E-2</v>
      </c>
      <c r="M96" s="1">
        <f ca="1">M36+NORMINV(RAND(),0,'Total-Smoothed'!$AG$2)</f>
        <v>0.76475588517805759</v>
      </c>
      <c r="N96" s="1">
        <f ca="1">N36+NORMINV(RAND(),0,'Total-Smoothed'!$AG$2)</f>
        <v>0.46355426706231229</v>
      </c>
      <c r="O96" s="1">
        <f ca="1">O36+NORMINV(RAND(),0,'Total-Smoothed'!$AG$2)</f>
        <v>-0.20190026923931531</v>
      </c>
      <c r="P96" s="1">
        <f ca="1">P36+NORMINV(RAND(),0,'Total-Smoothed'!$AG$2)</f>
        <v>1.1449375468395999</v>
      </c>
      <c r="Q96" s="1">
        <f ca="1">Q36+NORMINV(RAND(),0,'Total-Smoothed'!$AG$2)</f>
        <v>1.1032113402202435</v>
      </c>
      <c r="R96" s="1">
        <f ca="1">R36+NORMINV(RAND(),0,'Total-Smoothed'!$AG$2)</f>
        <v>0.8661101074116071</v>
      </c>
      <c r="S96" s="1">
        <f ca="1">S36+NORMINV(RAND(),0,'Total-Smoothed'!$AG$2)</f>
        <v>0.88646677521258388</v>
      </c>
      <c r="T96" s="1">
        <f ca="1">T36+NORMINV(RAND(),0,'Total-Smoothed'!$AG$2)</f>
        <v>0.2881670867657552</v>
      </c>
      <c r="U96" s="1">
        <f ca="1">U36+NORMINV(RAND(),0,'Total-Smoothed'!$AG$2)</f>
        <v>0.85431646710722242</v>
      </c>
      <c r="V96" s="1">
        <f ca="1">V36+NORMINV(RAND(),0,'Total-Smoothed'!$AG$2)</f>
        <v>1.0256781407432614</v>
      </c>
      <c r="W96" s="1">
        <f ca="1">W36+NORMINV(RAND(),0,'Total-Smoothed'!$AG$2)</f>
        <v>-0.14654533031652314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0.97933371978755468</v>
      </c>
      <c r="E97" s="1">
        <f ca="1">E37+NORMINV(RAND(),0,'Total-Smoothed'!$AG$2)</f>
        <v>5.306257467079005E-2</v>
      </c>
      <c r="F97" s="1">
        <f ca="1">F37+NORMINV(RAND(),0,'Total-Smoothed'!$AG$2)</f>
        <v>1.0522999213479232</v>
      </c>
      <c r="G97" s="1">
        <f ca="1">G37+NORMINV(RAND(),0,'Total-Smoothed'!$AG$2)</f>
        <v>-6.8711056376947202E-2</v>
      </c>
      <c r="H97" s="1">
        <f ca="1">H37+NORMINV(RAND(),0,'Total-Smoothed'!$AG$2)</f>
        <v>0.90664262580534261</v>
      </c>
      <c r="I97" s="1">
        <f ca="1">I37+NORMINV(RAND(),0,'Total-Smoothed'!$AG$2)</f>
        <v>0.768130221197031</v>
      </c>
      <c r="J97" s="1">
        <f ca="1">J37+NORMINV(RAND(),0,'Total-Smoothed'!$AG$2)</f>
        <v>8.2742565931439319E-2</v>
      </c>
      <c r="K97" s="1">
        <f ca="1">K37+NORMINV(RAND(),0,'Total-Smoothed'!$AG$2)</f>
        <v>1.0871323375759534</v>
      </c>
      <c r="L97" s="1">
        <f ca="1">L37+NORMINV(RAND(),0,'Total-Smoothed'!$AG$2)</f>
        <v>-6.9205759191781041E-2</v>
      </c>
      <c r="M97" s="1">
        <f ca="1">M37+NORMINV(RAND(),0,'Total-Smoothed'!$AG$2)</f>
        <v>-7.3295534549893224E-2</v>
      </c>
      <c r="N97" s="1">
        <f ca="1">N37+NORMINV(RAND(),0,'Total-Smoothed'!$AG$2)</f>
        <v>0.11022222432665291</v>
      </c>
      <c r="O97" s="1">
        <f ca="1">O37+NORMINV(RAND(),0,'Total-Smoothed'!$AG$2)</f>
        <v>3.8284276445113022E-2</v>
      </c>
      <c r="P97" s="1">
        <f ca="1">P37+NORMINV(RAND(),0,'Total-Smoothed'!$AG$2)</f>
        <v>0.10480942477222174</v>
      </c>
      <c r="Q97" s="1">
        <f ca="1">Q37+NORMINV(RAND(),0,'Total-Smoothed'!$AG$2)</f>
        <v>0.13485570424006091</v>
      </c>
      <c r="R97" s="1">
        <f ca="1">R37+NORMINV(RAND(),0,'Total-Smoothed'!$AG$2)</f>
        <v>0.28783478953792302</v>
      </c>
      <c r="S97" s="1">
        <f ca="1">S37+NORMINV(RAND(),0,'Total-Smoothed'!$AG$2)</f>
        <v>6.2894962050029785E-2</v>
      </c>
      <c r="T97" s="1">
        <f ca="1">T37+NORMINV(RAND(),0,'Total-Smoothed'!$AG$2)</f>
        <v>4.0361045712198999E-2</v>
      </c>
      <c r="U97" s="1">
        <f ca="1">U37+NORMINV(RAND(),0,'Total-Smoothed'!$AG$2)</f>
        <v>0.11932196202991101</v>
      </c>
      <c r="V97" s="1">
        <f ca="1">V37+NORMINV(RAND(),0,'Total-Smoothed'!$AG$2)</f>
        <v>0.88863785633632886</v>
      </c>
      <c r="W97" s="1">
        <f ca="1">W37+NORMINV(RAND(),0,'Total-Smoothed'!$AG$2)</f>
        <v>-7.0146538281819895E-2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0.81266142797659113</v>
      </c>
      <c r="E98" s="1">
        <f ca="1">E38+NORMINV(RAND(),0,'Total-Smoothed'!$AG$2)</f>
        <v>8.9356882543031924E-2</v>
      </c>
      <c r="F98" s="1">
        <f ca="1">F38+NORMINV(RAND(),0,'Total-Smoothed'!$AG$2)</f>
        <v>0.7567914235913441</v>
      </c>
      <c r="G98" s="1">
        <f ca="1">G38+NORMINV(RAND(),0,'Total-Smoothed'!$AG$2)</f>
        <v>0.25709850387408728</v>
      </c>
      <c r="H98" s="1">
        <f ca="1">H38+NORMINV(RAND(),0,'Total-Smoothed'!$AG$2)</f>
        <v>0.91149453513677181</v>
      </c>
      <c r="I98" s="1">
        <f ca="1">I38+NORMINV(RAND(),0,'Total-Smoothed'!$AG$2)</f>
        <v>0.94471139057790832</v>
      </c>
      <c r="J98" s="1">
        <f ca="1">J38+NORMINV(RAND(),0,'Total-Smoothed'!$AG$2)</f>
        <v>0.15896474556213355</v>
      </c>
      <c r="K98" s="1">
        <f ca="1">K38+NORMINV(RAND(),0,'Total-Smoothed'!$AG$2)</f>
        <v>1.0576645422837843</v>
      </c>
      <c r="L98" s="1">
        <f ca="1">L38+NORMINV(RAND(),0,'Total-Smoothed'!$AG$2)</f>
        <v>3.0413700906480517E-2</v>
      </c>
      <c r="M98" s="1">
        <f ca="1">M38+NORMINV(RAND(),0,'Total-Smoothed'!$AG$2)</f>
        <v>0.1503472827174889</v>
      </c>
      <c r="N98" s="1">
        <f ca="1">N38+NORMINV(RAND(),0,'Total-Smoothed'!$AG$2)</f>
        <v>9.6495555696804985E-2</v>
      </c>
      <c r="O98" s="1">
        <f ca="1">O38+NORMINV(RAND(),0,'Total-Smoothed'!$AG$2)</f>
        <v>-0.13450378808531713</v>
      </c>
      <c r="P98" s="1">
        <f ca="1">P38+NORMINV(RAND(),0,'Total-Smoothed'!$AG$2)</f>
        <v>8.0669081738981852E-2</v>
      </c>
      <c r="Q98" s="1">
        <f ca="1">Q38+NORMINV(RAND(),0,'Total-Smoothed'!$AG$2)</f>
        <v>9.1447712289740413E-2</v>
      </c>
      <c r="R98" s="1">
        <f ca="1">R38+NORMINV(RAND(),0,'Total-Smoothed'!$AG$2)</f>
        <v>-5.5453620335194062E-2</v>
      </c>
      <c r="S98" s="1">
        <f ca="1">S38+NORMINV(RAND(),0,'Total-Smoothed'!$AG$2)</f>
        <v>0.28503795246978492</v>
      </c>
      <c r="T98" s="1">
        <f ca="1">T38+NORMINV(RAND(),0,'Total-Smoothed'!$AG$2)</f>
        <v>0.10537977782828838</v>
      </c>
      <c r="U98" s="1">
        <f ca="1">U38+NORMINV(RAND(),0,'Total-Smoothed'!$AG$2)</f>
        <v>0.27211282170236284</v>
      </c>
      <c r="V98" s="1">
        <f ca="1">V38+NORMINV(RAND(),0,'Total-Smoothed'!$AG$2)</f>
        <v>0.24425693376996577</v>
      </c>
      <c r="W98" s="1">
        <f ca="1">W38+NORMINV(RAND(),0,'Total-Smoothed'!$AG$2)</f>
        <v>0.10122694197380591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0.91517237169035814</v>
      </c>
      <c r="E99" s="1">
        <f ca="1">E39+NORMINV(RAND(),0,'Total-Smoothed'!$AG$2)</f>
        <v>0.12252410108996065</v>
      </c>
      <c r="F99" s="1">
        <f ca="1">F39+NORMINV(RAND(),0,'Total-Smoothed'!$AG$2)</f>
        <v>1.0801834159974057</v>
      </c>
      <c r="G99" s="1">
        <f ca="1">G39+NORMINV(RAND(),0,'Total-Smoothed'!$AG$2)</f>
        <v>0.95607742760894077</v>
      </c>
      <c r="H99" s="1">
        <f ca="1">H39+NORMINV(RAND(),0,'Total-Smoothed'!$AG$2)</f>
        <v>-2.5787935439885751E-2</v>
      </c>
      <c r="I99" s="1">
        <f ca="1">I39+NORMINV(RAND(),0,'Total-Smoothed'!$AG$2)</f>
        <v>-2.0783786536552828E-2</v>
      </c>
      <c r="J99" s="1">
        <f ca="1">J39+NORMINV(RAND(),0,'Total-Smoothed'!$AG$2)</f>
        <v>0.993130828988953</v>
      </c>
      <c r="K99" s="1">
        <f ca="1">K39+NORMINV(RAND(),0,'Total-Smoothed'!$AG$2)</f>
        <v>0.9884429245095232</v>
      </c>
      <c r="L99" s="1">
        <f ca="1">L39+NORMINV(RAND(),0,'Total-Smoothed'!$AG$2)</f>
        <v>-6.0112202392529568E-2</v>
      </c>
      <c r="M99" s="1">
        <f ca="1">M39+NORMINV(RAND(),0,'Total-Smoothed'!$AG$2)</f>
        <v>0.12627333864421653</v>
      </c>
      <c r="N99" s="1">
        <f ca="1">N39+NORMINV(RAND(),0,'Total-Smoothed'!$AG$2)</f>
        <v>-6.5647486013287598E-2</v>
      </c>
      <c r="O99" s="1">
        <f ca="1">O39+NORMINV(RAND(),0,'Total-Smoothed'!$AG$2)</f>
        <v>0.12998622734791754</v>
      </c>
      <c r="P99" s="1">
        <f ca="1">P39+NORMINV(RAND(),0,'Total-Smoothed'!$AG$2)</f>
        <v>-9.1064654421601332E-2</v>
      </c>
      <c r="Q99" s="1">
        <f ca="1">Q39+NORMINV(RAND(),0,'Total-Smoothed'!$AG$2)</f>
        <v>0.83866556144250126</v>
      </c>
      <c r="R99" s="1">
        <f ca="1">R39+NORMINV(RAND(),0,'Total-Smoothed'!$AG$2)</f>
        <v>1.1203136162699914</v>
      </c>
      <c r="S99" s="1">
        <f ca="1">S39+NORMINV(RAND(),0,'Total-Smoothed'!$AG$2)</f>
        <v>0.84489967121965093</v>
      </c>
      <c r="T99" s="1">
        <f ca="1">T39+NORMINV(RAND(),0,'Total-Smoothed'!$AG$2)</f>
        <v>0.99377420586631038</v>
      </c>
      <c r="U99" s="1">
        <f ca="1">U39+NORMINV(RAND(),0,'Total-Smoothed'!$AG$2)</f>
        <v>0.98845767795090778</v>
      </c>
      <c r="V99" s="1">
        <f ca="1">V39+NORMINV(RAND(),0,'Total-Smoothed'!$AG$2)</f>
        <v>0.97427461753616496</v>
      </c>
      <c r="W99" s="1">
        <f ca="1">W39+NORMINV(RAND(),0,'Total-Smoothed'!$AG$2)</f>
        <v>4.460894538516598E-2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-0.24255720302745964</v>
      </c>
      <c r="E100" s="1">
        <f ca="1">E40+NORMINV(RAND(),0,'Total-Smoothed'!$AG$2)</f>
        <v>0.25210453751874767</v>
      </c>
      <c r="F100" s="1">
        <f ca="1">F40+NORMINV(RAND(),0,'Total-Smoothed'!$AG$2)</f>
        <v>0.92366851550961471</v>
      </c>
      <c r="G100" s="1">
        <f ca="1">G40+NORMINV(RAND(),0,'Total-Smoothed'!$AG$2)</f>
        <v>0.89624762308949923</v>
      </c>
      <c r="H100" s="1">
        <f ca="1">H40+NORMINV(RAND(),0,'Total-Smoothed'!$AG$2)</f>
        <v>0.19511373907261731</v>
      </c>
      <c r="I100" s="1">
        <f ca="1">I40+NORMINV(RAND(),0,'Total-Smoothed'!$AG$2)</f>
        <v>0.77639245262168177</v>
      </c>
      <c r="J100" s="1">
        <f ca="1">J40+NORMINV(RAND(),0,'Total-Smoothed'!$AG$2)</f>
        <v>0.99583552432594835</v>
      </c>
      <c r="K100" s="1">
        <f ca="1">K40+NORMINV(RAND(),0,'Total-Smoothed'!$AG$2)</f>
        <v>0.92781186964477247</v>
      </c>
      <c r="L100" s="1">
        <f ca="1">L40+NORMINV(RAND(),0,'Total-Smoothed'!$AG$2)</f>
        <v>2.7792122753791115E-2</v>
      </c>
      <c r="M100" s="1">
        <f ca="1">M40+NORMINV(RAND(),0,'Total-Smoothed'!$AG$2)</f>
        <v>6.0326091361502833E-2</v>
      </c>
      <c r="N100" s="1">
        <f ca="1">N40+NORMINV(RAND(),0,'Total-Smoothed'!$AG$2)</f>
        <v>-0.17948787225180385</v>
      </c>
      <c r="O100" s="1">
        <f ca="1">O40+NORMINV(RAND(),0,'Total-Smoothed'!$AG$2)</f>
        <v>0.13547592377599815</v>
      </c>
      <c r="P100" s="1">
        <f ca="1">P40+NORMINV(RAND(),0,'Total-Smoothed'!$AG$2)</f>
        <v>1.0740105691693225</v>
      </c>
      <c r="Q100" s="1">
        <f ca="1">Q40+NORMINV(RAND(),0,'Total-Smoothed'!$AG$2)</f>
        <v>1.0165539719061787</v>
      </c>
      <c r="R100" s="1">
        <f ca="1">R40+NORMINV(RAND(),0,'Total-Smoothed'!$AG$2)</f>
        <v>2.7574283122868887E-2</v>
      </c>
      <c r="S100" s="1">
        <f ca="1">S40+NORMINV(RAND(),0,'Total-Smoothed'!$AG$2)</f>
        <v>0.78028860056197114</v>
      </c>
      <c r="T100" s="1">
        <f ca="1">T40+NORMINV(RAND(),0,'Total-Smoothed'!$AG$2)</f>
        <v>0.80837843028909528</v>
      </c>
      <c r="U100" s="1">
        <f ca="1">U40+NORMINV(RAND(),0,'Total-Smoothed'!$AG$2)</f>
        <v>-1.7170388350560929E-2</v>
      </c>
      <c r="V100" s="1">
        <f ca="1">V40+NORMINV(RAND(),0,'Total-Smoothed'!$AG$2)</f>
        <v>0.96372781735264001</v>
      </c>
      <c r="W100" s="1">
        <f ca="1">W40+NORMINV(RAND(),0,'Total-Smoothed'!$AG$2)</f>
        <v>-1.7963532977924104E-2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0.55517405843789969</v>
      </c>
      <c r="E101" s="1">
        <f ca="1">E41+NORMINV(RAND(),0,'Total-Smoothed'!$AG$2)</f>
        <v>0.17367737301337643</v>
      </c>
      <c r="F101" s="1">
        <f ca="1">F41+NORMINV(RAND(),0,'Total-Smoothed'!$AG$2)</f>
        <v>0.33753767963636389</v>
      </c>
      <c r="G101" s="1">
        <f ca="1">G41+NORMINV(RAND(),0,'Total-Smoothed'!$AG$2)</f>
        <v>0.4948402103119256</v>
      </c>
      <c r="H101" s="1">
        <f ca="1">H41+NORMINV(RAND(),0,'Total-Smoothed'!$AG$2)</f>
        <v>1.122203234162733</v>
      </c>
      <c r="I101" s="1">
        <f ca="1">I41+NORMINV(RAND(),0,'Total-Smoothed'!$AG$2)</f>
        <v>0.915131299161691</v>
      </c>
      <c r="J101" s="1">
        <f ca="1">J41+NORMINV(RAND(),0,'Total-Smoothed'!$AG$2)</f>
        <v>0.86624015962690326</v>
      </c>
      <c r="K101" s="1">
        <f ca="1">K41+NORMINV(RAND(),0,'Total-Smoothed'!$AG$2)</f>
        <v>0.9611162665425611</v>
      </c>
      <c r="L101" s="1">
        <f ca="1">L41+NORMINV(RAND(),0,'Total-Smoothed'!$AG$2)</f>
        <v>0.18674546827515204</v>
      </c>
      <c r="M101" s="1">
        <f ca="1">M41+NORMINV(RAND(),0,'Total-Smoothed'!$AG$2)</f>
        <v>3.8399862209030487E-2</v>
      </c>
      <c r="N101" s="1">
        <f ca="1">N41+NORMINV(RAND(),0,'Total-Smoothed'!$AG$2)</f>
        <v>0.15191853303609273</v>
      </c>
      <c r="O101" s="1">
        <f ca="1">O41+NORMINV(RAND(),0,'Total-Smoothed'!$AG$2)</f>
        <v>0.24479432442622856</v>
      </c>
      <c r="P101" s="1">
        <f ca="1">P41+NORMINV(RAND(),0,'Total-Smoothed'!$AG$2)</f>
        <v>-1.4998494843341974E-2</v>
      </c>
      <c r="Q101" s="1">
        <f ca="1">Q41+NORMINV(RAND(),0,'Total-Smoothed'!$AG$2)</f>
        <v>5.1472411710760176E-2</v>
      </c>
      <c r="R101" s="1">
        <f ca="1">R41+NORMINV(RAND(),0,'Total-Smoothed'!$AG$2)</f>
        <v>-4.0359553897501114E-3</v>
      </c>
      <c r="S101" s="1">
        <f ca="1">S41+NORMINV(RAND(),0,'Total-Smoothed'!$AG$2)</f>
        <v>0.16568119902855907</v>
      </c>
      <c r="T101" s="1">
        <f ca="1">T41+NORMINV(RAND(),0,'Total-Smoothed'!$AG$2)</f>
        <v>2.6599138232220196E-2</v>
      </c>
      <c r="U101" s="1">
        <f ca="1">U41+NORMINV(RAND(),0,'Total-Smoothed'!$AG$2)</f>
        <v>0.17845886760811849</v>
      </c>
      <c r="V101" s="1">
        <f ca="1">V41+NORMINV(RAND(),0,'Total-Smoothed'!$AG$2)</f>
        <v>0.86986695166810213</v>
      </c>
      <c r="W101" s="1">
        <f ca="1">W41+NORMINV(RAND(),0,'Total-Smoothed'!$AG$2)</f>
        <v>0.13588218483281264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1.0297445684681386</v>
      </c>
      <c r="E102" s="1">
        <f ca="1">E42+NORMINV(RAND(),0,'Total-Smoothed'!$AG$2)</f>
        <v>1.0444340714199227</v>
      </c>
      <c r="F102" s="1">
        <f ca="1">F42+NORMINV(RAND(),0,'Total-Smoothed'!$AG$2)</f>
        <v>0.11519635784185242</v>
      </c>
      <c r="G102" s="1">
        <f ca="1">G42+NORMINV(RAND(),0,'Total-Smoothed'!$AG$2)</f>
        <v>7.8508991058603539E-2</v>
      </c>
      <c r="H102" s="1">
        <f ca="1">H42+NORMINV(RAND(),0,'Total-Smoothed'!$AG$2)</f>
        <v>0.14746121949742386</v>
      </c>
      <c r="I102" s="1">
        <f ca="1">I42+NORMINV(RAND(),0,'Total-Smoothed'!$AG$2)</f>
        <v>0.90687923343852295</v>
      </c>
      <c r="J102" s="1">
        <f ca="1">J42+NORMINV(RAND(),0,'Total-Smoothed'!$AG$2)</f>
        <v>0.14896221256370656</v>
      </c>
      <c r="K102" s="1">
        <f ca="1">K42+NORMINV(RAND(),0,'Total-Smoothed'!$AG$2)</f>
        <v>1.1967759810397758</v>
      </c>
      <c r="L102" s="1">
        <f ca="1">L42+NORMINV(RAND(),0,'Total-Smoothed'!$AG$2)</f>
        <v>0.13265082399853248</v>
      </c>
      <c r="M102" s="1">
        <f ca="1">M42+NORMINV(RAND(),0,'Total-Smoothed'!$AG$2)</f>
        <v>4.2242252448633583E-2</v>
      </c>
      <c r="N102" s="1">
        <f ca="1">N42+NORMINV(RAND(),0,'Total-Smoothed'!$AG$2)</f>
        <v>0.8875986516233304</v>
      </c>
      <c r="O102" s="1">
        <f ca="1">O42+NORMINV(RAND(),0,'Total-Smoothed'!$AG$2)</f>
        <v>3.4487517156625833E-2</v>
      </c>
      <c r="P102" s="1">
        <f ca="1">P42+NORMINV(RAND(),0,'Total-Smoothed'!$AG$2)</f>
        <v>-0.15302799701578182</v>
      </c>
      <c r="Q102" s="1">
        <f ca="1">Q42+NORMINV(RAND(),0,'Total-Smoothed'!$AG$2)</f>
        <v>0.73066678757487991</v>
      </c>
      <c r="R102" s="1">
        <f ca="1">R42+NORMINV(RAND(),0,'Total-Smoothed'!$AG$2)</f>
        <v>-4.4018543965712517E-2</v>
      </c>
      <c r="S102" s="1">
        <f ca="1">S42+NORMINV(RAND(),0,'Total-Smoothed'!$AG$2)</f>
        <v>-2.7872223058654711E-2</v>
      </c>
      <c r="T102" s="1">
        <f ca="1">T42+NORMINV(RAND(),0,'Total-Smoothed'!$AG$2)</f>
        <v>0.56941602100104294</v>
      </c>
      <c r="U102" s="1">
        <f ca="1">U42+NORMINV(RAND(),0,'Total-Smoothed'!$AG$2)</f>
        <v>1.0740249524653536</v>
      </c>
      <c r="V102" s="1">
        <f ca="1">V42+NORMINV(RAND(),0,'Total-Smoothed'!$AG$2)</f>
        <v>0.13696175423683898</v>
      </c>
      <c r="W102" s="1">
        <f ca="1">W42+NORMINV(RAND(),0,'Total-Smoothed'!$AG$2)</f>
        <v>-1.1976210039372506E-2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9.0692861712131922E-2</v>
      </c>
      <c r="E103" s="1">
        <f ca="1">E43+NORMINV(RAND(),0,'Total-Smoothed'!$AG$2)</f>
        <v>-3.4172530127141457E-2</v>
      </c>
      <c r="F103" s="1">
        <f ca="1">F43+NORMINV(RAND(),0,'Total-Smoothed'!$AG$2)</f>
        <v>3.9163075098264423E-2</v>
      </c>
      <c r="G103" s="1">
        <f ca="1">G43+NORMINV(RAND(),0,'Total-Smoothed'!$AG$2)</f>
        <v>0.11390545748927264</v>
      </c>
      <c r="H103" s="1">
        <f ca="1">H43+NORMINV(RAND(),0,'Total-Smoothed'!$AG$2)</f>
        <v>0.76991909919123092</v>
      </c>
      <c r="I103" s="1">
        <f ca="1">I43+NORMINV(RAND(),0,'Total-Smoothed'!$AG$2)</f>
        <v>1.0454092907936328</v>
      </c>
      <c r="J103" s="1">
        <f ca="1">J43+NORMINV(RAND(),0,'Total-Smoothed'!$AG$2)</f>
        <v>0.28423248520507155</v>
      </c>
      <c r="K103" s="1">
        <f ca="1">K43+NORMINV(RAND(),0,'Total-Smoothed'!$AG$2)</f>
        <v>7.121179852866405E-2</v>
      </c>
      <c r="L103" s="1">
        <f ca="1">L43+NORMINV(RAND(),0,'Total-Smoothed'!$AG$2)</f>
        <v>1.0770406332331992</v>
      </c>
      <c r="M103" s="1">
        <f ca="1">M43+NORMINV(RAND(),0,'Total-Smoothed'!$AG$2)</f>
        <v>0.89197340897687472</v>
      </c>
      <c r="N103" s="1">
        <f ca="1">N43+NORMINV(RAND(),0,'Total-Smoothed'!$AG$2)</f>
        <v>0.97925622122964295</v>
      </c>
      <c r="O103" s="1">
        <f ca="1">O43+NORMINV(RAND(),0,'Total-Smoothed'!$AG$2)</f>
        <v>4.1727587893065216E-3</v>
      </c>
      <c r="P103" s="1">
        <f ca="1">P43+NORMINV(RAND(),0,'Total-Smoothed'!$AG$2)</f>
        <v>1.0852527645153867</v>
      </c>
      <c r="Q103" s="1">
        <f ca="1">Q43+NORMINV(RAND(),0,'Total-Smoothed'!$AG$2)</f>
        <v>0.8778479301345139</v>
      </c>
      <c r="R103" s="1">
        <f ca="1">R43+NORMINV(RAND(),0,'Total-Smoothed'!$AG$2)</f>
        <v>-8.8756824997326567E-2</v>
      </c>
      <c r="S103" s="1">
        <f ca="1">S43+NORMINV(RAND(),0,'Total-Smoothed'!$AG$2)</f>
        <v>-0.11860110429400576</v>
      </c>
      <c r="T103" s="1">
        <f ca="1">T43+NORMINV(RAND(),0,'Total-Smoothed'!$AG$2)</f>
        <v>0.11788921151593497</v>
      </c>
      <c r="U103" s="1">
        <f ca="1">U43+NORMINV(RAND(),0,'Total-Smoothed'!$AG$2)</f>
        <v>0.11707514263271203</v>
      </c>
      <c r="V103" s="1">
        <f ca="1">V43+NORMINV(RAND(),0,'Total-Smoothed'!$AG$2)</f>
        <v>0.1245246489202423</v>
      </c>
      <c r="W103" s="1">
        <f ca="1">W43+NORMINV(RAND(),0,'Total-Smoothed'!$AG$2)</f>
        <v>1.0754218648554974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0.310493371895259</v>
      </c>
      <c r="E104" s="1">
        <f ca="1">E44+NORMINV(RAND(),0,'Total-Smoothed'!$AG$2)</f>
        <v>-9.6929904218153007E-2</v>
      </c>
      <c r="F104" s="1">
        <f ca="1">F44+NORMINV(RAND(),0,'Total-Smoothed'!$AG$2)</f>
        <v>1.0314037950152599</v>
      </c>
      <c r="G104" s="1">
        <f ca="1">G44+NORMINV(RAND(),0,'Total-Smoothed'!$AG$2)</f>
        <v>2.7664047617816795E-2</v>
      </c>
      <c r="H104" s="1">
        <f ca="1">H44+NORMINV(RAND(),0,'Total-Smoothed'!$AG$2)</f>
        <v>-2.4470792106807686E-2</v>
      </c>
      <c r="I104" s="1">
        <f ca="1">I44+NORMINV(RAND(),0,'Total-Smoothed'!$AG$2)</f>
        <v>0.81956523806386716</v>
      </c>
      <c r="J104" s="1">
        <f ca="1">J44+NORMINV(RAND(),0,'Total-Smoothed'!$AG$2)</f>
        <v>0.99660984375691319</v>
      </c>
      <c r="K104" s="1">
        <f ca="1">K44+NORMINV(RAND(),0,'Total-Smoothed'!$AG$2)</f>
        <v>-2.3978862799343102E-3</v>
      </c>
      <c r="L104" s="1">
        <f ca="1">L44+NORMINV(RAND(),0,'Total-Smoothed'!$AG$2)</f>
        <v>0.74991783347917673</v>
      </c>
      <c r="M104" s="1">
        <f ca="1">M44+NORMINV(RAND(),0,'Total-Smoothed'!$AG$2)</f>
        <v>0.3063049725519692</v>
      </c>
      <c r="N104" s="1">
        <f ca="1">N44+NORMINV(RAND(),0,'Total-Smoothed'!$AG$2)</f>
        <v>0.13786053981662233</v>
      </c>
      <c r="O104" s="1">
        <f ca="1">O44+NORMINV(RAND(),0,'Total-Smoothed'!$AG$2)</f>
        <v>-4.449977627321014E-2</v>
      </c>
      <c r="P104" s="1">
        <f ca="1">P44+NORMINV(RAND(),0,'Total-Smoothed'!$AG$2)</f>
        <v>0.95070354228656306</v>
      </c>
      <c r="Q104" s="1">
        <f ca="1">Q44+NORMINV(RAND(),0,'Total-Smoothed'!$AG$2)</f>
        <v>1.1911917384492039</v>
      </c>
      <c r="R104" s="1">
        <f ca="1">R44+NORMINV(RAND(),0,'Total-Smoothed'!$AG$2)</f>
        <v>7.8973765522527203E-2</v>
      </c>
      <c r="S104" s="1">
        <f ca="1">S44+NORMINV(RAND(),0,'Total-Smoothed'!$AG$2)</f>
        <v>0.3453545950343137</v>
      </c>
      <c r="T104" s="1">
        <f ca="1">T44+NORMINV(RAND(),0,'Total-Smoothed'!$AG$2)</f>
        <v>-8.0973271053367213E-2</v>
      </c>
      <c r="U104" s="1">
        <f ca="1">U44+NORMINV(RAND(),0,'Total-Smoothed'!$AG$2)</f>
        <v>-7.5556662557418955E-3</v>
      </c>
      <c r="V104" s="1">
        <f ca="1">V44+NORMINV(RAND(),0,'Total-Smoothed'!$AG$2)</f>
        <v>0.90346382354250498</v>
      </c>
      <c r="W104" s="1">
        <f ca="1">W44+NORMINV(RAND(),0,'Total-Smoothed'!$AG$2)</f>
        <v>0.92753233865247375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0.29107742328143116</v>
      </c>
      <c r="E105" s="1">
        <f ca="1">E45+NORMINV(RAND(),0,'Total-Smoothed'!$AG$2)</f>
        <v>0.67863726943407277</v>
      </c>
      <c r="F105" s="1">
        <f ca="1">F45+NORMINV(RAND(),0,'Total-Smoothed'!$AG$2)</f>
        <v>0.1370322910884669</v>
      </c>
      <c r="G105" s="1">
        <f ca="1">G45+NORMINV(RAND(),0,'Total-Smoothed'!$AG$2)</f>
        <v>-5.134192463658073E-2</v>
      </c>
      <c r="H105" s="1">
        <f ca="1">H45+NORMINV(RAND(),0,'Total-Smoothed'!$AG$2)</f>
        <v>-1.1669513354256958E-2</v>
      </c>
      <c r="I105" s="1">
        <f ca="1">I45+NORMINV(RAND(),0,'Total-Smoothed'!$AG$2)</f>
        <v>1.0765664456162112</v>
      </c>
      <c r="J105" s="1">
        <f ca="1">J45+NORMINV(RAND(),0,'Total-Smoothed'!$AG$2)</f>
        <v>2.1531260791841304E-2</v>
      </c>
      <c r="K105" s="1">
        <f ca="1">K45+NORMINV(RAND(),0,'Total-Smoothed'!$AG$2)</f>
        <v>1.0948202800123101</v>
      </c>
      <c r="L105" s="1">
        <f ca="1">L45+NORMINV(RAND(),0,'Total-Smoothed'!$AG$2)</f>
        <v>0.50486182910986899</v>
      </c>
      <c r="M105" s="1">
        <f ca="1">M45+NORMINV(RAND(),0,'Total-Smoothed'!$AG$2)</f>
        <v>5.9277151066953165E-2</v>
      </c>
      <c r="N105" s="1">
        <f ca="1">N45+NORMINV(RAND(),0,'Total-Smoothed'!$AG$2)</f>
        <v>0.89742786569699584</v>
      </c>
      <c r="O105" s="1">
        <f ca="1">O45+NORMINV(RAND(),0,'Total-Smoothed'!$AG$2)</f>
        <v>7.9264588869428942E-2</v>
      </c>
      <c r="P105" s="1">
        <f ca="1">P45+NORMINV(RAND(),0,'Total-Smoothed'!$AG$2)</f>
        <v>1.04690104631605</v>
      </c>
      <c r="Q105" s="1">
        <f ca="1">Q45+NORMINV(RAND(),0,'Total-Smoothed'!$AG$2)</f>
        <v>0.87714976644904041</v>
      </c>
      <c r="R105" s="1">
        <f ca="1">R45+NORMINV(RAND(),0,'Total-Smoothed'!$AG$2)</f>
        <v>-3.5282400255671753E-2</v>
      </c>
      <c r="S105" s="1">
        <f ca="1">S45+NORMINV(RAND(),0,'Total-Smoothed'!$AG$2)</f>
        <v>0.30132370745340731</v>
      </c>
      <c r="T105" s="1">
        <f ca="1">T45+NORMINV(RAND(),0,'Total-Smoothed'!$AG$2)</f>
        <v>5.6185966984962421E-2</v>
      </c>
      <c r="U105" s="1">
        <f ca="1">U45+NORMINV(RAND(),0,'Total-Smoothed'!$AG$2)</f>
        <v>5.6930090354963298E-2</v>
      </c>
      <c r="V105" s="1">
        <f ca="1">V45+NORMINV(RAND(),0,'Total-Smoothed'!$AG$2)</f>
        <v>9.4200876768859104E-2</v>
      </c>
      <c r="W105" s="1">
        <f ca="1">W45+NORMINV(RAND(),0,'Total-Smoothed'!$AG$2)</f>
        <v>0.14769295103615232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0.92471706473092952</v>
      </c>
      <c r="E106" s="1">
        <f ca="1">E46+NORMINV(RAND(),0,'Total-Smoothed'!$AG$2)</f>
        <v>-3.9000419832300931E-2</v>
      </c>
      <c r="F106" s="1">
        <f ca="1">F46+NORMINV(RAND(),0,'Total-Smoothed'!$AG$2)</f>
        <v>0.81265210613017924</v>
      </c>
      <c r="G106" s="1">
        <f ca="1">G46+NORMINV(RAND(),0,'Total-Smoothed'!$AG$2)</f>
        <v>-4.6030054093858012E-2</v>
      </c>
      <c r="H106" s="1">
        <f ca="1">H46+NORMINV(RAND(),0,'Total-Smoothed'!$AG$2)</f>
        <v>0.23467541835976233</v>
      </c>
      <c r="I106" s="1">
        <f ca="1">I46+NORMINV(RAND(),0,'Total-Smoothed'!$AG$2)</f>
        <v>0.93642676809034042</v>
      </c>
      <c r="J106" s="1">
        <f ca="1">J46+NORMINV(RAND(),0,'Total-Smoothed'!$AG$2)</f>
        <v>0.93050101262411489</v>
      </c>
      <c r="K106" s="1">
        <f ca="1">K46+NORMINV(RAND(),0,'Total-Smoothed'!$AG$2)</f>
        <v>0.56803382904512456</v>
      </c>
      <c r="L106" s="1">
        <f ca="1">L46+NORMINV(RAND(),0,'Total-Smoothed'!$AG$2)</f>
        <v>0.17340251234586013</v>
      </c>
      <c r="M106" s="1">
        <f ca="1">M46+NORMINV(RAND(),0,'Total-Smoothed'!$AG$2)</f>
        <v>8.9753898589314055E-2</v>
      </c>
      <c r="N106" s="1">
        <f ca="1">N46+NORMINV(RAND(),0,'Total-Smoothed'!$AG$2)</f>
        <v>0.13685110859204377</v>
      </c>
      <c r="O106" s="1">
        <f ca="1">O46+NORMINV(RAND(),0,'Total-Smoothed'!$AG$2)</f>
        <v>-1.9167010543894473E-2</v>
      </c>
      <c r="P106" s="1">
        <f ca="1">P46+NORMINV(RAND(),0,'Total-Smoothed'!$AG$2)</f>
        <v>1.0708525843724188</v>
      </c>
      <c r="Q106" s="1">
        <f ca="1">Q46+NORMINV(RAND(),0,'Total-Smoothed'!$AG$2)</f>
        <v>0.98582983904907318</v>
      </c>
      <c r="R106" s="1">
        <f ca="1">R46+NORMINV(RAND(),0,'Total-Smoothed'!$AG$2)</f>
        <v>0.20543889896768358</v>
      </c>
      <c r="S106" s="1">
        <f ca="1">S46+NORMINV(RAND(),0,'Total-Smoothed'!$AG$2)</f>
        <v>0.58206671595774639</v>
      </c>
      <c r="T106" s="1">
        <f ca="1">T46+NORMINV(RAND(),0,'Total-Smoothed'!$AG$2)</f>
        <v>1.3971208110525003E-2</v>
      </c>
      <c r="U106" s="1">
        <f ca="1">U46+NORMINV(RAND(),0,'Total-Smoothed'!$AG$2)</f>
        <v>-2.593149780838587E-2</v>
      </c>
      <c r="V106" s="1">
        <f ca="1">V46+NORMINV(RAND(),0,'Total-Smoothed'!$AG$2)</f>
        <v>0.91385660199538776</v>
      </c>
      <c r="W106" s="1">
        <f ca="1">W46+NORMINV(RAND(),0,'Total-Smoothed'!$AG$2)</f>
        <v>-1.6330684161858806E-3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0.76214591222869421</v>
      </c>
      <c r="E107" s="1">
        <f ca="1">E47+NORMINV(RAND(),0,'Total-Smoothed'!$AG$2)</f>
        <v>-7.2839982747742504E-2</v>
      </c>
      <c r="F107" s="1">
        <f ca="1">F47+NORMINV(RAND(),0,'Total-Smoothed'!$AG$2)</f>
        <v>1.0130852468196063</v>
      </c>
      <c r="G107" s="1">
        <f ca="1">G47+NORMINV(RAND(),0,'Total-Smoothed'!$AG$2)</f>
        <v>0.9848773534092089</v>
      </c>
      <c r="H107" s="1">
        <f ca="1">H47+NORMINV(RAND(),0,'Total-Smoothed'!$AG$2)</f>
        <v>-0.10483617884966666</v>
      </c>
      <c r="I107" s="1">
        <f ca="1">I47+NORMINV(RAND(),0,'Total-Smoothed'!$AG$2)</f>
        <v>2.4893781046389611E-3</v>
      </c>
      <c r="J107" s="1">
        <f ca="1">J47+NORMINV(RAND(),0,'Total-Smoothed'!$AG$2)</f>
        <v>0.82832182085359407</v>
      </c>
      <c r="K107" s="1">
        <f ca="1">K47+NORMINV(RAND(),0,'Total-Smoothed'!$AG$2)</f>
        <v>0.14145129133305762</v>
      </c>
      <c r="L107" s="1">
        <f ca="1">L47+NORMINV(RAND(),0,'Total-Smoothed'!$AG$2)</f>
        <v>0.28946064954436967</v>
      </c>
      <c r="M107" s="1">
        <f ca="1">M47+NORMINV(RAND(),0,'Total-Smoothed'!$AG$2)</f>
        <v>0.97128558808965315</v>
      </c>
      <c r="N107" s="1">
        <f ca="1">N47+NORMINV(RAND(),0,'Total-Smoothed'!$AG$2)</f>
        <v>0.17133428977190041</v>
      </c>
      <c r="O107" s="1">
        <f ca="1">O47+NORMINV(RAND(),0,'Total-Smoothed'!$AG$2)</f>
        <v>-0.14250638551116063</v>
      </c>
      <c r="P107" s="1">
        <f ca="1">P47+NORMINV(RAND(),0,'Total-Smoothed'!$AG$2)</f>
        <v>0.888732003786184</v>
      </c>
      <c r="Q107" s="1">
        <f ca="1">Q47+NORMINV(RAND(),0,'Total-Smoothed'!$AG$2)</f>
        <v>0.81394972511168728</v>
      </c>
      <c r="R107" s="1">
        <f ca="1">R47+NORMINV(RAND(),0,'Total-Smoothed'!$AG$2)</f>
        <v>0.95037038235502314</v>
      </c>
      <c r="S107" s="1">
        <f ca="1">S47+NORMINV(RAND(),0,'Total-Smoothed'!$AG$2)</f>
        <v>1.1682266347738459</v>
      </c>
      <c r="T107" s="1">
        <f ca="1">T47+NORMINV(RAND(),0,'Total-Smoothed'!$AG$2)</f>
        <v>0.18074372236043484</v>
      </c>
      <c r="U107" s="1">
        <f ca="1">U47+NORMINV(RAND(),0,'Total-Smoothed'!$AG$2)</f>
        <v>0.28189698499119192</v>
      </c>
      <c r="V107" s="1">
        <f ca="1">V47+NORMINV(RAND(),0,'Total-Smoothed'!$AG$2)</f>
        <v>0.98726161149070002</v>
      </c>
      <c r="W107" s="1">
        <f ca="1">W47+NORMINV(RAND(),0,'Total-Smoothed'!$AG$2)</f>
        <v>0.76333865680605439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-7.0987693069717181E-2</v>
      </c>
      <c r="E108" s="1">
        <f ca="1">E48+NORMINV(RAND(),0,'Total-Smoothed'!$AG$2)</f>
        <v>0.31822356134316104</v>
      </c>
      <c r="F108" s="1">
        <f ca="1">F48+NORMINV(RAND(),0,'Total-Smoothed'!$AG$2)</f>
        <v>5.290621330937699E-2</v>
      </c>
      <c r="G108" s="1">
        <f ca="1">G48+NORMINV(RAND(),0,'Total-Smoothed'!$AG$2)</f>
        <v>0.1850717711306816</v>
      </c>
      <c r="H108" s="1">
        <f ca="1">H48+NORMINV(RAND(),0,'Total-Smoothed'!$AG$2)</f>
        <v>3.729917232684473E-2</v>
      </c>
      <c r="I108" s="1">
        <f ca="1">I48+NORMINV(RAND(),0,'Total-Smoothed'!$AG$2)</f>
        <v>0.94368124533574294</v>
      </c>
      <c r="J108" s="1">
        <f ca="1">J48+NORMINV(RAND(),0,'Total-Smoothed'!$AG$2)</f>
        <v>0.8494707686164088</v>
      </c>
      <c r="K108" s="1">
        <f ca="1">K48+NORMINV(RAND(),0,'Total-Smoothed'!$AG$2)</f>
        <v>0.83551482789938458</v>
      </c>
      <c r="L108" s="1">
        <f ca="1">L48+NORMINV(RAND(),0,'Total-Smoothed'!$AG$2)</f>
        <v>0.35335443720301468</v>
      </c>
      <c r="M108" s="1">
        <f ca="1">M48+NORMINV(RAND(),0,'Total-Smoothed'!$AG$2)</f>
        <v>0.14220510126943825</v>
      </c>
      <c r="N108" s="1">
        <f ca="1">N48+NORMINV(RAND(),0,'Total-Smoothed'!$AG$2)</f>
        <v>0.13535656401053028</v>
      </c>
      <c r="O108" s="1">
        <f ca="1">O48+NORMINV(RAND(),0,'Total-Smoothed'!$AG$2)</f>
        <v>4.9431533292924219E-3</v>
      </c>
      <c r="P108" s="1">
        <f ca="1">P48+NORMINV(RAND(),0,'Total-Smoothed'!$AG$2)</f>
        <v>1.0540842510672315</v>
      </c>
      <c r="Q108" s="1">
        <f ca="1">Q48+NORMINV(RAND(),0,'Total-Smoothed'!$AG$2)</f>
        <v>0.98829461455549317</v>
      </c>
      <c r="R108" s="1">
        <f ca="1">R48+NORMINV(RAND(),0,'Total-Smoothed'!$AG$2)</f>
        <v>-5.1791877528100896E-2</v>
      </c>
      <c r="S108" s="1">
        <f ca="1">S48+NORMINV(RAND(),0,'Total-Smoothed'!$AG$2)</f>
        <v>-3.8144084940072598E-2</v>
      </c>
      <c r="T108" s="1">
        <f ca="1">T48+NORMINV(RAND(),0,'Total-Smoothed'!$AG$2)</f>
        <v>0.92565198406369087</v>
      </c>
      <c r="U108" s="1">
        <f ca="1">U48+NORMINV(RAND(),0,'Total-Smoothed'!$AG$2)</f>
        <v>0.11087872264280046</v>
      </c>
      <c r="V108" s="1">
        <f ca="1">V48+NORMINV(RAND(),0,'Total-Smoothed'!$AG$2)</f>
        <v>0.24003567703563128</v>
      </c>
      <c r="W108" s="1">
        <f ca="1">W48+NORMINV(RAND(),0,'Total-Smoothed'!$AG$2)</f>
        <v>-5.1056287932843732E-2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0.24735724687908323</v>
      </c>
      <c r="E111" s="1">
        <f ca="1">(E61+0.6*(F61+D61)+0.15*G1)/(1+2*0.6+0.15)</f>
        <v>0.22880785766450046</v>
      </c>
      <c r="F111" s="1">
        <f ca="1">(F61+0.6*(G61+E61)+0.15*(D61+H61))/(1+2*0.6+2*0.15)</f>
        <v>0.17090652213612179</v>
      </c>
      <c r="G111" s="1">
        <f t="shared" ref="G111:H126" ca="1" si="10">(G61+0.6*(H61+F61)+0.15*(E61+I61))/(1+2*0.6+2*0.15)</f>
        <v>0.32488835577269731</v>
      </c>
      <c r="H111" s="1">
        <f ca="1">(H61+0.6*(I61+G61)+0.15*(F61+J61))/(1+2*0.6+2*0.15)</f>
        <v>0.60234713915636884</v>
      </c>
      <c r="I111" s="1">
        <f t="shared" ref="I111:U126" ca="1" si="11">(I61+0.6*(J61+H61)+0.15*(G61+K61))/(1+2*0.6+2*0.15)</f>
        <v>0.56312879016326134</v>
      </c>
      <c r="J111" s="1">
        <f t="shared" ca="1" si="11"/>
        <v>0.3484466758398605</v>
      </c>
      <c r="K111" s="1">
        <f t="shared" ca="1" si="11"/>
        <v>0.25418638880291222</v>
      </c>
      <c r="L111" s="1">
        <f t="shared" ca="1" si="11"/>
        <v>0.25131826144722158</v>
      </c>
      <c r="M111" s="1">
        <f t="shared" ca="1" si="11"/>
        <v>0.18594683721593416</v>
      </c>
      <c r="N111" s="1">
        <f t="shared" ca="1" si="11"/>
        <v>9.8660076837056021E-2</v>
      </c>
      <c r="O111" s="1">
        <f t="shared" ca="1" si="11"/>
        <v>0.10201139376244465</v>
      </c>
      <c r="P111" s="1">
        <f t="shared" ca="1" si="11"/>
        <v>0.13859180359316656</v>
      </c>
      <c r="Q111" s="1">
        <f t="shared" ca="1" si="11"/>
        <v>0.10171647812277393</v>
      </c>
      <c r="R111" s="1">
        <f t="shared" ca="1" si="11"/>
        <v>0.11578416826194111</v>
      </c>
      <c r="S111" s="1">
        <f t="shared" ca="1" si="11"/>
        <v>0.14510520231150187</v>
      </c>
      <c r="T111" s="1">
        <f t="shared" ca="1" si="11"/>
        <v>0.2022262663988495</v>
      </c>
      <c r="U111" s="1">
        <f t="shared" ca="1" si="11"/>
        <v>0.19472898160160981</v>
      </c>
      <c r="V111" s="1">
        <f ca="1">(V61+0.6*(W61+U61)+0.15*T1)/(1+2*0.6+0.15)</f>
        <v>0.1591343329145975</v>
      </c>
      <c r="W111" s="1">
        <f ca="1">(W61+0.6*(V61)+0.15*U61)/(1+0.6+0.15)</f>
        <v>0.10717953007822979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0.30187581963219162</v>
      </c>
      <c r="E112" s="1">
        <f t="shared" ref="E112:E158" ca="1" si="13">(E62+0.6*(F62+D62)+0.15*G2)/(1+2*0.6+0.15)</f>
        <v>0.31154817901835602</v>
      </c>
      <c r="F112" s="1">
        <f t="shared" ref="F112:U127" ca="1" si="14">(F62+0.6*(G62+E62)+0.15*(D62+H62))/(1+2*0.6+2*0.15)</f>
        <v>0.21025622505119065</v>
      </c>
      <c r="G112" s="1">
        <f t="shared" ca="1" si="10"/>
        <v>0.30512332878349602</v>
      </c>
      <c r="H112" s="1">
        <f t="shared" ca="1" si="10"/>
        <v>0.51606385526492038</v>
      </c>
      <c r="I112" s="1">
        <f t="shared" ca="1" si="11"/>
        <v>0.41483214253772943</v>
      </c>
      <c r="J112" s="1">
        <f t="shared" ca="1" si="11"/>
        <v>0.21238470376102053</v>
      </c>
      <c r="K112" s="1">
        <f t="shared" ca="1" si="11"/>
        <v>0.17186012100937137</v>
      </c>
      <c r="L112" s="1">
        <f t="shared" ca="1" si="11"/>
        <v>0.24698009297822518</v>
      </c>
      <c r="M112" s="1">
        <f t="shared" ca="1" si="11"/>
        <v>0.28494727611864901</v>
      </c>
      <c r="N112" s="1">
        <f t="shared" ca="1" si="11"/>
        <v>0.2378520465010884</v>
      </c>
      <c r="O112" s="1">
        <f t="shared" ca="1" si="11"/>
        <v>0.17325643673888305</v>
      </c>
      <c r="P112" s="1">
        <f t="shared" ca="1" si="11"/>
        <v>0.16090626532451074</v>
      </c>
      <c r="Q112" s="1">
        <f t="shared" ca="1" si="11"/>
        <v>0.13724643517196772</v>
      </c>
      <c r="R112" s="1">
        <f t="shared" ca="1" si="11"/>
        <v>0.15937030143504285</v>
      </c>
      <c r="S112" s="1">
        <f t="shared" ca="1" si="11"/>
        <v>0.20655483976504932</v>
      </c>
      <c r="T112" s="1">
        <f t="shared" ca="1" si="11"/>
        <v>0.23378585645027422</v>
      </c>
      <c r="U112" s="1">
        <f t="shared" ca="1" si="11"/>
        <v>0.17752995928174625</v>
      </c>
      <c r="V112" s="1">
        <f t="shared" ref="V112:V158" ca="1" si="15">(V62+0.6*(W62+U62)+0.15*T2)/(1+2*0.6+0.15)</f>
        <v>9.632966855857529E-2</v>
      </c>
      <c r="W112" s="1">
        <f t="shared" ref="W112:W157" ca="1" si="16">(W62+0.6*(V62)+0.15*U62)/(1+0.6+0.15)</f>
        <v>1.9591864472778903E-2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0.22421270182868208</v>
      </c>
      <c r="E113" s="1">
        <f t="shared" ca="1" si="13"/>
        <v>0.26090338896533655</v>
      </c>
      <c r="F113" s="1">
        <f t="shared" ca="1" si="14"/>
        <v>0.23483921553491777</v>
      </c>
      <c r="G113" s="1">
        <f t="shared" ca="1" si="10"/>
        <v>0.33411278977071607</v>
      </c>
      <c r="H113" s="1">
        <f t="shared" ca="1" si="10"/>
        <v>0.48211068357200954</v>
      </c>
      <c r="I113" s="1">
        <f t="shared" ca="1" si="11"/>
        <v>0.37383641690286817</v>
      </c>
      <c r="J113" s="1">
        <f t="shared" ca="1" si="11"/>
        <v>0.21352524891525695</v>
      </c>
      <c r="K113" s="1">
        <f t="shared" ca="1" si="11"/>
        <v>0.24395753137027593</v>
      </c>
      <c r="L113" s="1">
        <f t="shared" ca="1" si="11"/>
        <v>0.3241328003030739</v>
      </c>
      <c r="M113" s="1">
        <f t="shared" ca="1" si="11"/>
        <v>0.24415962494652929</v>
      </c>
      <c r="N113" s="1">
        <f t="shared" ca="1" si="11"/>
        <v>0.14184919204210522</v>
      </c>
      <c r="O113" s="1">
        <f t="shared" ca="1" si="11"/>
        <v>0.1803546737873451</v>
      </c>
      <c r="P113" s="1">
        <f t="shared" ca="1" si="11"/>
        <v>0.23140308056571518</v>
      </c>
      <c r="Q113" s="1">
        <f t="shared" ca="1" si="11"/>
        <v>0.1339520007109101</v>
      </c>
      <c r="R113" s="1">
        <f t="shared" ca="1" si="11"/>
        <v>7.5723354073670354E-2</v>
      </c>
      <c r="S113" s="1">
        <f t="shared" ca="1" si="11"/>
        <v>8.2249702920136933E-2</v>
      </c>
      <c r="T113" s="1">
        <f t="shared" ca="1" si="11"/>
        <v>0.1255330422183509</v>
      </c>
      <c r="U113" s="1">
        <f t="shared" ca="1" si="11"/>
        <v>7.2107612108058286E-2</v>
      </c>
      <c r="V113" s="1">
        <f t="shared" ca="1" si="15"/>
        <v>2.6940008779030123E-2</v>
      </c>
      <c r="W113" s="1">
        <f t="shared" ca="1" si="16"/>
        <v>-4.4373869336099846E-2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0.32680715548498446</v>
      </c>
      <c r="E114" s="1">
        <f t="shared" ca="1" si="13"/>
        <v>0.35451701250763556</v>
      </c>
      <c r="F114" s="1">
        <f t="shared" ca="1" si="14"/>
        <v>0.25719919516672851</v>
      </c>
      <c r="G114" s="1">
        <f t="shared" ca="1" si="10"/>
        <v>0.28763324826702619</v>
      </c>
      <c r="H114" s="1">
        <f t="shared" ca="1" si="10"/>
        <v>0.4603192770573557</v>
      </c>
      <c r="I114" s="1">
        <f t="shared" ca="1" si="11"/>
        <v>0.42806003163586437</v>
      </c>
      <c r="J114" s="1">
        <f t="shared" ca="1" si="11"/>
        <v>0.27783394940941786</v>
      </c>
      <c r="K114" s="1">
        <f t="shared" ca="1" si="11"/>
        <v>0.18096105975648863</v>
      </c>
      <c r="L114" s="1">
        <f t="shared" ca="1" si="11"/>
        <v>0.19150899909479979</v>
      </c>
      <c r="M114" s="1">
        <f t="shared" ca="1" si="11"/>
        <v>0.16522030127475709</v>
      </c>
      <c r="N114" s="1">
        <f t="shared" ca="1" si="11"/>
        <v>8.7343663842089719E-2</v>
      </c>
      <c r="O114" s="1">
        <f t="shared" ca="1" si="11"/>
        <v>8.1022613942080657E-2</v>
      </c>
      <c r="P114" s="1">
        <f t="shared" ca="1" si="11"/>
        <v>0.19064510620701092</v>
      </c>
      <c r="Q114" s="1">
        <f t="shared" ca="1" si="11"/>
        <v>0.22604365357560482</v>
      </c>
      <c r="R114" s="1">
        <f t="shared" ca="1" si="11"/>
        <v>0.25629794788413429</v>
      </c>
      <c r="S114" s="1">
        <f t="shared" ca="1" si="11"/>
        <v>0.27699436927482846</v>
      </c>
      <c r="T114" s="1">
        <f t="shared" ca="1" si="11"/>
        <v>0.26178780782714606</v>
      </c>
      <c r="U114" s="1">
        <f t="shared" ca="1" si="11"/>
        <v>0.10413161781221694</v>
      </c>
      <c r="V114" s="1">
        <f t="shared" ca="1" si="15"/>
        <v>-1.8706796525762216E-2</v>
      </c>
      <c r="W114" s="1">
        <f t="shared" ca="1" si="16"/>
        <v>-2.834684217499267E-2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0.17233307168202835</v>
      </c>
      <c r="E115" s="1">
        <f t="shared" ca="1" si="13"/>
        <v>0.22551163477480304</v>
      </c>
      <c r="F115" s="1">
        <f t="shared" ca="1" si="14"/>
        <v>0.1714420503262265</v>
      </c>
      <c r="G115" s="1">
        <f t="shared" ca="1" si="10"/>
        <v>0.27264643957887069</v>
      </c>
      <c r="H115" s="1">
        <f t="shared" ca="1" si="10"/>
        <v>0.47498424219793423</v>
      </c>
      <c r="I115" s="1">
        <f t="shared" ca="1" si="11"/>
        <v>0.43017644233524538</v>
      </c>
      <c r="J115" s="1">
        <f t="shared" ca="1" si="11"/>
        <v>0.23399483110007821</v>
      </c>
      <c r="K115" s="1">
        <f t="shared" ca="1" si="11"/>
        <v>0.1415403454794866</v>
      </c>
      <c r="L115" s="1">
        <f t="shared" ca="1" si="11"/>
        <v>0.18269775301052549</v>
      </c>
      <c r="M115" s="1">
        <f t="shared" ca="1" si="11"/>
        <v>0.17373992857868523</v>
      </c>
      <c r="N115" s="1">
        <f t="shared" ca="1" si="11"/>
        <v>0.11734809123611509</v>
      </c>
      <c r="O115" s="1">
        <f t="shared" ca="1" si="11"/>
        <v>0.12348278042272112</v>
      </c>
      <c r="P115" s="1">
        <f t="shared" ca="1" si="11"/>
        <v>0.16947969048801212</v>
      </c>
      <c r="Q115" s="1">
        <f t="shared" ca="1" si="11"/>
        <v>0.16618664635282801</v>
      </c>
      <c r="R115" s="1">
        <f t="shared" ca="1" si="11"/>
        <v>0.19378824526887542</v>
      </c>
      <c r="S115" s="1">
        <f t="shared" ca="1" si="11"/>
        <v>0.25022010650640208</v>
      </c>
      <c r="T115" s="1">
        <f t="shared" ca="1" si="11"/>
        <v>0.24425350971133591</v>
      </c>
      <c r="U115" s="1">
        <f t="shared" ca="1" si="11"/>
        <v>0.14158121498484927</v>
      </c>
      <c r="V115" s="1">
        <f t="shared" ca="1" si="15"/>
        <v>7.5137196123506333E-2</v>
      </c>
      <c r="W115" s="1">
        <f t="shared" ca="1" si="16"/>
        <v>3.5643775110675964E-2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0.21405732260974228</v>
      </c>
      <c r="E116" s="1">
        <f t="shared" ca="1" si="13"/>
        <v>0.26678611167864874</v>
      </c>
      <c r="F116" s="1">
        <f t="shared" ca="1" si="14"/>
        <v>0.23011654299718115</v>
      </c>
      <c r="G116" s="1">
        <f t="shared" ca="1" si="10"/>
        <v>0.32495498400185963</v>
      </c>
      <c r="H116" s="1">
        <f t="shared" ca="1" si="10"/>
        <v>0.50906370413402202</v>
      </c>
      <c r="I116" s="1">
        <f t="shared" ca="1" si="11"/>
        <v>0.47939632866498572</v>
      </c>
      <c r="J116" s="1">
        <f t="shared" ca="1" si="11"/>
        <v>0.30895622457994604</v>
      </c>
      <c r="K116" s="1">
        <f t="shared" ca="1" si="11"/>
        <v>0.22790520616659998</v>
      </c>
      <c r="L116" s="1">
        <f t="shared" ca="1" si="11"/>
        <v>0.28927107237948857</v>
      </c>
      <c r="M116" s="1">
        <f t="shared" ca="1" si="11"/>
        <v>0.26994231366696508</v>
      </c>
      <c r="N116" s="1">
        <f t="shared" ca="1" si="11"/>
        <v>0.1657590067470735</v>
      </c>
      <c r="O116" s="1">
        <f t="shared" ca="1" si="11"/>
        <v>0.12138230107998771</v>
      </c>
      <c r="P116" s="1">
        <f t="shared" ca="1" si="11"/>
        <v>0.13557353359240748</v>
      </c>
      <c r="Q116" s="1">
        <f t="shared" ca="1" si="11"/>
        <v>5.8566093647827375E-2</v>
      </c>
      <c r="R116" s="1">
        <f t="shared" ca="1" si="11"/>
        <v>9.0224293810141756E-2</v>
      </c>
      <c r="S116" s="1">
        <f t="shared" ca="1" si="11"/>
        <v>0.20064510323154905</v>
      </c>
      <c r="T116" s="1">
        <f t="shared" ca="1" si="11"/>
        <v>0.24478914439118729</v>
      </c>
      <c r="U116" s="1">
        <f t="shared" ca="1" si="11"/>
        <v>0.12330426147118376</v>
      </c>
      <c r="V116" s="1">
        <f t="shared" ca="1" si="15"/>
        <v>-1.5025157081730163E-2</v>
      </c>
      <c r="W116" s="1">
        <f t="shared" ca="1" si="16"/>
        <v>-5.0885638288191315E-2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0.22444992097781208</v>
      </c>
      <c r="E117" s="1">
        <f t="shared" ca="1" si="13"/>
        <v>0.26304384058477875</v>
      </c>
      <c r="F117" s="1">
        <f t="shared" ca="1" si="14"/>
        <v>0.1806763933396151</v>
      </c>
      <c r="G117" s="1">
        <f t="shared" ca="1" si="10"/>
        <v>0.23282219498115081</v>
      </c>
      <c r="H117" s="1">
        <f t="shared" ca="1" si="10"/>
        <v>0.44654587767777321</v>
      </c>
      <c r="I117" s="1">
        <f t="shared" ca="1" si="11"/>
        <v>0.40532658212232942</v>
      </c>
      <c r="J117" s="1">
        <f t="shared" ca="1" si="11"/>
        <v>0.16927481681600925</v>
      </c>
      <c r="K117" s="1">
        <f t="shared" ca="1" si="11"/>
        <v>8.7139143803799432E-2</v>
      </c>
      <c r="L117" s="1">
        <f t="shared" ca="1" si="11"/>
        <v>0.16519860477736564</v>
      </c>
      <c r="M117" s="1">
        <f t="shared" ca="1" si="11"/>
        <v>0.1608292306731427</v>
      </c>
      <c r="N117" s="1">
        <f t="shared" ca="1" si="11"/>
        <v>0.15047184154317855</v>
      </c>
      <c r="O117" s="1">
        <f t="shared" ca="1" si="11"/>
        <v>0.23606869297074976</v>
      </c>
      <c r="P117" s="1">
        <f t="shared" ca="1" si="11"/>
        <v>0.34767375516916743</v>
      </c>
      <c r="Q117" s="1">
        <f t="shared" ca="1" si="11"/>
        <v>0.29042783014555146</v>
      </c>
      <c r="R117" s="1">
        <f t="shared" ca="1" si="11"/>
        <v>0.23361834171120441</v>
      </c>
      <c r="S117" s="1">
        <f t="shared" ca="1" si="11"/>
        <v>0.19832634144328115</v>
      </c>
      <c r="T117" s="1">
        <f t="shared" ca="1" si="11"/>
        <v>0.17329838472961795</v>
      </c>
      <c r="U117" s="1">
        <f t="shared" ca="1" si="11"/>
        <v>0.15297333336016955</v>
      </c>
      <c r="V117" s="1">
        <f t="shared" ca="1" si="15"/>
        <v>0.16325441018107092</v>
      </c>
      <c r="W117" s="1">
        <f t="shared" ca="1" si="16"/>
        <v>0.1539262534064782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0.16583205348483285</v>
      </c>
      <c r="E118" s="1">
        <f t="shared" ca="1" si="13"/>
        <v>0.21347116172646821</v>
      </c>
      <c r="F118" s="1">
        <f t="shared" ca="1" si="14"/>
        <v>0.20294705515189584</v>
      </c>
      <c r="G118" s="1">
        <f t="shared" ca="1" si="10"/>
        <v>0.34438513469805715</v>
      </c>
      <c r="H118" s="1">
        <f t="shared" ca="1" si="10"/>
        <v>0.59058726720402244</v>
      </c>
      <c r="I118" s="1">
        <f t="shared" ca="1" si="11"/>
        <v>0.52315615686029449</v>
      </c>
      <c r="J118" s="1">
        <f t="shared" ca="1" si="11"/>
        <v>0.21553080911447867</v>
      </c>
      <c r="K118" s="1">
        <f t="shared" ca="1" si="11"/>
        <v>0.11213212208534476</v>
      </c>
      <c r="L118" s="1">
        <f t="shared" ca="1" si="11"/>
        <v>0.25879744185282644</v>
      </c>
      <c r="M118" s="1">
        <f t="shared" ca="1" si="11"/>
        <v>0.28864120792527742</v>
      </c>
      <c r="N118" s="1">
        <f t="shared" ca="1" si="11"/>
        <v>0.19018752785424814</v>
      </c>
      <c r="O118" s="1">
        <f t="shared" ca="1" si="11"/>
        <v>0.22562651944888387</v>
      </c>
      <c r="P118" s="1">
        <f t="shared" ca="1" si="11"/>
        <v>0.35859156881897275</v>
      </c>
      <c r="Q118" s="1">
        <f t="shared" ca="1" si="11"/>
        <v>0.31716873812898344</v>
      </c>
      <c r="R118" s="1">
        <f t="shared" ca="1" si="11"/>
        <v>0.23349326673773416</v>
      </c>
      <c r="S118" s="1">
        <f t="shared" ca="1" si="11"/>
        <v>0.15374211743480645</v>
      </c>
      <c r="T118" s="1">
        <f t="shared" ca="1" si="11"/>
        <v>0.11530606856579417</v>
      </c>
      <c r="U118" s="1">
        <f t="shared" ca="1" si="11"/>
        <v>7.326681423281553E-2</v>
      </c>
      <c r="V118" s="1">
        <f t="shared" ca="1" si="15"/>
        <v>4.9943510276947482E-2</v>
      </c>
      <c r="W118" s="1">
        <f t="shared" ca="1" si="16"/>
        <v>3.3925490446220868E-2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0.27087378450882393</v>
      </c>
      <c r="E119" s="1">
        <f t="shared" ca="1" si="13"/>
        <v>0.26461207379738949</v>
      </c>
      <c r="F119" s="1">
        <f t="shared" ca="1" si="14"/>
        <v>0.1854440240632424</v>
      </c>
      <c r="G119" s="1">
        <f t="shared" ca="1" si="10"/>
        <v>0.31873135569609351</v>
      </c>
      <c r="H119" s="1">
        <f t="shared" ca="1" si="10"/>
        <v>0.55457740654252485</v>
      </c>
      <c r="I119" s="1">
        <f t="shared" ca="1" si="11"/>
        <v>0.46854156351896725</v>
      </c>
      <c r="J119" s="1">
        <f t="shared" ca="1" si="11"/>
        <v>0.2215160129251732</v>
      </c>
      <c r="K119" s="1">
        <f t="shared" ca="1" si="11"/>
        <v>9.9355568137230815E-2</v>
      </c>
      <c r="L119" s="1">
        <f t="shared" ca="1" si="11"/>
        <v>0.10911070191781609</v>
      </c>
      <c r="M119" s="1">
        <f t="shared" ca="1" si="11"/>
        <v>9.2938006278938085E-2</v>
      </c>
      <c r="N119" s="1">
        <f t="shared" ca="1" si="11"/>
        <v>8.068273061113343E-2</v>
      </c>
      <c r="O119" s="1">
        <f t="shared" ca="1" si="11"/>
        <v>0.16566061852356839</v>
      </c>
      <c r="P119" s="1">
        <f t="shared" ca="1" si="11"/>
        <v>0.2471648322111745</v>
      </c>
      <c r="Q119" s="1">
        <f t="shared" ca="1" si="11"/>
        <v>0.18692729960948565</v>
      </c>
      <c r="R119" s="1">
        <f t="shared" ca="1" si="11"/>
        <v>0.15850426224209507</v>
      </c>
      <c r="S119" s="1">
        <f t="shared" ca="1" si="11"/>
        <v>0.22684438036471849</v>
      </c>
      <c r="T119" s="1">
        <f t="shared" ca="1" si="11"/>
        <v>0.28257314859112365</v>
      </c>
      <c r="U119" s="1">
        <f t="shared" ca="1" si="11"/>
        <v>0.18050116991866755</v>
      </c>
      <c r="V119" s="1">
        <f t="shared" ca="1" si="15"/>
        <v>6.3317524953902554E-2</v>
      </c>
      <c r="W119" s="1">
        <f t="shared" ca="1" si="16"/>
        <v>3.4299582174968951E-2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0.19601189339906916</v>
      </c>
      <c r="E120" s="1">
        <f t="shared" ca="1" si="13"/>
        <v>0.23487493166127998</v>
      </c>
      <c r="F120" s="1">
        <f t="shared" ca="1" si="14"/>
        <v>0.20970853597373934</v>
      </c>
      <c r="G120" s="1">
        <f t="shared" ca="1" si="10"/>
        <v>0.32007736081196653</v>
      </c>
      <c r="H120" s="1">
        <f t="shared" ca="1" si="10"/>
        <v>0.52355438266065257</v>
      </c>
      <c r="I120" s="1">
        <f t="shared" ca="1" si="11"/>
        <v>0.46594262636342104</v>
      </c>
      <c r="J120" s="1">
        <f t="shared" ca="1" si="11"/>
        <v>0.25667618370554351</v>
      </c>
      <c r="K120" s="1">
        <f t="shared" ca="1" si="11"/>
        <v>0.18836655975721359</v>
      </c>
      <c r="L120" s="1">
        <f t="shared" ca="1" si="11"/>
        <v>0.25703240232485841</v>
      </c>
      <c r="M120" s="1">
        <f t="shared" ca="1" si="11"/>
        <v>0.23303649559736334</v>
      </c>
      <c r="N120" s="1">
        <f t="shared" ca="1" si="11"/>
        <v>0.18144519248381422</v>
      </c>
      <c r="O120" s="1">
        <f t="shared" ca="1" si="11"/>
        <v>0.23554149625398893</v>
      </c>
      <c r="P120" s="1">
        <f t="shared" ca="1" si="11"/>
        <v>0.33388870109157159</v>
      </c>
      <c r="Q120" s="1">
        <f t="shared" ca="1" si="11"/>
        <v>0.2634304970223601</v>
      </c>
      <c r="R120" s="1">
        <f t="shared" ca="1" si="11"/>
        <v>0.18932775116600659</v>
      </c>
      <c r="S120" s="1">
        <f t="shared" ca="1" si="11"/>
        <v>0.18578053606672953</v>
      </c>
      <c r="T120" s="1">
        <f t="shared" ca="1" si="11"/>
        <v>0.24896372412141216</v>
      </c>
      <c r="U120" s="1">
        <f t="shared" ca="1" si="11"/>
        <v>0.2536028131241912</v>
      </c>
      <c r="V120" s="1">
        <f t="shared" ca="1" si="15"/>
        <v>0.18582832893981441</v>
      </c>
      <c r="W120" s="1">
        <f t="shared" ca="1" si="16"/>
        <v>8.6035497196300145E-2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0.36463296660610173</v>
      </c>
      <c r="E121" s="1">
        <f t="shared" ca="1" si="13"/>
        <v>0.41268106685710892</v>
      </c>
      <c r="F121" s="1">
        <f t="shared" ca="1" si="14"/>
        <v>0.34358892596526397</v>
      </c>
      <c r="G121" s="1">
        <f t="shared" ca="1" si="10"/>
        <v>0.37664816249807859</v>
      </c>
      <c r="H121" s="1">
        <f t="shared" ca="1" si="10"/>
        <v>0.460950250883843</v>
      </c>
      <c r="I121" s="1">
        <f t="shared" ca="1" si="11"/>
        <v>0.34023661500032759</v>
      </c>
      <c r="J121" s="1">
        <f t="shared" ca="1" si="11"/>
        <v>0.18872612801324187</v>
      </c>
      <c r="K121" s="1">
        <f t="shared" ca="1" si="11"/>
        <v>0.11958993771561004</v>
      </c>
      <c r="L121" s="1">
        <f t="shared" ca="1" si="11"/>
        <v>0.24920552412290631</v>
      </c>
      <c r="M121" s="1">
        <f t="shared" ca="1" si="11"/>
        <v>0.36732487988286988</v>
      </c>
      <c r="N121" s="1">
        <f t="shared" ca="1" si="11"/>
        <v>0.35481736399094921</v>
      </c>
      <c r="O121" s="1">
        <f t="shared" ca="1" si="11"/>
        <v>0.36675280042957514</v>
      </c>
      <c r="P121" s="1">
        <f t="shared" ca="1" si="11"/>
        <v>0.3959278589228229</v>
      </c>
      <c r="Q121" s="1">
        <f t="shared" ca="1" si="11"/>
        <v>0.31540967112682894</v>
      </c>
      <c r="R121" s="1">
        <f t="shared" ca="1" si="11"/>
        <v>0.2673384819418545</v>
      </c>
      <c r="S121" s="1">
        <f t="shared" ca="1" si="11"/>
        <v>0.26773493569130119</v>
      </c>
      <c r="T121" s="1">
        <f t="shared" ca="1" si="11"/>
        <v>0.33356043330280877</v>
      </c>
      <c r="U121" s="1">
        <f t="shared" ca="1" si="11"/>
        <v>0.34457464363845541</v>
      </c>
      <c r="V121" s="1">
        <f t="shared" ca="1" si="15"/>
        <v>0.32843470415434856</v>
      </c>
      <c r="W121" s="1">
        <f t="shared" ca="1" si="16"/>
        <v>0.20744111273368568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0.24339984137255691</v>
      </c>
      <c r="E122" s="1">
        <f t="shared" ca="1" si="13"/>
        <v>0.28274641289101371</v>
      </c>
      <c r="F122" s="1">
        <f t="shared" ca="1" si="14"/>
        <v>0.2294866316325132</v>
      </c>
      <c r="G122" s="1">
        <f t="shared" ca="1" si="10"/>
        <v>0.32373365387451952</v>
      </c>
      <c r="H122" s="1">
        <f t="shared" ca="1" si="10"/>
        <v>0.52967472156107409</v>
      </c>
      <c r="I122" s="1">
        <f t="shared" ca="1" si="11"/>
        <v>0.48567965986808231</v>
      </c>
      <c r="J122" s="1">
        <f t="shared" ca="1" si="11"/>
        <v>0.27490817568300735</v>
      </c>
      <c r="K122" s="1">
        <f t="shared" ca="1" si="11"/>
        <v>0.15470475096906797</v>
      </c>
      <c r="L122" s="1">
        <f t="shared" ca="1" si="11"/>
        <v>0.20245570578615163</v>
      </c>
      <c r="M122" s="1">
        <f t="shared" ca="1" si="11"/>
        <v>0.22055963616499299</v>
      </c>
      <c r="N122" s="1">
        <f t="shared" ca="1" si="11"/>
        <v>0.19751058606247157</v>
      </c>
      <c r="O122" s="1">
        <f t="shared" ca="1" si="11"/>
        <v>0.22233970491085259</v>
      </c>
      <c r="P122" s="1">
        <f t="shared" ca="1" si="11"/>
        <v>0.25571521775168427</v>
      </c>
      <c r="Q122" s="1">
        <f t="shared" ca="1" si="11"/>
        <v>0.15249756415759225</v>
      </c>
      <c r="R122" s="1">
        <f t="shared" ca="1" si="11"/>
        <v>0.10651599439245567</v>
      </c>
      <c r="S122" s="1">
        <f t="shared" ca="1" si="11"/>
        <v>0.17190922638068834</v>
      </c>
      <c r="T122" s="1">
        <f t="shared" ca="1" si="11"/>
        <v>0.24860011902228213</v>
      </c>
      <c r="U122" s="1">
        <f t="shared" ca="1" si="11"/>
        <v>0.19349948635921249</v>
      </c>
      <c r="V122" s="1">
        <f t="shared" ca="1" si="15"/>
        <v>9.0440977573919751E-2</v>
      </c>
      <c r="W122" s="1">
        <f t="shared" ca="1" si="16"/>
        <v>1.6566496845315963E-2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0.30961285910070518</v>
      </c>
      <c r="E123" s="1">
        <f t="shared" ca="1" si="13"/>
        <v>0.36715392821707488</v>
      </c>
      <c r="F123" s="1">
        <f t="shared" ca="1" si="14"/>
        <v>0.25459296038418844</v>
      </c>
      <c r="G123" s="1">
        <f t="shared" ca="1" si="10"/>
        <v>0.29630719997357718</v>
      </c>
      <c r="H123" s="1">
        <f t="shared" ca="1" si="10"/>
        <v>0.4812567137402195</v>
      </c>
      <c r="I123" s="1">
        <f t="shared" ca="1" si="11"/>
        <v>0.39756541147365115</v>
      </c>
      <c r="J123" s="1">
        <f t="shared" ca="1" si="11"/>
        <v>0.16097042080842289</v>
      </c>
      <c r="K123" s="1">
        <f t="shared" ca="1" si="11"/>
        <v>0.11090822286630406</v>
      </c>
      <c r="L123" s="1">
        <f t="shared" ca="1" si="11"/>
        <v>0.17859747160241107</v>
      </c>
      <c r="M123" s="1">
        <f t="shared" ca="1" si="11"/>
        <v>0.20138435745407585</v>
      </c>
      <c r="N123" s="1">
        <f t="shared" ca="1" si="11"/>
        <v>0.16297263839164686</v>
      </c>
      <c r="O123" s="1">
        <f t="shared" ca="1" si="11"/>
        <v>0.14623193769426254</v>
      </c>
      <c r="P123" s="1">
        <f t="shared" ca="1" si="11"/>
        <v>0.21494233850826716</v>
      </c>
      <c r="Q123" s="1">
        <f t="shared" ca="1" si="11"/>
        <v>0.23903796841302588</v>
      </c>
      <c r="R123" s="1">
        <f t="shared" ca="1" si="11"/>
        <v>0.26372950950233842</v>
      </c>
      <c r="S123" s="1">
        <f t="shared" ca="1" si="11"/>
        <v>0.27770910422940054</v>
      </c>
      <c r="T123" s="1">
        <f t="shared" ca="1" si="11"/>
        <v>0.27417072568657075</v>
      </c>
      <c r="U123" s="1">
        <f t="shared" ca="1" si="11"/>
        <v>0.18825133300707561</v>
      </c>
      <c r="V123" s="1">
        <f t="shared" ca="1" si="15"/>
        <v>0.14602997869593423</v>
      </c>
      <c r="W123" s="1">
        <f t="shared" ca="1" si="16"/>
        <v>0.11216830058240089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0.20959026913404397</v>
      </c>
      <c r="E124" s="1">
        <f t="shared" ca="1" si="13"/>
        <v>0.3028253429274666</v>
      </c>
      <c r="F124" s="1">
        <f t="shared" ca="1" si="14"/>
        <v>0.3074338396873405</v>
      </c>
      <c r="G124" s="1">
        <f t="shared" ca="1" si="10"/>
        <v>0.4046636472068359</v>
      </c>
      <c r="H124" s="1">
        <f t="shared" ca="1" si="10"/>
        <v>0.55413634710703574</v>
      </c>
      <c r="I124" s="1">
        <f t="shared" ca="1" si="11"/>
        <v>0.41323927927129589</v>
      </c>
      <c r="J124" s="1">
        <f t="shared" ca="1" si="11"/>
        <v>0.17548983011279815</v>
      </c>
      <c r="K124" s="1">
        <f t="shared" ca="1" si="11"/>
        <v>0.12231817362038691</v>
      </c>
      <c r="L124" s="1">
        <f t="shared" ca="1" si="11"/>
        <v>0.17293934326808685</v>
      </c>
      <c r="M124" s="1">
        <f t="shared" ca="1" si="11"/>
        <v>0.1153243930091232</v>
      </c>
      <c r="N124" s="1">
        <f t="shared" ca="1" si="11"/>
        <v>5.5793849317760033E-2</v>
      </c>
      <c r="O124" s="1">
        <f t="shared" ca="1" si="11"/>
        <v>7.6159053843896429E-2</v>
      </c>
      <c r="P124" s="1">
        <f t="shared" ca="1" si="11"/>
        <v>0.17998272519910335</v>
      </c>
      <c r="Q124" s="1">
        <f t="shared" ca="1" si="11"/>
        <v>0.19612061108068823</v>
      </c>
      <c r="R124" s="1">
        <f t="shared" ca="1" si="11"/>
        <v>0.203665222715252</v>
      </c>
      <c r="S124" s="1">
        <f t="shared" ca="1" si="11"/>
        <v>0.24044025346958087</v>
      </c>
      <c r="T124" s="1">
        <f t="shared" ca="1" si="11"/>
        <v>0.33142792105221158</v>
      </c>
      <c r="U124" s="1">
        <f t="shared" ca="1" si="11"/>
        <v>0.32015725008772677</v>
      </c>
      <c r="V124" s="1">
        <f t="shared" ca="1" si="15"/>
        <v>0.23813850056752614</v>
      </c>
      <c r="W124" s="1">
        <f t="shared" ca="1" si="16"/>
        <v>0.11549202881584457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0.25322641783303862</v>
      </c>
      <c r="E125" s="1">
        <f t="shared" ca="1" si="13"/>
        <v>0.33212888387648898</v>
      </c>
      <c r="F125" s="1">
        <f t="shared" ca="1" si="14"/>
        <v>0.23048468322576468</v>
      </c>
      <c r="G125" s="1">
        <f t="shared" ca="1" si="10"/>
        <v>0.28386592537143007</v>
      </c>
      <c r="H125" s="1">
        <f t="shared" ca="1" si="10"/>
        <v>0.4598460084174335</v>
      </c>
      <c r="I125" s="1">
        <f t="shared" ca="1" si="11"/>
        <v>0.3873145267468226</v>
      </c>
      <c r="J125" s="1">
        <f t="shared" ca="1" si="11"/>
        <v>0.20973424334849072</v>
      </c>
      <c r="K125" s="1">
        <f t="shared" ca="1" si="11"/>
        <v>0.16963887523444837</v>
      </c>
      <c r="L125" s="1">
        <f t="shared" ca="1" si="11"/>
        <v>0.2068254377233473</v>
      </c>
      <c r="M125" s="1">
        <f t="shared" ca="1" si="11"/>
        <v>0.15907722628910353</v>
      </c>
      <c r="N125" s="1">
        <f t="shared" ca="1" si="11"/>
        <v>9.4678340597040278E-2</v>
      </c>
      <c r="O125" s="1">
        <f t="shared" ca="1" si="11"/>
        <v>0.15716567667273154</v>
      </c>
      <c r="P125" s="1">
        <f t="shared" ca="1" si="11"/>
        <v>0.24779748550586475</v>
      </c>
      <c r="Q125" s="1">
        <f t="shared" ca="1" si="11"/>
        <v>0.23551125151205549</v>
      </c>
      <c r="R125" s="1">
        <f t="shared" ca="1" si="11"/>
        <v>0.23858844629141912</v>
      </c>
      <c r="S125" s="1">
        <f t="shared" ca="1" si="11"/>
        <v>0.28186026889677912</v>
      </c>
      <c r="T125" s="1">
        <f t="shared" ca="1" si="11"/>
        <v>0.31903303725592447</v>
      </c>
      <c r="U125" s="1">
        <f t="shared" ca="1" si="11"/>
        <v>0.18960921850241094</v>
      </c>
      <c r="V125" s="1">
        <f t="shared" ca="1" si="15"/>
        <v>8.3721134324096447E-2</v>
      </c>
      <c r="W125" s="1">
        <f t="shared" ca="1" si="16"/>
        <v>2.1901661173240855E-2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0.32678438324644671</v>
      </c>
      <c r="E126" s="1">
        <f t="shared" ca="1" si="13"/>
        <v>0.31848149637043904</v>
      </c>
      <c r="F126" s="1">
        <f t="shared" ca="1" si="14"/>
        <v>0.25637405478913766</v>
      </c>
      <c r="G126" s="1">
        <f t="shared" ca="1" si="10"/>
        <v>0.34461995953580715</v>
      </c>
      <c r="H126" s="1">
        <f t="shared" ca="1" si="10"/>
        <v>0.51544557008121172</v>
      </c>
      <c r="I126" s="1">
        <f t="shared" ca="1" si="11"/>
        <v>0.45089066602497141</v>
      </c>
      <c r="J126" s="1">
        <f t="shared" ca="1" si="11"/>
        <v>0.26485313501766256</v>
      </c>
      <c r="K126" s="1">
        <f t="shared" ca="1" si="11"/>
        <v>0.18095410417887106</v>
      </c>
      <c r="L126" s="1">
        <f t="shared" ca="1" si="11"/>
        <v>0.13233412530629785</v>
      </c>
      <c r="M126" s="1">
        <f t="shared" ca="1" si="11"/>
        <v>7.7705441748415913E-2</v>
      </c>
      <c r="N126" s="1">
        <f t="shared" ca="1" si="11"/>
        <v>0.12117802315366563</v>
      </c>
      <c r="O126" s="1">
        <f t="shared" ca="1" si="11"/>
        <v>0.22417348748496618</v>
      </c>
      <c r="P126" s="1">
        <f t="shared" ca="1" si="11"/>
        <v>0.28658594990410258</v>
      </c>
      <c r="Q126" s="1">
        <f t="shared" ca="1" si="11"/>
        <v>0.20828039712008178</v>
      </c>
      <c r="R126" s="1">
        <f t="shared" ca="1" si="11"/>
        <v>0.18896852641452172</v>
      </c>
      <c r="S126" s="1">
        <f t="shared" ca="1" si="11"/>
        <v>0.24605731765730304</v>
      </c>
      <c r="T126" s="1">
        <f t="shared" ca="1" si="11"/>
        <v>0.2968799236906331</v>
      </c>
      <c r="U126" s="1">
        <f t="shared" ca="1" si="11"/>
        <v>0.27863194052908385</v>
      </c>
      <c r="V126" s="1">
        <f t="shared" ca="1" si="15"/>
        <v>0.29003434192304672</v>
      </c>
      <c r="W126" s="1">
        <f t="shared" ca="1" si="16"/>
        <v>0.23427543176387683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0.26159499636177735</v>
      </c>
      <c r="E127" s="1">
        <f t="shared" ca="1" si="13"/>
        <v>0.25117789711843569</v>
      </c>
      <c r="F127" s="1">
        <f t="shared" ca="1" si="14"/>
        <v>0.21932382097969097</v>
      </c>
      <c r="G127" s="1">
        <f t="shared" ca="1" si="14"/>
        <v>0.40642050096008797</v>
      </c>
      <c r="H127" s="1">
        <f t="shared" ca="1" si="14"/>
        <v>0.66268777043487403</v>
      </c>
      <c r="I127" s="1">
        <f t="shared" ca="1" si="14"/>
        <v>0.55197054343174901</v>
      </c>
      <c r="J127" s="1">
        <f t="shared" ca="1" si="14"/>
        <v>0.31992837255061513</v>
      </c>
      <c r="K127" s="1">
        <f t="shared" ca="1" si="14"/>
        <v>0.24406331414859586</v>
      </c>
      <c r="L127" s="1">
        <f t="shared" ca="1" si="14"/>
        <v>0.27988735618975813</v>
      </c>
      <c r="M127" s="1">
        <f t="shared" ca="1" si="14"/>
        <v>0.21806152640758164</v>
      </c>
      <c r="N127" s="1">
        <f t="shared" ca="1" si="14"/>
        <v>0.11062538174969058</v>
      </c>
      <c r="O127" s="1">
        <f t="shared" ca="1" si="14"/>
        <v>9.8926466311787364E-2</v>
      </c>
      <c r="P127" s="1">
        <f t="shared" ca="1" si="14"/>
        <v>0.15926335262280489</v>
      </c>
      <c r="Q127" s="1">
        <f t="shared" ca="1" si="14"/>
        <v>0.16965182583181779</v>
      </c>
      <c r="R127" s="1">
        <f t="shared" ca="1" si="14"/>
        <v>0.17906684882863294</v>
      </c>
      <c r="S127" s="1">
        <f t="shared" ca="1" si="14"/>
        <v>0.19500779658628525</v>
      </c>
      <c r="T127" s="1">
        <f t="shared" ca="1" si="14"/>
        <v>0.23909567240583979</v>
      </c>
      <c r="U127" s="1">
        <f t="shared" ca="1" si="14"/>
        <v>0.24064404390101918</v>
      </c>
      <c r="V127" s="1">
        <f t="shared" ca="1" si="15"/>
        <v>0.24508333214089595</v>
      </c>
      <c r="W127" s="1">
        <f t="shared" ca="1" si="16"/>
        <v>0.18791804834486128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0.25595606431528023</v>
      </c>
      <c r="E128" s="1">
        <f t="shared" ca="1" si="13"/>
        <v>0.27504915456743217</v>
      </c>
      <c r="F128" s="1">
        <f t="shared" ref="F128:U143" ca="1" si="17">(F78+0.6*(G78+E78)+0.15*(D78+H78))/(1+2*0.6+2*0.15)</f>
        <v>0.18397140125010686</v>
      </c>
      <c r="G128" s="1">
        <f t="shared" ca="1" si="17"/>
        <v>0.28344147355305632</v>
      </c>
      <c r="H128" s="1">
        <f t="shared" ca="1" si="17"/>
        <v>0.49943891188513517</v>
      </c>
      <c r="I128" s="1">
        <f t="shared" ca="1" si="17"/>
        <v>0.43842916992171227</v>
      </c>
      <c r="J128" s="1">
        <f t="shared" ca="1" si="17"/>
        <v>0.24348780350033322</v>
      </c>
      <c r="K128" s="1">
        <f t="shared" ca="1" si="17"/>
        <v>0.17229857692750716</v>
      </c>
      <c r="L128" s="1">
        <f t="shared" ca="1" si="17"/>
        <v>0.21953124823291303</v>
      </c>
      <c r="M128" s="1">
        <f t="shared" ca="1" si="17"/>
        <v>0.18170558609831092</v>
      </c>
      <c r="N128" s="1">
        <f t="shared" ca="1" si="17"/>
        <v>0.14126536472712231</v>
      </c>
      <c r="O128" s="1">
        <f t="shared" ca="1" si="17"/>
        <v>0.18266335023567931</v>
      </c>
      <c r="P128" s="1">
        <f t="shared" ca="1" si="17"/>
        <v>0.21307119000975011</v>
      </c>
      <c r="Q128" s="1">
        <f t="shared" ca="1" si="17"/>
        <v>0.12678379512715943</v>
      </c>
      <c r="R128" s="1">
        <f t="shared" ca="1" si="17"/>
        <v>0.12172094999486913</v>
      </c>
      <c r="S128" s="1">
        <f t="shared" ca="1" si="17"/>
        <v>0.1952900305680004</v>
      </c>
      <c r="T128" s="1">
        <f t="shared" ca="1" si="17"/>
        <v>0.27931663949506974</v>
      </c>
      <c r="U128" s="1">
        <f t="shared" ca="1" si="17"/>
        <v>0.22299303844195856</v>
      </c>
      <c r="V128" s="1">
        <f t="shared" ca="1" si="15"/>
        <v>0.12118363860136371</v>
      </c>
      <c r="W128" s="1">
        <f t="shared" ca="1" si="16"/>
        <v>-1.8132026558340456E-2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0.24089569497075228</v>
      </c>
      <c r="E129" s="1">
        <f t="shared" ca="1" si="13"/>
        <v>0.28645587359012564</v>
      </c>
      <c r="F129" s="1">
        <f t="shared" ca="1" si="17"/>
        <v>0.23943396745557211</v>
      </c>
      <c r="G129" s="1">
        <f t="shared" ca="1" si="17"/>
        <v>0.31278897058364286</v>
      </c>
      <c r="H129" s="1">
        <f t="shared" ca="1" si="17"/>
        <v>0.46471139285285457</v>
      </c>
      <c r="I129" s="1">
        <f t="shared" ca="1" si="17"/>
        <v>0.37975743640964743</v>
      </c>
      <c r="J129" s="1">
        <f t="shared" ca="1" si="17"/>
        <v>0.18087088963223369</v>
      </c>
      <c r="K129" s="1">
        <f t="shared" ca="1" si="17"/>
        <v>0.15441402117278349</v>
      </c>
      <c r="L129" s="1">
        <f t="shared" ca="1" si="17"/>
        <v>0.25988783774613544</v>
      </c>
      <c r="M129" s="1">
        <f t="shared" ca="1" si="17"/>
        <v>0.24352709446957488</v>
      </c>
      <c r="N129" s="1">
        <f t="shared" ca="1" si="17"/>
        <v>0.14159148517371056</v>
      </c>
      <c r="O129" s="1">
        <f t="shared" ca="1" si="17"/>
        <v>0.12712018478762571</v>
      </c>
      <c r="P129" s="1">
        <f t="shared" ca="1" si="17"/>
        <v>0.19078289256514203</v>
      </c>
      <c r="Q129" s="1">
        <f t="shared" ca="1" si="17"/>
        <v>0.1979289707278748</v>
      </c>
      <c r="R129" s="1">
        <f t="shared" ca="1" si="17"/>
        <v>0.20432744844946785</v>
      </c>
      <c r="S129" s="1">
        <f t="shared" ca="1" si="17"/>
        <v>0.20577160037704395</v>
      </c>
      <c r="T129" s="1">
        <f t="shared" ca="1" si="17"/>
        <v>0.2212342474889924</v>
      </c>
      <c r="U129" s="1">
        <f t="shared" ca="1" si="17"/>
        <v>0.16197813221850194</v>
      </c>
      <c r="V129" s="1">
        <f t="shared" ca="1" si="15"/>
        <v>0.14776310740395612</v>
      </c>
      <c r="W129" s="1">
        <f t="shared" ca="1" si="16"/>
        <v>0.14187530954405769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0.1567953314333847</v>
      </c>
      <c r="E130" s="1">
        <f t="shared" ca="1" si="13"/>
        <v>0.25222449356699167</v>
      </c>
      <c r="F130" s="1">
        <f t="shared" ca="1" si="17"/>
        <v>0.23831852273670151</v>
      </c>
      <c r="G130" s="1">
        <f t="shared" ca="1" si="17"/>
        <v>0.32106972378425425</v>
      </c>
      <c r="H130" s="1">
        <f t="shared" ca="1" si="17"/>
        <v>0.51182807482676507</v>
      </c>
      <c r="I130" s="1">
        <f t="shared" ca="1" si="17"/>
        <v>0.42269238302388379</v>
      </c>
      <c r="J130" s="1">
        <f t="shared" ca="1" si="17"/>
        <v>0.19453839613317303</v>
      </c>
      <c r="K130" s="1">
        <f t="shared" ca="1" si="17"/>
        <v>0.11412537717127451</v>
      </c>
      <c r="L130" s="1">
        <f t="shared" ca="1" si="17"/>
        <v>0.17944675258123949</v>
      </c>
      <c r="M130" s="1">
        <f t="shared" ca="1" si="17"/>
        <v>0.18232608567546293</v>
      </c>
      <c r="N130" s="1">
        <f t="shared" ca="1" si="17"/>
        <v>0.1441100835015727</v>
      </c>
      <c r="O130" s="1">
        <f t="shared" ca="1" si="17"/>
        <v>0.13631668766714178</v>
      </c>
      <c r="P130" s="1">
        <f t="shared" ca="1" si="17"/>
        <v>0.15340314884296286</v>
      </c>
      <c r="Q130" s="1">
        <f t="shared" ca="1" si="17"/>
        <v>0.1300978283683919</v>
      </c>
      <c r="R130" s="1">
        <f t="shared" ca="1" si="17"/>
        <v>0.1078843601424934</v>
      </c>
      <c r="S130" s="1">
        <f t="shared" ca="1" si="17"/>
        <v>0.11489880772379031</v>
      </c>
      <c r="T130" s="1">
        <f t="shared" ca="1" si="17"/>
        <v>0.16517574474744051</v>
      </c>
      <c r="U130" s="1">
        <f t="shared" ca="1" si="17"/>
        <v>0.14255673368031993</v>
      </c>
      <c r="V130" s="1">
        <f t="shared" ca="1" si="15"/>
        <v>0.10957436568623391</v>
      </c>
      <c r="W130" s="1">
        <f t="shared" ca="1" si="16"/>
        <v>4.5276657604818228E-2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0.22233254030913718</v>
      </c>
      <c r="E131" s="1">
        <f t="shared" ca="1" si="13"/>
        <v>0.25755576787564005</v>
      </c>
      <c r="F131" s="1">
        <f t="shared" ca="1" si="17"/>
        <v>0.20511373682280917</v>
      </c>
      <c r="G131" s="1">
        <f t="shared" ca="1" si="17"/>
        <v>0.28791572106952623</v>
      </c>
      <c r="H131" s="1">
        <f t="shared" ca="1" si="17"/>
        <v>0.47361953583627237</v>
      </c>
      <c r="I131" s="1">
        <f t="shared" ca="1" si="17"/>
        <v>0.39381158249826576</v>
      </c>
      <c r="J131" s="1">
        <f t="shared" ca="1" si="17"/>
        <v>0.17165727565814151</v>
      </c>
      <c r="K131" s="1">
        <f t="shared" ca="1" si="17"/>
        <v>0.14473458614773499</v>
      </c>
      <c r="L131" s="1">
        <f t="shared" ca="1" si="17"/>
        <v>0.25259586131243539</v>
      </c>
      <c r="M131" s="1">
        <f t="shared" ca="1" si="17"/>
        <v>0.23314200512996633</v>
      </c>
      <c r="N131" s="1">
        <f t="shared" ca="1" si="17"/>
        <v>0.13504070602237614</v>
      </c>
      <c r="O131" s="1">
        <f t="shared" ca="1" si="17"/>
        <v>0.15001738528647912</v>
      </c>
      <c r="P131" s="1">
        <f t="shared" ca="1" si="17"/>
        <v>0.21418455498209715</v>
      </c>
      <c r="Q131" s="1">
        <f t="shared" ca="1" si="17"/>
        <v>0.13991771623549801</v>
      </c>
      <c r="R131" s="1">
        <f t="shared" ca="1" si="17"/>
        <v>0.12077482874991796</v>
      </c>
      <c r="S131" s="1">
        <f t="shared" ca="1" si="17"/>
        <v>0.16873739642097657</v>
      </c>
      <c r="T131" s="1">
        <f t="shared" ca="1" si="17"/>
        <v>0.25462734729687642</v>
      </c>
      <c r="U131" s="1">
        <f t="shared" ca="1" si="17"/>
        <v>0.14947081732147022</v>
      </c>
      <c r="V131" s="1">
        <f t="shared" ca="1" si="15"/>
        <v>-2.5004590750431203E-2</v>
      </c>
      <c r="W131" s="1">
        <f t="shared" ca="1" si="16"/>
        <v>-0.10460694501492153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0.21078953313475562</v>
      </c>
      <c r="E132" s="1">
        <f t="shared" ca="1" si="13"/>
        <v>0.28033825455027056</v>
      </c>
      <c r="F132" s="1">
        <f t="shared" ca="1" si="17"/>
        <v>0.19792388031650246</v>
      </c>
      <c r="G132" s="1">
        <f t="shared" ca="1" si="17"/>
        <v>0.25756669297501672</v>
      </c>
      <c r="H132" s="1">
        <f t="shared" ca="1" si="17"/>
        <v>0.46747716657545524</v>
      </c>
      <c r="I132" s="1">
        <f t="shared" ca="1" si="17"/>
        <v>0.46756954494895736</v>
      </c>
      <c r="J132" s="1">
        <f t="shared" ca="1" si="17"/>
        <v>0.26758752655802365</v>
      </c>
      <c r="K132" s="1">
        <f t="shared" ca="1" si="17"/>
        <v>0.1394958282611348</v>
      </c>
      <c r="L132" s="1">
        <f t="shared" ca="1" si="17"/>
        <v>0.19174179866471275</v>
      </c>
      <c r="M132" s="1">
        <f t="shared" ca="1" si="17"/>
        <v>0.2378603440720346</v>
      </c>
      <c r="N132" s="1">
        <f t="shared" ca="1" si="17"/>
        <v>0.23650180592572029</v>
      </c>
      <c r="O132" s="1">
        <f t="shared" ca="1" si="17"/>
        <v>0.25537579089577978</v>
      </c>
      <c r="P132" s="1">
        <f t="shared" ca="1" si="17"/>
        <v>0.28326882191813785</v>
      </c>
      <c r="Q132" s="1">
        <f t="shared" ca="1" si="17"/>
        <v>0.19646696296978933</v>
      </c>
      <c r="R132" s="1">
        <f t="shared" ca="1" si="17"/>
        <v>0.16070100072760152</v>
      </c>
      <c r="S132" s="1">
        <f t="shared" ca="1" si="17"/>
        <v>0.18536270951182637</v>
      </c>
      <c r="T132" s="1">
        <f t="shared" ca="1" si="17"/>
        <v>0.24067356887880748</v>
      </c>
      <c r="U132" s="1">
        <f t="shared" ca="1" si="17"/>
        <v>0.19546146842485607</v>
      </c>
      <c r="V132" s="1">
        <f t="shared" ca="1" si="15"/>
        <v>0.12701116440615587</v>
      </c>
      <c r="W132" s="1">
        <f t="shared" ca="1" si="16"/>
        <v>4.1321246425339034E-2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0.17368631896030964</v>
      </c>
      <c r="E133" s="1">
        <f t="shared" ca="1" si="13"/>
        <v>0.25023429559007559</v>
      </c>
      <c r="F133" s="1">
        <f t="shared" ca="1" si="17"/>
        <v>0.22260350120601183</v>
      </c>
      <c r="G133" s="1">
        <f t="shared" ca="1" si="17"/>
        <v>0.31372435754962968</v>
      </c>
      <c r="H133" s="1">
        <f t="shared" ca="1" si="17"/>
        <v>0.49052923010606453</v>
      </c>
      <c r="I133" s="1">
        <f t="shared" ca="1" si="17"/>
        <v>0.41906908415928212</v>
      </c>
      <c r="J133" s="1">
        <f t="shared" ca="1" si="17"/>
        <v>0.22189286764222316</v>
      </c>
      <c r="K133" s="1">
        <f t="shared" ca="1" si="17"/>
        <v>0.16102269933745189</v>
      </c>
      <c r="L133" s="1">
        <f t="shared" ca="1" si="17"/>
        <v>0.20040524024772371</v>
      </c>
      <c r="M133" s="1">
        <f t="shared" ca="1" si="17"/>
        <v>0.19326484497659491</v>
      </c>
      <c r="N133" s="1">
        <f t="shared" ca="1" si="17"/>
        <v>0.15897359804355479</v>
      </c>
      <c r="O133" s="1">
        <f t="shared" ca="1" si="17"/>
        <v>0.17226525801348508</v>
      </c>
      <c r="P133" s="1">
        <f t="shared" ca="1" si="17"/>
        <v>0.19337593655747704</v>
      </c>
      <c r="Q133" s="1">
        <f t="shared" ca="1" si="17"/>
        <v>0.10789872615150517</v>
      </c>
      <c r="R133" s="1">
        <f t="shared" ca="1" si="17"/>
        <v>4.8594560700341884E-2</v>
      </c>
      <c r="S133" s="1">
        <f t="shared" ca="1" si="17"/>
        <v>6.0106027079073728E-3</v>
      </c>
      <c r="T133" s="1">
        <f t="shared" ca="1" si="17"/>
        <v>3.7670013574637139E-2</v>
      </c>
      <c r="U133" s="1">
        <f t="shared" ca="1" si="17"/>
        <v>2.3717850163795441E-2</v>
      </c>
      <c r="V133" s="1">
        <f t="shared" ca="1" si="15"/>
        <v>3.1990436498209346E-2</v>
      </c>
      <c r="W133" s="1">
        <f t="shared" ca="1" si="16"/>
        <v>2.44534475200388E-2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0.20351417492616336</v>
      </c>
      <c r="E134" s="1">
        <f t="shared" ca="1" si="13"/>
        <v>0.24993264369481777</v>
      </c>
      <c r="F134" s="1">
        <f t="shared" ca="1" si="17"/>
        <v>0.20187156215333041</v>
      </c>
      <c r="G134" s="1">
        <f t="shared" ca="1" si="17"/>
        <v>0.28501988899497432</v>
      </c>
      <c r="H134" s="1">
        <f t="shared" ca="1" si="17"/>
        <v>0.46165369673881917</v>
      </c>
      <c r="I134" s="1">
        <f t="shared" ca="1" si="17"/>
        <v>0.38814869063872515</v>
      </c>
      <c r="J134" s="1">
        <f t="shared" ca="1" si="17"/>
        <v>0.19701673589132351</v>
      </c>
      <c r="K134" s="1">
        <f t="shared" ca="1" si="17"/>
        <v>0.16204294388838036</v>
      </c>
      <c r="L134" s="1">
        <f t="shared" ca="1" si="17"/>
        <v>0.28719043456895554</v>
      </c>
      <c r="M134" s="1">
        <f t="shared" ca="1" si="17"/>
        <v>0.28213283642360204</v>
      </c>
      <c r="N134" s="1">
        <f t="shared" ca="1" si="17"/>
        <v>0.19341124080504796</v>
      </c>
      <c r="O134" s="1">
        <f t="shared" ca="1" si="17"/>
        <v>0.21242391421213086</v>
      </c>
      <c r="P134" s="1">
        <f t="shared" ca="1" si="17"/>
        <v>0.28238825094852521</v>
      </c>
      <c r="Q134" s="1">
        <f t="shared" ca="1" si="17"/>
        <v>0.18644799575395959</v>
      </c>
      <c r="R134" s="1">
        <f t="shared" ca="1" si="17"/>
        <v>5.4914425415492553E-2</v>
      </c>
      <c r="S134" s="1">
        <f t="shared" ca="1" si="17"/>
        <v>3.2834873265954197E-2</v>
      </c>
      <c r="T134" s="1">
        <f t="shared" ca="1" si="17"/>
        <v>8.6494227178414457E-2</v>
      </c>
      <c r="U134" s="1">
        <f t="shared" ca="1" si="17"/>
        <v>5.0015630607643455E-2</v>
      </c>
      <c r="V134" s="1">
        <f t="shared" ca="1" si="15"/>
        <v>1.2203458950162664E-2</v>
      </c>
      <c r="W134" s="1">
        <f t="shared" ca="1" si="16"/>
        <v>4.2458566650645922E-2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0.15961199809565343</v>
      </c>
      <c r="E135" s="1">
        <f t="shared" ca="1" si="13"/>
        <v>0.22238557625515604</v>
      </c>
      <c r="F135" s="1">
        <f t="shared" ca="1" si="17"/>
        <v>0.3967283271447849</v>
      </c>
      <c r="G135" s="1">
        <f t="shared" ca="1" si="17"/>
        <v>0.52650327759162485</v>
      </c>
      <c r="H135" s="1">
        <f t="shared" ca="1" si="17"/>
        <v>0.32213367780106184</v>
      </c>
      <c r="I135" s="1">
        <f t="shared" ca="1" si="17"/>
        <v>6.4389197584047431E-2</v>
      </c>
      <c r="J135" s="1">
        <f t="shared" ca="1" si="17"/>
        <v>-4.5685947836165398E-2</v>
      </c>
      <c r="K135" s="1">
        <f t="shared" ca="1" si="17"/>
        <v>4.452051791787983E-2</v>
      </c>
      <c r="L135" s="1">
        <f t="shared" ca="1" si="17"/>
        <v>0.17388560025959462</v>
      </c>
      <c r="M135" s="1">
        <f t="shared" ca="1" si="17"/>
        <v>0.28108454995233534</v>
      </c>
      <c r="N135" s="1">
        <f t="shared" ca="1" si="17"/>
        <v>0.24203384113629117</v>
      </c>
      <c r="O135" s="1">
        <f t="shared" ca="1" si="17"/>
        <v>0.23506212898674353</v>
      </c>
      <c r="P135" s="1">
        <f t="shared" ca="1" si="17"/>
        <v>0.4863843849085967</v>
      </c>
      <c r="Q135" s="1">
        <f t="shared" ca="1" si="17"/>
        <v>0.79490781912324804</v>
      </c>
      <c r="R135" s="1">
        <f t="shared" ca="1" si="17"/>
        <v>0.82238117632460028</v>
      </c>
      <c r="S135" s="1">
        <f t="shared" ca="1" si="17"/>
        <v>0.61484260619666831</v>
      </c>
      <c r="T135" s="1">
        <f t="shared" ca="1" si="17"/>
        <v>0.59766906540327491</v>
      </c>
      <c r="U135" s="1">
        <f t="shared" ca="1" si="17"/>
        <v>0.63632409793378852</v>
      </c>
      <c r="V135" s="1">
        <f t="shared" ca="1" si="15"/>
        <v>0.80377791651040653</v>
      </c>
      <c r="W135" s="1">
        <f t="shared" ca="1" si="16"/>
        <v>0.98696023469842498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0.37388690341779279</v>
      </c>
      <c r="E136" s="1">
        <f t="shared" ca="1" si="13"/>
        <v>0.48762505706400489</v>
      </c>
      <c r="F136" s="1">
        <f t="shared" ca="1" si="17"/>
        <v>0.50762901390313842</v>
      </c>
      <c r="G136" s="1">
        <f t="shared" ca="1" si="17"/>
        <v>0.63543104765940284</v>
      </c>
      <c r="H136" s="1">
        <f t="shared" ca="1" si="17"/>
        <v>0.60870729594637729</v>
      </c>
      <c r="I136" s="1">
        <f t="shared" ca="1" si="17"/>
        <v>0.53272658945863516</v>
      </c>
      <c r="J136" s="1">
        <f t="shared" ca="1" si="17"/>
        <v>0.70737226579461276</v>
      </c>
      <c r="K136" s="1">
        <f t="shared" ca="1" si="17"/>
        <v>0.7351134407264498</v>
      </c>
      <c r="L136" s="1">
        <f t="shared" ca="1" si="17"/>
        <v>0.57502159731669822</v>
      </c>
      <c r="M136" s="1">
        <f t="shared" ca="1" si="17"/>
        <v>0.48826311329050454</v>
      </c>
      <c r="N136" s="1">
        <f t="shared" ca="1" si="17"/>
        <v>0.23832103547881606</v>
      </c>
      <c r="O136" s="1">
        <f t="shared" ca="1" si="17"/>
        <v>7.1970330522601059E-2</v>
      </c>
      <c r="P136" s="1">
        <f t="shared" ca="1" si="17"/>
        <v>0.19363547416159435</v>
      </c>
      <c r="Q136" s="1">
        <f t="shared" ca="1" si="17"/>
        <v>0.38006215534721044</v>
      </c>
      <c r="R136" s="1">
        <f t="shared" ca="1" si="17"/>
        <v>0.36530183149530987</v>
      </c>
      <c r="S136" s="1">
        <f t="shared" ca="1" si="17"/>
        <v>0.39116628652933588</v>
      </c>
      <c r="T136" s="1">
        <f t="shared" ca="1" si="17"/>
        <v>0.51750661256782493</v>
      </c>
      <c r="U136" s="1">
        <f t="shared" ca="1" si="17"/>
        <v>0.50925997436928294</v>
      </c>
      <c r="V136" s="1">
        <f t="shared" ca="1" si="15"/>
        <v>0.51651845590377365</v>
      </c>
      <c r="W136" s="1">
        <f t="shared" ca="1" si="16"/>
        <v>0.43971870160431792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0.57705718705752262</v>
      </c>
      <c r="E137" s="1">
        <f t="shared" ca="1" si="13"/>
        <v>0.35826975199757283</v>
      </c>
      <c r="F137" s="1">
        <f t="shared" ca="1" si="17"/>
        <v>0.43443658382864214</v>
      </c>
      <c r="G137" s="1">
        <f t="shared" ca="1" si="17"/>
        <v>0.69288016338628255</v>
      </c>
      <c r="H137" s="1">
        <f t="shared" ca="1" si="17"/>
        <v>0.68799022753473393</v>
      </c>
      <c r="I137" s="1">
        <f t="shared" ca="1" si="17"/>
        <v>0.4185840939531375</v>
      </c>
      <c r="J137" s="1">
        <f t="shared" ca="1" si="17"/>
        <v>0.30903717228061278</v>
      </c>
      <c r="K137" s="1">
        <f t="shared" ca="1" si="17"/>
        <v>0.28190259442685428</v>
      </c>
      <c r="L137" s="1">
        <f t="shared" ca="1" si="17"/>
        <v>0.22685901231899877</v>
      </c>
      <c r="M137" s="1">
        <f t="shared" ca="1" si="17"/>
        <v>0.22442151683488204</v>
      </c>
      <c r="N137" s="1">
        <f t="shared" ca="1" si="17"/>
        <v>0.14688239488804844</v>
      </c>
      <c r="O137" s="1">
        <f t="shared" ca="1" si="17"/>
        <v>3.5472126305309229E-2</v>
      </c>
      <c r="P137" s="1">
        <f t="shared" ca="1" si="17"/>
        <v>5.767926800195787E-2</v>
      </c>
      <c r="Q137" s="1">
        <f t="shared" ca="1" si="17"/>
        <v>0.2900819657916282</v>
      </c>
      <c r="R137" s="1">
        <f t="shared" ca="1" si="17"/>
        <v>0.56504479151047771</v>
      </c>
      <c r="S137" s="1">
        <f t="shared" ca="1" si="17"/>
        <v>0.53941670735598657</v>
      </c>
      <c r="T137" s="1">
        <f t="shared" ca="1" si="17"/>
        <v>0.48008850064906949</v>
      </c>
      <c r="U137" s="1">
        <f t="shared" ca="1" si="17"/>
        <v>0.63669476976996087</v>
      </c>
      <c r="V137" s="1">
        <f t="shared" ca="1" si="15"/>
        <v>0.77490405848081023</v>
      </c>
      <c r="W137" s="1">
        <f t="shared" ca="1" si="16"/>
        <v>0.73665634315390705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0.98698299042326909</v>
      </c>
      <c r="E138" s="1">
        <f t="shared" ca="1" si="13"/>
        <v>0.80915205207687824</v>
      </c>
      <c r="F138" s="1">
        <f t="shared" ca="1" si="17"/>
        <v>0.57821802359321794</v>
      </c>
      <c r="G138" s="1">
        <f t="shared" ca="1" si="17"/>
        <v>0.48458037695045553</v>
      </c>
      <c r="H138" s="1">
        <f t="shared" ca="1" si="17"/>
        <v>0.27217487279233665</v>
      </c>
      <c r="I138" s="1">
        <f t="shared" ca="1" si="17"/>
        <v>7.7806381779301617E-2</v>
      </c>
      <c r="J138" s="1">
        <f t="shared" ca="1" si="17"/>
        <v>5.3519610412036487E-3</v>
      </c>
      <c r="K138" s="1">
        <f t="shared" ca="1" si="17"/>
        <v>0.11677499517911842</v>
      </c>
      <c r="L138" s="1">
        <f t="shared" ca="1" si="17"/>
        <v>0.38073241096533356</v>
      </c>
      <c r="M138" s="1">
        <f t="shared" ca="1" si="17"/>
        <v>0.64198190659293997</v>
      </c>
      <c r="N138" s="1">
        <f t="shared" ca="1" si="17"/>
        <v>0.57127382218053546</v>
      </c>
      <c r="O138" s="1">
        <f t="shared" ca="1" si="17"/>
        <v>0.31402670055400256</v>
      </c>
      <c r="P138" s="1">
        <f t="shared" ca="1" si="17"/>
        <v>0.33616879295599117</v>
      </c>
      <c r="Q138" s="1">
        <f t="shared" ca="1" si="17"/>
        <v>0.62201668906293928</v>
      </c>
      <c r="R138" s="1">
        <f t="shared" ca="1" si="17"/>
        <v>0.7636612383150726</v>
      </c>
      <c r="S138" s="1">
        <f t="shared" ca="1" si="17"/>
        <v>0.76211479562109541</v>
      </c>
      <c r="T138" s="1">
        <f t="shared" ca="1" si="17"/>
        <v>0.86427864912619901</v>
      </c>
      <c r="U138" s="1">
        <f t="shared" ca="1" si="17"/>
        <v>0.90258913162296783</v>
      </c>
      <c r="V138" s="1">
        <f t="shared" ca="1" si="15"/>
        <v>0.83703744036026728</v>
      </c>
      <c r="W138" s="1">
        <f t="shared" ca="1" si="16"/>
        <v>0.85100605851190958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1.681628240470787E-2</v>
      </c>
      <c r="E139" s="1">
        <f t="shared" ca="1" si="13"/>
        <v>3.7509051848187536E-2</v>
      </c>
      <c r="F139" s="1">
        <f t="shared" ca="1" si="17"/>
        <v>0.19714541299968241</v>
      </c>
      <c r="G139" s="1">
        <f t="shared" ca="1" si="17"/>
        <v>0.47833567691416989</v>
      </c>
      <c r="H139" s="1">
        <f t="shared" ca="1" si="17"/>
        <v>0.49511229294150538</v>
      </c>
      <c r="I139" s="1">
        <f t="shared" ca="1" si="17"/>
        <v>0.34482735845553913</v>
      </c>
      <c r="J139" s="1">
        <f t="shared" ca="1" si="17"/>
        <v>0.336346977681384</v>
      </c>
      <c r="K139" s="1">
        <f t="shared" ca="1" si="17"/>
        <v>0.35174534153881459</v>
      </c>
      <c r="L139" s="1">
        <f t="shared" ca="1" si="17"/>
        <v>0.52781693187701151</v>
      </c>
      <c r="M139" s="1">
        <f t="shared" ca="1" si="17"/>
        <v>0.69441324349303601</v>
      </c>
      <c r="N139" s="1">
        <f t="shared" ca="1" si="17"/>
        <v>0.56604547451150788</v>
      </c>
      <c r="O139" s="1">
        <f t="shared" ca="1" si="17"/>
        <v>0.26998451577200588</v>
      </c>
      <c r="P139" s="1">
        <f t="shared" ca="1" si="17"/>
        <v>0.25454294432808333</v>
      </c>
      <c r="Q139" s="1">
        <f t="shared" ca="1" si="17"/>
        <v>0.38278372507632924</v>
      </c>
      <c r="R139" s="1">
        <f t="shared" ca="1" si="17"/>
        <v>0.3357195325457234</v>
      </c>
      <c r="S139" s="1">
        <f t="shared" ca="1" si="17"/>
        <v>0.37500643386284693</v>
      </c>
      <c r="T139" s="1">
        <f t="shared" ca="1" si="17"/>
        <v>0.49205059062105444</v>
      </c>
      <c r="U139" s="1">
        <f t="shared" ca="1" si="17"/>
        <v>0.43507424876045386</v>
      </c>
      <c r="V139" s="1">
        <f t="shared" ca="1" si="15"/>
        <v>0.46834694764946805</v>
      </c>
      <c r="W139" s="1">
        <f t="shared" ca="1" si="16"/>
        <v>0.68223664986274757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0.49112377618257436</v>
      </c>
      <c r="E140" s="1">
        <f t="shared" ca="1" si="13"/>
        <v>0.2852787886722602</v>
      </c>
      <c r="F140" s="1">
        <f t="shared" ca="1" si="17"/>
        <v>0.32137455310728225</v>
      </c>
      <c r="G140" s="1">
        <f t="shared" ca="1" si="17"/>
        <v>0.58461448612747813</v>
      </c>
      <c r="H140" s="1">
        <f t="shared" ca="1" si="17"/>
        <v>0.64050516156128778</v>
      </c>
      <c r="I140" s="1">
        <f t="shared" ca="1" si="17"/>
        <v>0.4822017772100633</v>
      </c>
      <c r="J140" s="1">
        <f t="shared" ca="1" si="17"/>
        <v>0.45215952673444137</v>
      </c>
      <c r="K140" s="1">
        <f t="shared" ca="1" si="17"/>
        <v>0.46614062017763214</v>
      </c>
      <c r="L140" s="1">
        <f t="shared" ca="1" si="17"/>
        <v>0.64182499887160849</v>
      </c>
      <c r="M140" s="1">
        <f t="shared" ca="1" si="17"/>
        <v>0.72174605719556761</v>
      </c>
      <c r="N140" s="1">
        <f t="shared" ca="1" si="17"/>
        <v>0.54622589071697936</v>
      </c>
      <c r="O140" s="1">
        <f t="shared" ca="1" si="17"/>
        <v>0.26221936023660086</v>
      </c>
      <c r="P140" s="1">
        <f t="shared" ca="1" si="17"/>
        <v>0.10475729322536353</v>
      </c>
      <c r="Q140" s="1">
        <f t="shared" ca="1" si="17"/>
        <v>0.11944297630035157</v>
      </c>
      <c r="R140" s="1">
        <f t="shared" ca="1" si="17"/>
        <v>0.2398948115646394</v>
      </c>
      <c r="S140" s="1">
        <f t="shared" ca="1" si="17"/>
        <v>0.37940733528763421</v>
      </c>
      <c r="T140" s="1">
        <f t="shared" ca="1" si="17"/>
        <v>0.57947074279045829</v>
      </c>
      <c r="U140" s="1">
        <f t="shared" ca="1" si="17"/>
        <v>0.6593038771811297</v>
      </c>
      <c r="V140" s="1">
        <f t="shared" ca="1" si="15"/>
        <v>0.65269888280068955</v>
      </c>
      <c r="W140" s="1">
        <f t="shared" ca="1" si="16"/>
        <v>0.74049615523287371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0.58824282977717968</v>
      </c>
      <c r="E141" s="1">
        <f t="shared" ca="1" si="13"/>
        <v>0.62954647143809617</v>
      </c>
      <c r="F141" s="1">
        <f t="shared" ca="1" si="17"/>
        <v>0.52051355502077246</v>
      </c>
      <c r="G141" s="1">
        <f t="shared" ca="1" si="17"/>
        <v>0.42817640074992858</v>
      </c>
      <c r="H141" s="1">
        <f t="shared" ca="1" si="17"/>
        <v>0.34328370492119664</v>
      </c>
      <c r="I141" s="1">
        <f t="shared" ca="1" si="17"/>
        <v>0.36071909616681408</v>
      </c>
      <c r="J141" s="1">
        <f t="shared" ca="1" si="17"/>
        <v>0.43972665182901299</v>
      </c>
      <c r="K141" s="1">
        <f t="shared" ca="1" si="17"/>
        <v>0.65022765188783049</v>
      </c>
      <c r="L141" s="1">
        <f t="shared" ca="1" si="17"/>
        <v>0.73597800936186286</v>
      </c>
      <c r="M141" s="1">
        <f t="shared" ca="1" si="17"/>
        <v>0.79038941901511617</v>
      </c>
      <c r="N141" s="1">
        <f t="shared" ca="1" si="17"/>
        <v>0.62823832879102848</v>
      </c>
      <c r="O141" s="1">
        <f t="shared" ca="1" si="17"/>
        <v>0.35097575297218642</v>
      </c>
      <c r="P141" s="1">
        <f t="shared" ca="1" si="17"/>
        <v>0.34165120780311586</v>
      </c>
      <c r="Q141" s="1">
        <f t="shared" ca="1" si="17"/>
        <v>0.42787587895542539</v>
      </c>
      <c r="R141" s="1">
        <f t="shared" ca="1" si="17"/>
        <v>0.26917353030363539</v>
      </c>
      <c r="S141" s="1">
        <f t="shared" ca="1" si="17"/>
        <v>0.25425134169464519</v>
      </c>
      <c r="T141" s="1">
        <f t="shared" ca="1" si="17"/>
        <v>0.54374740488838114</v>
      </c>
      <c r="U141" s="1">
        <f t="shared" ca="1" si="17"/>
        <v>0.59075352684067883</v>
      </c>
      <c r="V141" s="1">
        <f t="shared" ca="1" si="15"/>
        <v>0.29664479552316669</v>
      </c>
      <c r="W141" s="1">
        <f t="shared" ca="1" si="16"/>
        <v>5.8162692004728067E-2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0.63684570830309895</v>
      </c>
      <c r="E142" s="1">
        <f t="shared" ca="1" si="13"/>
        <v>0.52834077290801518</v>
      </c>
      <c r="F142" s="1">
        <f t="shared" ca="1" si="17"/>
        <v>0.50658666522514895</v>
      </c>
      <c r="G142" s="1">
        <f t="shared" ca="1" si="17"/>
        <v>0.34419886864075594</v>
      </c>
      <c r="H142" s="1">
        <f t="shared" ca="1" si="17"/>
        <v>0.33374515746020045</v>
      </c>
      <c r="I142" s="1">
        <f t="shared" ca="1" si="17"/>
        <v>0.41555955542347711</v>
      </c>
      <c r="J142" s="1">
        <f t="shared" ca="1" si="17"/>
        <v>0.26620693814909885</v>
      </c>
      <c r="K142" s="1">
        <f t="shared" ca="1" si="17"/>
        <v>0.13421851469520352</v>
      </c>
      <c r="L142" s="1">
        <f t="shared" ca="1" si="17"/>
        <v>0.15709940001760159</v>
      </c>
      <c r="M142" s="1">
        <f t="shared" ca="1" si="17"/>
        <v>0.20526012644383776</v>
      </c>
      <c r="N142" s="1">
        <f t="shared" ca="1" si="17"/>
        <v>0.33758084450577969</v>
      </c>
      <c r="O142" s="1">
        <f t="shared" ca="1" si="17"/>
        <v>0.50325431225436734</v>
      </c>
      <c r="P142" s="1">
        <f t="shared" ca="1" si="17"/>
        <v>0.7874013765457174</v>
      </c>
      <c r="Q142" s="1">
        <f t="shared" ca="1" si="17"/>
        <v>0.93744418177556432</v>
      </c>
      <c r="R142" s="1">
        <f t="shared" ca="1" si="17"/>
        <v>0.82320782374355983</v>
      </c>
      <c r="S142" s="1">
        <f t="shared" ca="1" si="17"/>
        <v>0.5302528002322271</v>
      </c>
      <c r="T142" s="1">
        <f t="shared" ca="1" si="17"/>
        <v>0.35347236552467054</v>
      </c>
      <c r="U142" s="1">
        <f t="shared" ca="1" si="17"/>
        <v>0.35847451189013102</v>
      </c>
      <c r="V142" s="1">
        <f t="shared" ca="1" si="15"/>
        <v>0.23121371926592313</v>
      </c>
      <c r="W142" s="1">
        <f t="shared" ca="1" si="16"/>
        <v>8.6642454141628064E-2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0.6782678900906628</v>
      </c>
      <c r="E143" s="1">
        <f t="shared" ca="1" si="13"/>
        <v>0.65647269161214805</v>
      </c>
      <c r="F143" s="1">
        <f t="shared" ca="1" si="17"/>
        <v>0.388355603725625</v>
      </c>
      <c r="G143" s="1">
        <f t="shared" ca="1" si="17"/>
        <v>0.18409835600855898</v>
      </c>
      <c r="H143" s="1">
        <f t="shared" ca="1" si="17"/>
        <v>0.24880194870636524</v>
      </c>
      <c r="I143" s="1">
        <f t="shared" ca="1" si="17"/>
        <v>0.46943965761020962</v>
      </c>
      <c r="J143" s="1">
        <f t="shared" ca="1" si="17"/>
        <v>0.48096693037467775</v>
      </c>
      <c r="K143" s="1">
        <f t="shared" ca="1" si="17"/>
        <v>0.41076038854925551</v>
      </c>
      <c r="L143" s="1">
        <f t="shared" ca="1" si="17"/>
        <v>0.18642121639073495</v>
      </c>
      <c r="M143" s="1">
        <f t="shared" ca="1" si="17"/>
        <v>7.6573736918148907E-2</v>
      </c>
      <c r="N143" s="1">
        <f t="shared" ca="1" si="17"/>
        <v>0.1000518281036538</v>
      </c>
      <c r="O143" s="1">
        <f t="shared" ca="1" si="17"/>
        <v>0.26498823352936562</v>
      </c>
      <c r="P143" s="1">
        <f t="shared" ca="1" si="17"/>
        <v>0.47391965937711278</v>
      </c>
      <c r="Q143" s="1">
        <f t="shared" ca="1" si="17"/>
        <v>0.37197709281591773</v>
      </c>
      <c r="R143" s="1">
        <f t="shared" ca="1" si="17"/>
        <v>0.24677693314781432</v>
      </c>
      <c r="S143" s="1">
        <f t="shared" ca="1" si="17"/>
        <v>0.3643084949744938</v>
      </c>
      <c r="T143" s="1">
        <f t="shared" ca="1" si="17"/>
        <v>0.53163533022210907</v>
      </c>
      <c r="U143" s="1">
        <f t="shared" ref="U143:U158" ca="1" si="18">(U93+0.6*(V93+T93)+0.15*(S93+W93))/(1+2*0.6+2*0.15)</f>
        <v>0.39525734980619909</v>
      </c>
      <c r="V143" s="1">
        <f t="shared" ca="1" si="15"/>
        <v>0.14583356763362704</v>
      </c>
      <c r="W143" s="1">
        <f t="shared" ca="1" si="16"/>
        <v>1.478263921808021E-2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0.39576531771737883</v>
      </c>
      <c r="E144" s="1">
        <f t="shared" ca="1" si="13"/>
        <v>0.48937989894911316</v>
      </c>
      <c r="F144" s="1">
        <f t="shared" ref="F144:T158" ca="1" si="19">(F94+0.6*(G94+E94)+0.15*(D94+H94))/(1+2*0.6+2*0.15)</f>
        <v>0.31624514054511488</v>
      </c>
      <c r="G144" s="1">
        <f t="shared" ca="1" si="19"/>
        <v>0.13284755824014721</v>
      </c>
      <c r="H144" s="1">
        <f t="shared" ca="1" si="19"/>
        <v>2.3927587812615534E-2</v>
      </c>
      <c r="I144" s="1">
        <f t="shared" ca="1" si="19"/>
        <v>-1.396866180146827E-2</v>
      </c>
      <c r="J144" s="1">
        <f t="shared" ca="1" si="19"/>
        <v>4.2690563748670283E-3</v>
      </c>
      <c r="K144" s="1">
        <f t="shared" ca="1" si="19"/>
        <v>8.3579449013852863E-2</v>
      </c>
      <c r="L144" s="1">
        <f t="shared" ca="1" si="19"/>
        <v>0.21349172467985</v>
      </c>
      <c r="M144" s="1">
        <f t="shared" ca="1" si="19"/>
        <v>0.35426131984450976</v>
      </c>
      <c r="N144" s="1">
        <f t="shared" ca="1" si="19"/>
        <v>0.34304101828612588</v>
      </c>
      <c r="O144" s="1">
        <f t="shared" ca="1" si="19"/>
        <v>0.44268375753912714</v>
      </c>
      <c r="P144" s="1">
        <f t="shared" ca="1" si="19"/>
        <v>0.76278042748776209</v>
      </c>
      <c r="Q144" s="1">
        <f t="shared" ca="1" si="19"/>
        <v>0.92397977592746572</v>
      </c>
      <c r="R144" s="1">
        <f t="shared" ca="1" si="19"/>
        <v>0.76736969533371391</v>
      </c>
      <c r="S144" s="1">
        <f t="shared" ca="1" si="19"/>
        <v>0.48702072289072157</v>
      </c>
      <c r="T144" s="1">
        <f t="shared" ca="1" si="19"/>
        <v>0.47193821125415375</v>
      </c>
      <c r="U144" s="1">
        <f t="shared" ca="1" si="18"/>
        <v>0.62061213608904775</v>
      </c>
      <c r="V144" s="1">
        <f t="shared" ca="1" si="15"/>
        <v>0.5883573109930389</v>
      </c>
      <c r="W144" s="1">
        <f t="shared" ca="1" si="16"/>
        <v>0.35686709271911088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0.73142976246209435</v>
      </c>
      <c r="E145" s="1">
        <f t="shared" ca="1" si="13"/>
        <v>0.61466678483821613</v>
      </c>
      <c r="F145" s="1">
        <f t="shared" ca="1" si="19"/>
        <v>0.41453711668727722</v>
      </c>
      <c r="G145" s="1">
        <f t="shared" ca="1" si="19"/>
        <v>0.22854259934832735</v>
      </c>
      <c r="H145" s="1">
        <f t="shared" ca="1" si="19"/>
        <v>0.19173527742048319</v>
      </c>
      <c r="I145" s="1">
        <f t="shared" ca="1" si="19"/>
        <v>0.19917234006014936</v>
      </c>
      <c r="J145" s="1">
        <f t="shared" ca="1" si="19"/>
        <v>9.97953626060398E-2</v>
      </c>
      <c r="K145" s="1">
        <f t="shared" ca="1" si="19"/>
        <v>8.7895929398346201E-2</v>
      </c>
      <c r="L145" s="1">
        <f t="shared" ca="1" si="19"/>
        <v>0.19601424858438149</v>
      </c>
      <c r="M145" s="1">
        <f t="shared" ca="1" si="19"/>
        <v>0.30911427661039059</v>
      </c>
      <c r="N145" s="1">
        <f t="shared" ca="1" si="19"/>
        <v>0.36890413561732505</v>
      </c>
      <c r="O145" s="1">
        <f t="shared" ca="1" si="19"/>
        <v>0.34801037609844576</v>
      </c>
      <c r="P145" s="1">
        <f t="shared" ca="1" si="19"/>
        <v>0.39602045308673706</v>
      </c>
      <c r="Q145" s="1">
        <f t="shared" ca="1" si="19"/>
        <v>0.24990504272937542</v>
      </c>
      <c r="R145" s="1">
        <f t="shared" ca="1" si="19"/>
        <v>8.1671539813566729E-2</v>
      </c>
      <c r="S145" s="1">
        <f t="shared" ca="1" si="19"/>
        <v>6.9033323415637837E-2</v>
      </c>
      <c r="T145" s="1">
        <f t="shared" ca="1" si="19"/>
        <v>0.21336369961597695</v>
      </c>
      <c r="U145" s="1">
        <f t="shared" ca="1" si="18"/>
        <v>0.30793339745707204</v>
      </c>
      <c r="V145" s="1">
        <f t="shared" ca="1" si="15"/>
        <v>0.15848944831631229</v>
      </c>
      <c r="W145" s="1">
        <f t="shared" ca="1" si="16"/>
        <v>4.1345034232145937E-2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0.38343044685278255</v>
      </c>
      <c r="E146" s="1">
        <f t="shared" ca="1" si="13"/>
        <v>0.58798361043847247</v>
      </c>
      <c r="F146" s="1">
        <f t="shared" ca="1" si="19"/>
        <v>0.54345414489479826</v>
      </c>
      <c r="G146" s="1">
        <f t="shared" ca="1" si="19"/>
        <v>0.24898686430760844</v>
      </c>
      <c r="H146" s="1">
        <f t="shared" ca="1" si="19"/>
        <v>0.10701848566649437</v>
      </c>
      <c r="I146" s="1">
        <f t="shared" ca="1" si="19"/>
        <v>0.19431483136881902</v>
      </c>
      <c r="J146" s="1">
        <f t="shared" ca="1" si="19"/>
        <v>0.34003563437098666</v>
      </c>
      <c r="K146" s="1">
        <f t="shared" ca="1" si="19"/>
        <v>0.45134319074185097</v>
      </c>
      <c r="L146" s="1">
        <f t="shared" ca="1" si="19"/>
        <v>0.4182436267005053</v>
      </c>
      <c r="M146" s="1">
        <f t="shared" ca="1" si="19"/>
        <v>0.44657568810163911</v>
      </c>
      <c r="N146" s="1">
        <f t="shared" ca="1" si="19"/>
        <v>0.38568729713963146</v>
      </c>
      <c r="O146" s="1">
        <f t="shared" ca="1" si="19"/>
        <v>0.41735596116463086</v>
      </c>
      <c r="P146" s="1">
        <f t="shared" ca="1" si="19"/>
        <v>0.7540695382396978</v>
      </c>
      <c r="Q146" s="1">
        <f t="shared" ca="1" si="19"/>
        <v>0.96500996346678303</v>
      </c>
      <c r="R146" s="1">
        <f t="shared" ca="1" si="19"/>
        <v>0.90995306868484271</v>
      </c>
      <c r="S146" s="1">
        <f t="shared" ca="1" si="19"/>
        <v>0.74906490512724844</v>
      </c>
      <c r="T146" s="1">
        <f t="shared" ca="1" si="19"/>
        <v>0.64656210775234757</v>
      </c>
      <c r="U146" s="1">
        <f t="shared" ca="1" si="18"/>
        <v>0.70144472813881653</v>
      </c>
      <c r="V146" s="1">
        <f t="shared" ca="1" si="15"/>
        <v>0.63357056290114078</v>
      </c>
      <c r="W146" s="1">
        <f t="shared" ca="1" si="16"/>
        <v>0.34114801382600973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0.66800928730983833</v>
      </c>
      <c r="E147" s="1">
        <f t="shared" ca="1" si="13"/>
        <v>0.54301819546896879</v>
      </c>
      <c r="F147" s="1">
        <f t="shared" ca="1" si="19"/>
        <v>0.53032291366526541</v>
      </c>
      <c r="G147" s="1">
        <f t="shared" ca="1" si="19"/>
        <v>0.49193335651807413</v>
      </c>
      <c r="H147" s="1">
        <f t="shared" ca="1" si="19"/>
        <v>0.59862019911571895</v>
      </c>
      <c r="I147" s="1">
        <f t="shared" ca="1" si="19"/>
        <v>0.60580981136758039</v>
      </c>
      <c r="J147" s="1">
        <f t="shared" ca="1" si="19"/>
        <v>0.52860625247490567</v>
      </c>
      <c r="K147" s="1">
        <f t="shared" ca="1" si="19"/>
        <v>0.47979184984672762</v>
      </c>
      <c r="L147" s="1">
        <f t="shared" ca="1" si="19"/>
        <v>0.22721641646502758</v>
      </c>
      <c r="M147" s="1">
        <f t="shared" ca="1" si="19"/>
        <v>4.8050734653675944E-2</v>
      </c>
      <c r="N147" s="1">
        <f t="shared" ca="1" si="19"/>
        <v>3.7822407720340359E-2</v>
      </c>
      <c r="O147" s="1">
        <f t="shared" ca="1" si="19"/>
        <v>7.0614916543185163E-2</v>
      </c>
      <c r="P147" s="1">
        <f t="shared" ca="1" si="19"/>
        <v>0.10736078610520501</v>
      </c>
      <c r="Q147" s="1">
        <f t="shared" ca="1" si="19"/>
        <v>0.15424764744016767</v>
      </c>
      <c r="R147" s="1">
        <f t="shared" ca="1" si="19"/>
        <v>0.17130430395385621</v>
      </c>
      <c r="S147" s="1">
        <f t="shared" ca="1" si="19"/>
        <v>0.11917564525623951</v>
      </c>
      <c r="T147" s="1">
        <f t="shared" ca="1" si="19"/>
        <v>0.13046483881652049</v>
      </c>
      <c r="U147" s="1">
        <f t="shared" ca="1" si="18"/>
        <v>0.27025342672970365</v>
      </c>
      <c r="V147" s="1">
        <f t="shared" ca="1" si="15"/>
        <v>0.39076302578092914</v>
      </c>
      <c r="W147" s="1">
        <f t="shared" ca="1" si="16"/>
        <v>0.27481969704255088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0.55988244059492109</v>
      </c>
      <c r="E148" s="1">
        <f t="shared" ca="1" si="13"/>
        <v>0.44511855041863529</v>
      </c>
      <c r="F148" s="1">
        <f t="shared" ca="1" si="19"/>
        <v>0.48931521996344801</v>
      </c>
      <c r="G148" s="1">
        <f t="shared" ca="1" si="19"/>
        <v>0.56527212803163918</v>
      </c>
      <c r="H148" s="1">
        <f t="shared" ca="1" si="19"/>
        <v>0.70797755887239622</v>
      </c>
      <c r="I148" s="1">
        <f t="shared" ca="1" si="19"/>
        <v>0.71368056636837285</v>
      </c>
      <c r="J148" s="1">
        <f t="shared" ca="1" si="19"/>
        <v>0.60067061627425478</v>
      </c>
      <c r="K148" s="1">
        <f t="shared" ca="1" si="19"/>
        <v>0.53422016446370491</v>
      </c>
      <c r="L148" s="1">
        <f t="shared" ca="1" si="19"/>
        <v>0.31741593643843408</v>
      </c>
      <c r="M148" s="1">
        <f t="shared" ca="1" si="19"/>
        <v>0.14598677992369211</v>
      </c>
      <c r="N148" s="1">
        <f t="shared" ca="1" si="19"/>
        <v>4.9065627949170958E-2</v>
      </c>
      <c r="O148" s="1">
        <f t="shared" ca="1" si="19"/>
        <v>3.2256974508957483E-3</v>
      </c>
      <c r="P148" s="1">
        <f t="shared" ca="1" si="19"/>
        <v>2.4396690626350987E-2</v>
      </c>
      <c r="Q148" s="1">
        <f t="shared" ca="1" si="19"/>
        <v>5.1662845515873301E-2</v>
      </c>
      <c r="R148" s="1">
        <f t="shared" ca="1" si="19"/>
        <v>7.9338042982244658E-2</v>
      </c>
      <c r="S148" s="1">
        <f t="shared" ca="1" si="19"/>
        <v>0.14781109082578281</v>
      </c>
      <c r="T148" s="1">
        <f t="shared" ca="1" si="19"/>
        <v>0.18719629573871713</v>
      </c>
      <c r="U148" s="1">
        <f t="shared" ca="1" si="18"/>
        <v>0.21593383313114156</v>
      </c>
      <c r="V148" s="1">
        <f t="shared" ca="1" si="15"/>
        <v>0.20034501786198594</v>
      </c>
      <c r="W148" s="1">
        <f t="shared" ca="1" si="16"/>
        <v>0.16491315742350846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0.65755105413939741</v>
      </c>
      <c r="E149" s="1">
        <f t="shared" ca="1" si="13"/>
        <v>0.62503726540536975</v>
      </c>
      <c r="F149" s="1">
        <f t="shared" ca="1" si="19"/>
        <v>0.744300799461727</v>
      </c>
      <c r="G149" s="1">
        <f t="shared" ca="1" si="19"/>
        <v>0.64159030525058558</v>
      </c>
      <c r="H149" s="1">
        <f t="shared" ca="1" si="19"/>
        <v>0.33855415438060027</v>
      </c>
      <c r="I149" s="1">
        <f t="shared" ca="1" si="19"/>
        <v>0.34052000096426288</v>
      </c>
      <c r="J149" s="1">
        <f t="shared" ca="1" si="19"/>
        <v>0.62433651643914923</v>
      </c>
      <c r="K149" s="1">
        <f t="shared" ca="1" si="19"/>
        <v>0.62563101331341064</v>
      </c>
      <c r="L149" s="1">
        <f t="shared" ca="1" si="19"/>
        <v>0.29913602277842566</v>
      </c>
      <c r="M149" s="1">
        <f t="shared" ca="1" si="19"/>
        <v>8.743275935173693E-2</v>
      </c>
      <c r="N149" s="1">
        <f t="shared" ca="1" si="19"/>
        <v>2.6172690023949285E-2</v>
      </c>
      <c r="O149" s="1">
        <f t="shared" ca="1" si="19"/>
        <v>7.2279911239996733E-2</v>
      </c>
      <c r="P149" s="1">
        <f t="shared" ca="1" si="19"/>
        <v>0.25933053535646222</v>
      </c>
      <c r="Q149" s="1">
        <f t="shared" ca="1" si="19"/>
        <v>0.64097912933466827</v>
      </c>
      <c r="R149" s="1">
        <f t="shared" ca="1" si="19"/>
        <v>0.90634367543359551</v>
      </c>
      <c r="S149" s="1">
        <f t="shared" ca="1" si="19"/>
        <v>0.95496834016417742</v>
      </c>
      <c r="T149" s="1">
        <f t="shared" ca="1" si="19"/>
        <v>0.96319074017582762</v>
      </c>
      <c r="U149" s="1">
        <f t="shared" ca="1" si="18"/>
        <v>0.9210853057932461</v>
      </c>
      <c r="V149" s="1">
        <f t="shared" ca="1" si="15"/>
        <v>0.73764450703736562</v>
      </c>
      <c r="W149" s="1">
        <f t="shared" ca="1" si="16"/>
        <v>0.44425278148542924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2.7003312462989228E-2</v>
      </c>
      <c r="E150" s="1">
        <f t="shared" ca="1" si="13"/>
        <v>0.33958354255661305</v>
      </c>
      <c r="F150" s="1">
        <f t="shared" ca="1" si="19"/>
        <v>0.64222531691253459</v>
      </c>
      <c r="G150" s="1">
        <f t="shared" ca="1" si="19"/>
        <v>0.68871660974396121</v>
      </c>
      <c r="H150" s="1">
        <f t="shared" ca="1" si="19"/>
        <v>0.59464935618986414</v>
      </c>
      <c r="I150" s="1">
        <f t="shared" ca="1" si="19"/>
        <v>0.70582837382838481</v>
      </c>
      <c r="J150" s="1">
        <f t="shared" ca="1" si="19"/>
        <v>0.82071759878391271</v>
      </c>
      <c r="K150" s="1">
        <f t="shared" ca="1" si="19"/>
        <v>0.66699849579603754</v>
      </c>
      <c r="L150" s="1">
        <f t="shared" ca="1" si="19"/>
        <v>0.29725081886747112</v>
      </c>
      <c r="M150" s="1">
        <f t="shared" ca="1" si="19"/>
        <v>5.1520724270324322E-2</v>
      </c>
      <c r="N150" s="1">
        <f t="shared" ca="1" si="19"/>
        <v>4.130549624766551E-2</v>
      </c>
      <c r="O150" s="1">
        <f t="shared" ca="1" si="19"/>
        <v>0.33348862056666462</v>
      </c>
      <c r="P150" s="1">
        <f t="shared" ca="1" si="19"/>
        <v>0.69697658728371525</v>
      </c>
      <c r="Q150" s="1">
        <f t="shared" ca="1" si="19"/>
        <v>0.72594782477287567</v>
      </c>
      <c r="R150" s="1">
        <f t="shared" ca="1" si="19"/>
        <v>0.55521527060900855</v>
      </c>
      <c r="S150" s="1">
        <f t="shared" ca="1" si="19"/>
        <v>0.57270710645699696</v>
      </c>
      <c r="T150" s="1">
        <f t="shared" ca="1" si="19"/>
        <v>0.5659778690749071</v>
      </c>
      <c r="U150" s="1">
        <f t="shared" ca="1" si="18"/>
        <v>0.46417684814883486</v>
      </c>
      <c r="V150" s="1">
        <f t="shared" ca="1" si="15"/>
        <v>0.44427551683214855</v>
      </c>
      <c r="W150" s="1">
        <f t="shared" ca="1" si="16"/>
        <v>0.31868434238918614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0.40572064810936004</v>
      </c>
      <c r="E151" s="1">
        <f t="shared" ca="1" si="13"/>
        <v>0.32915081525869549</v>
      </c>
      <c r="F151" s="1">
        <f t="shared" ca="1" si="19"/>
        <v>0.39610192940865596</v>
      </c>
      <c r="G151" s="1">
        <f t="shared" ca="1" si="19"/>
        <v>0.61360242376705754</v>
      </c>
      <c r="H151" s="1">
        <f t="shared" ca="1" si="19"/>
        <v>0.85950112629455722</v>
      </c>
      <c r="I151" s="1">
        <f t="shared" ca="1" si="19"/>
        <v>0.93063632278545827</v>
      </c>
      <c r="J151" s="1">
        <f t="shared" ca="1" si="19"/>
        <v>0.87533240176605498</v>
      </c>
      <c r="K151" s="1">
        <f t="shared" ca="1" si="19"/>
        <v>0.69437492699576109</v>
      </c>
      <c r="L151" s="1">
        <f t="shared" ca="1" si="19"/>
        <v>0.37567157977022253</v>
      </c>
      <c r="M151" s="1">
        <f t="shared" ca="1" si="19"/>
        <v>0.1689939406564383</v>
      </c>
      <c r="N151" s="1">
        <f t="shared" ca="1" si="19"/>
        <v>0.13903883641280784</v>
      </c>
      <c r="O151" s="1">
        <f t="shared" ca="1" si="19"/>
        <v>0.13617087537193903</v>
      </c>
      <c r="P151" s="1">
        <f t="shared" ca="1" si="19"/>
        <v>7.3977573394321053E-2</v>
      </c>
      <c r="Q151" s="1">
        <f t="shared" ca="1" si="19"/>
        <v>4.0649228035649229E-2</v>
      </c>
      <c r="R151" s="1">
        <f t="shared" ca="1" si="19"/>
        <v>5.1198523024869269E-2</v>
      </c>
      <c r="S151" s="1">
        <f t="shared" ca="1" si="19"/>
        <v>8.5483520252749162E-2</v>
      </c>
      <c r="T151" s="1">
        <f t="shared" ca="1" si="19"/>
        <v>0.14518313106239183</v>
      </c>
      <c r="U151" s="1">
        <f t="shared" ca="1" si="18"/>
        <v>0.30462921165100704</v>
      </c>
      <c r="V151" s="1">
        <f t="shared" ca="1" si="15"/>
        <v>0.45137088643943013</v>
      </c>
      <c r="W151" s="1">
        <f t="shared" ca="1" si="16"/>
        <v>0.39118353484279528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0.95639112285506866</v>
      </c>
      <c r="E152" s="1">
        <f t="shared" ca="1" si="13"/>
        <v>0.73868026689613497</v>
      </c>
      <c r="F152" s="1">
        <f t="shared" ca="1" si="19"/>
        <v>0.38621722540952097</v>
      </c>
      <c r="G152" s="1">
        <f t="shared" ca="1" si="19"/>
        <v>0.21152021327637444</v>
      </c>
      <c r="H152" s="1">
        <f t="shared" ca="1" si="19"/>
        <v>0.31132717590261344</v>
      </c>
      <c r="I152" s="1">
        <f t="shared" ca="1" si="19"/>
        <v>0.5104104153959832</v>
      </c>
      <c r="J152" s="1">
        <f t="shared" ca="1" si="19"/>
        <v>0.58126885911003179</v>
      </c>
      <c r="K152" s="1">
        <f t="shared" ca="1" si="19"/>
        <v>0.60324481034407706</v>
      </c>
      <c r="L152" s="1">
        <f t="shared" ca="1" si="19"/>
        <v>0.41261835748785342</v>
      </c>
      <c r="M152" s="1">
        <f t="shared" ca="1" si="19"/>
        <v>0.3356325850204846</v>
      </c>
      <c r="N152" s="1">
        <f t="shared" ca="1" si="19"/>
        <v>0.37223197497355948</v>
      </c>
      <c r="O152" s="1">
        <f t="shared" ca="1" si="19"/>
        <v>0.23646650636987282</v>
      </c>
      <c r="P152" s="1">
        <f t="shared" ca="1" si="19"/>
        <v>0.17304064078870568</v>
      </c>
      <c r="Q152" s="1">
        <f t="shared" ca="1" si="19"/>
        <v>0.24537246284027164</v>
      </c>
      <c r="R152" s="1">
        <f t="shared" ca="1" si="19"/>
        <v>0.1760465593367247</v>
      </c>
      <c r="S152" s="1">
        <f t="shared" ca="1" si="19"/>
        <v>0.22322800966743142</v>
      </c>
      <c r="T152" s="1">
        <f t="shared" ca="1" si="19"/>
        <v>0.48441965607429244</v>
      </c>
      <c r="U152" s="1">
        <f t="shared" ca="1" si="18"/>
        <v>0.59674974105735146</v>
      </c>
      <c r="V152" s="1">
        <f t="shared" ca="1" si="15"/>
        <v>0.34750680837975639</v>
      </c>
      <c r="W152" s="1">
        <f t="shared" ca="1" si="16"/>
        <v>0.13217404878430508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4.3465031371763836E-2</v>
      </c>
      <c r="E153" s="1">
        <f t="shared" ca="1" si="13"/>
        <v>2.0336609344296316E-2</v>
      </c>
      <c r="F153" s="1">
        <f t="shared" ca="1" si="19"/>
        <v>8.643785026041903E-2</v>
      </c>
      <c r="G153" s="1">
        <f t="shared" ca="1" si="19"/>
        <v>0.30041611046517736</v>
      </c>
      <c r="H153" s="1">
        <f t="shared" ca="1" si="19"/>
        <v>0.60560691288258983</v>
      </c>
      <c r="I153" s="1">
        <f t="shared" ca="1" si="19"/>
        <v>0.68226713193364186</v>
      </c>
      <c r="J153" s="1">
        <f t="shared" ca="1" si="19"/>
        <v>0.49249963946484565</v>
      </c>
      <c r="K153" s="1">
        <f t="shared" ca="1" si="19"/>
        <v>0.47143322982288111</v>
      </c>
      <c r="L153" s="1">
        <f t="shared" ca="1" si="19"/>
        <v>0.73779002548069195</v>
      </c>
      <c r="M153" s="1">
        <f t="shared" ca="1" si="19"/>
        <v>0.85482368210091031</v>
      </c>
      <c r="N153" s="1">
        <f t="shared" ca="1" si="19"/>
        <v>0.7365151726206558</v>
      </c>
      <c r="O153" s="1">
        <f t="shared" ca="1" si="19"/>
        <v>0.60334054044121299</v>
      </c>
      <c r="P153" s="1">
        <f t="shared" ca="1" si="19"/>
        <v>0.69921603492181061</v>
      </c>
      <c r="Q153" s="1">
        <f t="shared" ca="1" si="19"/>
        <v>0.58343249680785791</v>
      </c>
      <c r="R153" s="1">
        <f t="shared" ca="1" si="19"/>
        <v>0.21890502676467061</v>
      </c>
      <c r="S153" s="1">
        <f t="shared" ca="1" si="19"/>
        <v>1.9246715412897263E-2</v>
      </c>
      <c r="T153" s="1">
        <f t="shared" ca="1" si="19"/>
        <v>4.8935523243038431E-2</v>
      </c>
      <c r="U153" s="1">
        <f t="shared" ca="1" si="18"/>
        <v>0.16241862919145683</v>
      </c>
      <c r="V153" s="1">
        <f t="shared" ca="1" si="15"/>
        <v>0.36907355464390124</v>
      </c>
      <c r="W153" s="1">
        <f t="shared" ca="1" si="16"/>
        <v>0.66725595748717115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0.23259771349523212</v>
      </c>
      <c r="E154" s="1">
        <f t="shared" ca="1" si="13"/>
        <v>0.30315250890559919</v>
      </c>
      <c r="F154" s="1">
        <f t="shared" ca="1" si="19"/>
        <v>0.41309906720933032</v>
      </c>
      <c r="G154" s="1">
        <f t="shared" ca="1" si="19"/>
        <v>0.29608765977589813</v>
      </c>
      <c r="H154" s="1">
        <f t="shared" ca="1" si="19"/>
        <v>0.31522753004721143</v>
      </c>
      <c r="I154" s="1">
        <f t="shared" ca="1" si="19"/>
        <v>0.5626554373018452</v>
      </c>
      <c r="J154" s="1">
        <f t="shared" ca="1" si="19"/>
        <v>0.6382909244132513</v>
      </c>
      <c r="K154" s="1">
        <f t="shared" ca="1" si="19"/>
        <v>0.48575970066163798</v>
      </c>
      <c r="L154" s="1">
        <f t="shared" ca="1" si="19"/>
        <v>0.44097305711137114</v>
      </c>
      <c r="M154" s="1">
        <f t="shared" ca="1" si="19"/>
        <v>0.33277493885859077</v>
      </c>
      <c r="N154" s="1">
        <f t="shared" ca="1" si="19"/>
        <v>0.22001474557949549</v>
      </c>
      <c r="O154" s="1">
        <f t="shared" ca="1" si="19"/>
        <v>0.33330527185555081</v>
      </c>
      <c r="P154" s="1">
        <f t="shared" ca="1" si="19"/>
        <v>0.66849754615721257</v>
      </c>
      <c r="Q154" s="1">
        <f t="shared" ca="1" si="19"/>
        <v>0.74165053837952943</v>
      </c>
      <c r="R154" s="1">
        <f t="shared" ca="1" si="19"/>
        <v>0.4525444425190468</v>
      </c>
      <c r="S154" s="1">
        <f t="shared" ca="1" si="19"/>
        <v>0.2086801210179316</v>
      </c>
      <c r="T154" s="1">
        <f t="shared" ca="1" si="19"/>
        <v>0.10762868982941227</v>
      </c>
      <c r="U154" s="1">
        <f t="shared" ca="1" si="18"/>
        <v>0.27074868211630354</v>
      </c>
      <c r="V154" s="1">
        <f t="shared" ca="1" si="15"/>
        <v>0.61946801148108255</v>
      </c>
      <c r="W154" s="1">
        <f t="shared" ca="1" si="16"/>
        <v>0.83912987590835175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0.41075121634579703</v>
      </c>
      <c r="E155" s="1">
        <f t="shared" ca="1" si="13"/>
        <v>0.39923536087489858</v>
      </c>
      <c r="F155" s="1">
        <f t="shared" ca="1" si="19"/>
        <v>0.22212827378241529</v>
      </c>
      <c r="G155" s="1">
        <f t="shared" ca="1" si="19"/>
        <v>0.11486251970459511</v>
      </c>
      <c r="H155" s="1">
        <f t="shared" ca="1" si="19"/>
        <v>0.25089989280622704</v>
      </c>
      <c r="I155" s="1">
        <f t="shared" ca="1" si="19"/>
        <v>0.4956020989540485</v>
      </c>
      <c r="J155" s="1">
        <f t="shared" ca="1" si="19"/>
        <v>0.55933685741291828</v>
      </c>
      <c r="K155" s="1">
        <f t="shared" ca="1" si="19"/>
        <v>0.63241306938232433</v>
      </c>
      <c r="L155" s="1">
        <f t="shared" ca="1" si="19"/>
        <v>0.53406566269230105</v>
      </c>
      <c r="M155" s="1">
        <f t="shared" ca="1" si="19"/>
        <v>0.43070547931333314</v>
      </c>
      <c r="N155" s="1">
        <f t="shared" ca="1" si="19"/>
        <v>0.4853269363890852</v>
      </c>
      <c r="O155" s="1">
        <f t="shared" ca="1" si="19"/>
        <v>0.55453038948186228</v>
      </c>
      <c r="P155" s="1">
        <f t="shared" ca="1" si="19"/>
        <v>0.70002859172933207</v>
      </c>
      <c r="Q155" s="1">
        <f t="shared" ca="1" si="19"/>
        <v>0.61648367941347715</v>
      </c>
      <c r="R155" s="1">
        <f t="shared" ca="1" si="19"/>
        <v>0.3349058944323795</v>
      </c>
      <c r="S155" s="1">
        <f t="shared" ca="1" si="19"/>
        <v>0.18159113040463293</v>
      </c>
      <c r="T155" s="1">
        <f t="shared" ca="1" si="19"/>
        <v>0.11199040685878517</v>
      </c>
      <c r="U155" s="1">
        <f t="shared" ca="1" si="18"/>
        <v>8.5805878152276055E-2</v>
      </c>
      <c r="V155" s="1">
        <f t="shared" ca="1" si="15"/>
        <v>0.10318072408660785</v>
      </c>
      <c r="W155" s="1">
        <f t="shared" ca="1" si="16"/>
        <v>0.12157313751469274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0.58469407357204339</v>
      </c>
      <c r="E156" s="1">
        <f t="shared" ca="1" si="13"/>
        <v>0.42705152454653805</v>
      </c>
      <c r="F156" s="1">
        <f t="shared" ca="1" si="19"/>
        <v>0.37421707769523505</v>
      </c>
      <c r="G156" s="1">
        <f t="shared" ca="1" si="19"/>
        <v>0.28679216513552513</v>
      </c>
      <c r="H156" s="1">
        <f t="shared" ca="1" si="19"/>
        <v>0.41215456582831839</v>
      </c>
      <c r="I156" s="1">
        <f t="shared" ca="1" si="19"/>
        <v>0.68553327716934276</v>
      </c>
      <c r="J156" s="1">
        <f t="shared" ca="1" si="19"/>
        <v>0.75775562420449494</v>
      </c>
      <c r="K156" s="1">
        <f t="shared" ca="1" si="19"/>
        <v>0.55372121761162307</v>
      </c>
      <c r="L156" s="1">
        <f t="shared" ca="1" si="19"/>
        <v>0.29127118684357878</v>
      </c>
      <c r="M156" s="1">
        <f t="shared" ca="1" si="19"/>
        <v>0.14329443757089638</v>
      </c>
      <c r="N156" s="1">
        <f t="shared" ca="1" si="19"/>
        <v>0.14633660237081494</v>
      </c>
      <c r="O156" s="1">
        <f t="shared" ca="1" si="19"/>
        <v>0.34671710635221648</v>
      </c>
      <c r="P156" s="1">
        <f t="shared" ca="1" si="19"/>
        <v>0.68087751304379407</v>
      </c>
      <c r="Q156" s="1">
        <f t="shared" ca="1" si="19"/>
        <v>0.73441587394608498</v>
      </c>
      <c r="R156" s="1">
        <f t="shared" ca="1" si="19"/>
        <v>0.52356016033768671</v>
      </c>
      <c r="S156" s="1">
        <f t="shared" ca="1" si="19"/>
        <v>0.34307901255630985</v>
      </c>
      <c r="T156" s="1">
        <f t="shared" ca="1" si="19"/>
        <v>0.20621866565784081</v>
      </c>
      <c r="U156" s="1">
        <f t="shared" ca="1" si="18"/>
        <v>0.24713209415455833</v>
      </c>
      <c r="V156" s="1">
        <f t="shared" ca="1" si="15"/>
        <v>0.38183738819601898</v>
      </c>
      <c r="W156" s="1">
        <f t="shared" ca="1" si="16"/>
        <v>0.31016638177702216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0.49737411977313695</v>
      </c>
      <c r="E157" s="1">
        <f t="shared" ca="1" si="13"/>
        <v>0.48557392028988838</v>
      </c>
      <c r="F157" s="1">
        <f t="shared" ca="1" si="19"/>
        <v>0.66356165168933612</v>
      </c>
      <c r="G157" s="1">
        <f t="shared" ca="1" si="19"/>
        <v>0.60770968139788284</v>
      </c>
      <c r="H157" s="1">
        <f t="shared" ca="1" si="19"/>
        <v>0.30551796808384885</v>
      </c>
      <c r="I157" s="1">
        <f t="shared" ca="1" si="19"/>
        <v>0.24221202400733413</v>
      </c>
      <c r="J157" s="1">
        <f t="shared" ca="1" si="19"/>
        <v>0.37695195724816699</v>
      </c>
      <c r="K157" s="1">
        <f t="shared" ca="1" si="19"/>
        <v>0.38327480740039188</v>
      </c>
      <c r="L157" s="1">
        <f t="shared" ca="1" si="19"/>
        <v>0.44282047751672815</v>
      </c>
      <c r="M157" s="1">
        <f t="shared" ca="1" si="19"/>
        <v>0.49904171502107991</v>
      </c>
      <c r="N157" s="1">
        <f t="shared" ca="1" si="19"/>
        <v>0.33813228372743159</v>
      </c>
      <c r="O157" s="1">
        <f t="shared" ca="1" si="19"/>
        <v>0.30452747504155642</v>
      </c>
      <c r="P157" s="1">
        <f t="shared" ca="1" si="19"/>
        <v>0.58394148334621543</v>
      </c>
      <c r="Q157" s="1">
        <f t="shared" ca="1" si="19"/>
        <v>0.82850767767432565</v>
      </c>
      <c r="R157" s="1">
        <f t="shared" ca="1" si="19"/>
        <v>0.92003902288333439</v>
      </c>
      <c r="S157" s="1">
        <f t="shared" ca="1" si="19"/>
        <v>0.80450884164742098</v>
      </c>
      <c r="T157" s="1">
        <f t="shared" ca="1" si="19"/>
        <v>0.53658507731852634</v>
      </c>
      <c r="U157" s="1">
        <f t="shared" ca="1" si="18"/>
        <v>0.50897399161554313</v>
      </c>
      <c r="V157" s="1">
        <f t="shared" ca="1" si="15"/>
        <v>0.69297999854002035</v>
      </c>
      <c r="W157" s="1">
        <f t="shared" ca="1" si="16"/>
        <v>0.79884581225665896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7.3075643275763422E-2</v>
      </c>
      <c r="E158" s="1">
        <f t="shared" ca="1" si="13"/>
        <v>0.14273390361147104</v>
      </c>
      <c r="F158" s="1">
        <f t="shared" ca="1" si="19"/>
        <v>0.1399320538729007</v>
      </c>
      <c r="G158" s="1">
        <f t="shared" ca="1" si="19"/>
        <v>0.17139228940570012</v>
      </c>
      <c r="H158" s="1">
        <f t="shared" ca="1" si="19"/>
        <v>0.33996301179822697</v>
      </c>
      <c r="I158" s="1">
        <f t="shared" ca="1" si="19"/>
        <v>0.65153247990248198</v>
      </c>
      <c r="J158" s="1">
        <f t="shared" ca="1" si="19"/>
        <v>0.79023458159478577</v>
      </c>
      <c r="K158" s="1">
        <f t="shared" ca="1" si="19"/>
        <v>0.6880371613527263</v>
      </c>
      <c r="L158" s="1">
        <f ca="1">(L108+0.6*(M108+K108)+0.15*(J108+N108))/(1+2*0.6+2*0.15)</f>
        <v>0.43508419783933966</v>
      </c>
      <c r="M158" s="1">
        <f t="shared" ca="1" si="19"/>
        <v>0.22460015967274671</v>
      </c>
      <c r="N158" s="1">
        <f t="shared" ca="1" si="19"/>
        <v>0.17390452800412223</v>
      </c>
      <c r="O158" s="1">
        <f t="shared" ca="1" si="19"/>
        <v>0.35527303989987569</v>
      </c>
      <c r="P158" s="1">
        <f t="shared" ca="1" si="19"/>
        <v>0.66502464590818688</v>
      </c>
      <c r="Q158" s="1">
        <f t="shared" ca="1" si="19"/>
        <v>0.63387595957494181</v>
      </c>
      <c r="R158" s="1">
        <f t="shared" ca="1" si="19"/>
        <v>0.32610355020431592</v>
      </c>
      <c r="S158" s="1">
        <f t="shared" ca="1" si="19"/>
        <v>0.2604191918244102</v>
      </c>
      <c r="T158" s="1">
        <f t="shared" ca="1" si="19"/>
        <v>0.39901173464458284</v>
      </c>
      <c r="U158" s="1">
        <f t="shared" ca="1" si="18"/>
        <v>0.31876450534858247</v>
      </c>
      <c r="V158" s="1">
        <f t="shared" ca="1" si="15"/>
        <v>0.17977835653685331</v>
      </c>
      <c r="W158" s="1">
        <f ca="1">(W108+0.6*(V108)+0.15*U108)/(1+0.6+0.15)</f>
        <v>6.262681524854577E-2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0.24069259842465432</v>
      </c>
      <c r="E160" s="3">
        <f t="shared" ref="E160:W160" ca="1" si="20">AVERAGE(E111:E134)</f>
        <v>0.28096090433635745</v>
      </c>
      <c r="F160" s="3">
        <f t="shared" ca="1" si="20"/>
        <v>0.22433571868107471</v>
      </c>
      <c r="G160" s="3">
        <f t="shared" ca="1" si="20"/>
        <v>0.31513171126218215</v>
      </c>
      <c r="H160" s="3">
        <f t="shared" ca="1" si="20"/>
        <v>0.5080587177714434</v>
      </c>
      <c r="I160" s="3">
        <f t="shared" ca="1" si="20"/>
        <v>0.43703215310509763</v>
      </c>
      <c r="J160" s="3">
        <f t="shared" ca="1" si="20"/>
        <v>0.23040838569651975</v>
      </c>
      <c r="K160" s="3">
        <f t="shared" ca="1" si="20"/>
        <v>0.16073814408367812</v>
      </c>
      <c r="L160" s="3">
        <f t="shared" ca="1" si="20"/>
        <v>0.2203788444766365</v>
      </c>
      <c r="M160" s="3">
        <f t="shared" ca="1" si="20"/>
        <v>0.20886656166991457</v>
      </c>
      <c r="N160" s="3">
        <f t="shared" ca="1" si="20"/>
        <v>0.15416957654834301</v>
      </c>
      <c r="O160" s="3">
        <f t="shared" ca="1" si="20"/>
        <v>0.17384746772404361</v>
      </c>
      <c r="P160" s="3">
        <f t="shared" ca="1" si="20"/>
        <v>0.23269200255418551</v>
      </c>
      <c r="Q160" s="3">
        <f t="shared" ca="1" si="20"/>
        <v>0.18682153987769001</v>
      </c>
      <c r="R160" s="3">
        <f t="shared" ca="1" si="20"/>
        <v>0.16553843903572937</v>
      </c>
      <c r="S160" s="3">
        <f t="shared" ca="1" si="20"/>
        <v>0.18817031761691003</v>
      </c>
      <c r="T160" s="3">
        <f t="shared" ca="1" si="20"/>
        <v>0.22751985725340004</v>
      </c>
      <c r="U160" s="3">
        <f t="shared" ca="1" si="20"/>
        <v>0.17397039019912655</v>
      </c>
      <c r="V160" s="3">
        <f t="shared" ca="1" si="20"/>
        <v>0.11386489905397378</v>
      </c>
      <c r="W160" s="3">
        <f t="shared" ca="1" si="20"/>
        <v>5.8975207479884689E-2</v>
      </c>
    </row>
    <row r="161" spans="2:23">
      <c r="C161" s="1" t="s">
        <v>198</v>
      </c>
      <c r="D161" s="10">
        <f ca="1">AVERAGE(D135:D158)</f>
        <v>0.46399903150375121</v>
      </c>
      <c r="E161" s="3">
        <f t="shared" ref="E161:W161" ca="1" si="21">AVERAGE(E135:E158)</f>
        <v>0.43772012381980135</v>
      </c>
      <c r="F161" s="3">
        <f t="shared" ca="1" si="21"/>
        <v>0.425545146666928</v>
      </c>
      <c r="G161" s="3">
        <f t="shared" ca="1" si="21"/>
        <v>0.41496213076655031</v>
      </c>
      <c r="H161" s="3">
        <f t="shared" ca="1" si="21"/>
        <v>0.41313063094861802</v>
      </c>
      <c r="I161" s="3">
        <f t="shared" ca="1" si="21"/>
        <v>0.44468583988531091</v>
      </c>
      <c r="J161" s="3">
        <f t="shared" ca="1" si="21"/>
        <v>0.46006601494114768</v>
      </c>
      <c r="K161" s="3">
        <f t="shared" ca="1" si="21"/>
        <v>0.44304679505184968</v>
      </c>
      <c r="L161" s="3">
        <f t="shared" ca="1" si="21"/>
        <v>0.38519593819315107</v>
      </c>
      <c r="M161" s="3">
        <f t="shared" ca="1" si="21"/>
        <v>0.3565392871127841</v>
      </c>
      <c r="N161" s="3">
        <f t="shared" ca="1" si="21"/>
        <v>0.30167305055728416</v>
      </c>
      <c r="O161" s="3">
        <f t="shared" ca="1" si="21"/>
        <v>0.28608099610625898</v>
      </c>
      <c r="P161" s="3">
        <f t="shared" ca="1" si="21"/>
        <v>0.42840331036596008</v>
      </c>
      <c r="Q161" s="3">
        <f t="shared" ca="1" si="21"/>
        <v>0.51927969292116505</v>
      </c>
      <c r="R161" s="3">
        <f t="shared" ca="1" si="21"/>
        <v>0.45440251855269526</v>
      </c>
      <c r="S161" s="3">
        <f t="shared" ca="1" si="21"/>
        <v>0.39319935327814665</v>
      </c>
      <c r="T161" s="3">
        <f t="shared" ca="1" si="21"/>
        <v>0.4241077462045984</v>
      </c>
      <c r="U161" s="3">
        <f t="shared" ca="1" si="21"/>
        <v>0.46334974570623061</v>
      </c>
      <c r="V161" s="3">
        <f t="shared" ca="1" si="21"/>
        <v>0.4594007042564468</v>
      </c>
      <c r="W161" s="3">
        <f t="shared" ca="1" si="21"/>
        <v>0.41090198380692095</v>
      </c>
    </row>
    <row r="162" spans="2:23">
      <c r="C162" s="1" t="s">
        <v>16</v>
      </c>
      <c r="D162" s="3">
        <f ca="1">IF(D165&gt;0,TINV(TTEST(D111:D134,D135:D158,2,2),46),-TINV(TTEST(D111:D134,D135:D158,2,2),46))</f>
        <v>-3.9574246575845038</v>
      </c>
      <c r="E162" s="3">
        <f t="shared" ref="E162:V162" ca="1" si="22">IF(E165&gt;0,TINV(TTEST(E111:E134,E135:E158,2,2),46),-TINV(TTEST(E111:E134,E135:E158,2,2),46))</f>
        <v>-3.6450491766304944</v>
      </c>
      <c r="F162" s="3">
        <f t="shared" ca="1" si="22"/>
        <v>-5.9172075152951145</v>
      </c>
      <c r="G162" s="3">
        <f t="shared" ca="1" si="22"/>
        <v>-2.4981912645142295</v>
      </c>
      <c r="H162" s="3">
        <f t="shared" ca="1" si="22"/>
        <v>2.1691527488916869</v>
      </c>
      <c r="I162" s="3">
        <f t="shared" ca="1" si="22"/>
        <v>-0.1550672111511982</v>
      </c>
      <c r="J162" s="3">
        <f t="shared" ca="1" si="22"/>
        <v>-4.2302108248169557</v>
      </c>
      <c r="K162" s="3">
        <f t="shared" ca="1" si="22"/>
        <v>-6.2505117351487076</v>
      </c>
      <c r="L162" s="3">
        <f t="shared" ca="1" si="22"/>
        <v>-4.4805052467151203</v>
      </c>
      <c r="M162" s="3">
        <f t="shared" ca="1" si="22"/>
        <v>-2.8831766929347777</v>
      </c>
      <c r="N162" s="3">
        <f t="shared" ca="1" si="22"/>
        <v>-3.3552883110056282</v>
      </c>
      <c r="O162" s="3">
        <f t="shared" ca="1" si="22"/>
        <v>-3.1662943562164561</v>
      </c>
      <c r="P162" s="3">
        <f t="shared" ca="1" si="22"/>
        <v>-3.4997958884225522</v>
      </c>
      <c r="Q162" s="3">
        <f t="shared" ca="1" si="22"/>
        <v>-5.5065829028821245</v>
      </c>
      <c r="R162" s="3">
        <f t="shared" ca="1" si="22"/>
        <v>-4.7364896706718902</v>
      </c>
      <c r="S162" s="3">
        <f t="shared" ca="1" si="22"/>
        <v>-3.7819826115790605</v>
      </c>
      <c r="T162" s="3">
        <f t="shared" ca="1" si="22"/>
        <v>-3.8245691248898748</v>
      </c>
      <c r="U162" s="3">
        <f t="shared" ca="1" si="22"/>
        <v>-6.0375194991071126</v>
      </c>
      <c r="V162" s="3">
        <f t="shared" ca="1" si="22"/>
        <v>-6.8928881224862177</v>
      </c>
      <c r="W162" s="3">
        <f ca="1">IF(W165&gt;0,TINV(TTEST(W111:W134,W135:W158,2,2),46),-TINV(TTEST(W111:W134,W135:W158,2,2),46))</f>
        <v>-5.4603856827536887</v>
      </c>
    </row>
    <row r="163" spans="2:23">
      <c r="B163" s="1" t="s">
        <v>199</v>
      </c>
      <c r="C163" s="1" t="s">
        <v>0</v>
      </c>
      <c r="D163" s="3">
        <f ca="1">STDEV(D111:D134)/SQRT(COUNT(D111:D134))</f>
        <v>1.1188406046384098E-2</v>
      </c>
      <c r="E163" s="3">
        <f t="shared" ref="E163:W163" ca="1" si="23">STDEV(E111:E134)/SQRT(COUNT(E111:E134))</f>
        <v>9.8476267674535781E-3</v>
      </c>
      <c r="F163" s="3">
        <f t="shared" ca="1" si="23"/>
        <v>8.2915658159432738E-3</v>
      </c>
      <c r="G163" s="3">
        <f t="shared" ca="1" si="23"/>
        <v>8.4376278902875551E-3</v>
      </c>
      <c r="H163" s="3">
        <f t="shared" ca="1" si="23"/>
        <v>1.0858012041405215E-2</v>
      </c>
      <c r="I163" s="3">
        <f t="shared" ca="1" si="23"/>
        <v>1.1364798799605292E-2</v>
      </c>
      <c r="J163" s="3">
        <f t="shared" ca="1" si="23"/>
        <v>1.0322575010157748E-2</v>
      </c>
      <c r="K163" s="3">
        <f t="shared" ca="1" si="23"/>
        <v>9.4750233138123762E-3</v>
      </c>
      <c r="L163" s="3">
        <f t="shared" ca="1" si="23"/>
        <v>1.0789257654211525E-2</v>
      </c>
      <c r="M163" s="3">
        <f t="shared" ca="1" si="23"/>
        <v>1.3501672280486971E-2</v>
      </c>
      <c r="N163" s="3">
        <f t="shared" ca="1" si="23"/>
        <v>1.2853505150917984E-2</v>
      </c>
      <c r="O163" s="3">
        <f t="shared" ca="1" si="23"/>
        <v>1.3473225688370716E-2</v>
      </c>
      <c r="P163" s="3">
        <f t="shared" ca="1" si="23"/>
        <v>1.4919171635427556E-2</v>
      </c>
      <c r="Q163" s="3">
        <f t="shared" ca="1" si="23"/>
        <v>1.3701162345490557E-2</v>
      </c>
      <c r="R163" s="3">
        <f t="shared" ca="1" si="23"/>
        <v>1.3517004138829768E-2</v>
      </c>
      <c r="S163" s="3">
        <f t="shared" ca="1" si="23"/>
        <v>1.4808124713748216E-2</v>
      </c>
      <c r="T163" s="3">
        <f t="shared" ca="1" si="23"/>
        <v>1.5538950822227707E-2</v>
      </c>
      <c r="U163" s="3">
        <f t="shared" ca="1" si="23"/>
        <v>1.6236562465457308E-2</v>
      </c>
      <c r="V163" s="3">
        <f t="shared" ca="1" si="23"/>
        <v>1.9495754521058416E-2</v>
      </c>
      <c r="W163" s="3">
        <f t="shared" ca="1" si="23"/>
        <v>1.7336976826600115E-2</v>
      </c>
    </row>
    <row r="164" spans="2:23">
      <c r="C164" s="1" t="s">
        <v>198</v>
      </c>
      <c r="D164" s="3">
        <f ca="1">STDEV(D135:D158)/SQRT(COUNT(D135:D158))</f>
        <v>5.5306867776366883E-2</v>
      </c>
      <c r="E164" s="3">
        <f t="shared" ref="E164:W164" ca="1" si="24">STDEV(E135:E158)/SQRT(COUNT(E135:E158))</f>
        <v>4.1863418622181646E-2</v>
      </c>
      <c r="F164" s="3">
        <f t="shared" ca="1" si="24"/>
        <v>3.2977720348778036E-2</v>
      </c>
      <c r="G164" s="3">
        <f t="shared" ca="1" si="24"/>
        <v>3.9060137010169985E-2</v>
      </c>
      <c r="H164" s="3">
        <f t="shared" ca="1" si="24"/>
        <v>4.2394359950328794E-2</v>
      </c>
      <c r="I164" s="3">
        <f t="shared" ca="1" si="24"/>
        <v>4.8030997501972358E-2</v>
      </c>
      <c r="J164" s="3">
        <f t="shared" ca="1" si="24"/>
        <v>5.3299486765422538E-2</v>
      </c>
      <c r="K164" s="3">
        <f t="shared" ca="1" si="24"/>
        <v>4.4160651418563068E-2</v>
      </c>
      <c r="L164" s="3">
        <f t="shared" ca="1" si="24"/>
        <v>3.5167544602436103E-2</v>
      </c>
      <c r="M164" s="3">
        <f t="shared" ca="1" si="24"/>
        <v>4.9407144011919292E-2</v>
      </c>
      <c r="N164" s="3">
        <f t="shared" ca="1" si="24"/>
        <v>4.2040456953621477E-2</v>
      </c>
      <c r="O164" s="3">
        <f t="shared" ca="1" si="24"/>
        <v>3.2785893429680753E-2</v>
      </c>
      <c r="P164" s="3">
        <f t="shared" ca="1" si="24"/>
        <v>5.3893892922720003E-2</v>
      </c>
      <c r="Q164" s="3">
        <f t="shared" ca="1" si="24"/>
        <v>5.8799485797197307E-2</v>
      </c>
      <c r="R164" s="3">
        <f t="shared" ca="1" si="24"/>
        <v>5.947015390055662E-2</v>
      </c>
      <c r="S164" s="3">
        <f t="shared" ca="1" si="24"/>
        <v>5.2150416656109644E-2</v>
      </c>
      <c r="T164" s="3">
        <f t="shared" ca="1" si="24"/>
        <v>4.8996289340205314E-2</v>
      </c>
      <c r="U164" s="3">
        <f t="shared" ca="1" si="24"/>
        <v>4.5096291928773194E-2</v>
      </c>
      <c r="V164" s="3">
        <f t="shared" ca="1" si="24"/>
        <v>4.6182945295901563E-2</v>
      </c>
      <c r="W164" s="3">
        <f t="shared" ca="1" si="24"/>
        <v>6.2075340167411369E-2</v>
      </c>
    </row>
    <row r="165" spans="2:23">
      <c r="C165" s="1" t="s">
        <v>110</v>
      </c>
      <c r="D165" s="2">
        <f ca="1">D160-D161</f>
        <v>-0.22330643307909689</v>
      </c>
      <c r="E165" s="2">
        <f t="shared" ref="E165:W165" ca="1" si="25">E160-E161</f>
        <v>-0.1567592194834439</v>
      </c>
      <c r="F165" s="2">
        <f t="shared" ca="1" si="25"/>
        <v>-0.20120942798585328</v>
      </c>
      <c r="G165" s="2">
        <f t="shared" ca="1" si="25"/>
        <v>-9.9830419504368162E-2</v>
      </c>
      <c r="H165" s="2">
        <f t="shared" ca="1" si="25"/>
        <v>9.4928086822825386E-2</v>
      </c>
      <c r="I165" s="2">
        <f t="shared" ca="1" si="25"/>
        <v>-7.6536867802132758E-3</v>
      </c>
      <c r="J165" s="2">
        <f t="shared" ca="1" si="25"/>
        <v>-0.22965762924462793</v>
      </c>
      <c r="K165" s="2">
        <f t="shared" ca="1" si="25"/>
        <v>-0.28230865096817159</v>
      </c>
      <c r="L165" s="2">
        <f t="shared" ca="1" si="25"/>
        <v>-0.16481709371651457</v>
      </c>
      <c r="M165" s="2">
        <f t="shared" ca="1" si="25"/>
        <v>-0.14767272544286952</v>
      </c>
      <c r="N165" s="2">
        <f t="shared" ca="1" si="25"/>
        <v>-0.14750347400894115</v>
      </c>
      <c r="O165" s="2">
        <f t="shared" ca="1" si="25"/>
        <v>-0.11223352838221537</v>
      </c>
      <c r="P165" s="2">
        <f t="shared" ca="1" si="25"/>
        <v>-0.19571130781177457</v>
      </c>
      <c r="Q165" s="2">
        <f t="shared" ca="1" si="25"/>
        <v>-0.33245815304347504</v>
      </c>
      <c r="R165" s="2">
        <f t="shared" ca="1" si="25"/>
        <v>-0.28886407951696591</v>
      </c>
      <c r="S165" s="2">
        <f t="shared" ca="1" si="25"/>
        <v>-0.20502903566123662</v>
      </c>
      <c r="T165" s="2">
        <f t="shared" ca="1" si="25"/>
        <v>-0.19658788895119836</v>
      </c>
      <c r="U165" s="2">
        <f t="shared" ca="1" si="25"/>
        <v>-0.28937935550710403</v>
      </c>
      <c r="V165" s="2">
        <f t="shared" ca="1" si="25"/>
        <v>-0.34553580520247301</v>
      </c>
      <c r="W165" s="2">
        <f t="shared" ca="1" si="25"/>
        <v>-0.35192677632703628</v>
      </c>
    </row>
    <row r="167" spans="2:23">
      <c r="B167" s="1" t="s">
        <v>200</v>
      </c>
      <c r="D167" s="1">
        <f ca="1">COVAR(D111:D158,$C111:$C158)/VAR($C111:$C158)</f>
        <v>-0.10932710786164117</v>
      </c>
      <c r="E167" s="1">
        <f t="shared" ref="E167:W167" ca="1" si="26">COVAR(E111:E158,$C111:$C158)/VAR($C111:$C158)</f>
        <v>-7.674670120543603E-2</v>
      </c>
      <c r="F167" s="1">
        <f t="shared" ca="1" si="26"/>
        <v>-9.8508782451407359E-2</v>
      </c>
      <c r="G167" s="1">
        <f t="shared" ca="1" si="26"/>
        <v>-4.8875309549013687E-2</v>
      </c>
      <c r="H167" s="1">
        <f t="shared" ca="1" si="26"/>
        <v>4.647520917367496E-2</v>
      </c>
      <c r="I167" s="1">
        <f t="shared" ca="1" si="26"/>
        <v>-3.7471174861461415E-3</v>
      </c>
      <c r="J167" s="1">
        <f t="shared" ca="1" si="26"/>
        <v>-0.11243654765101574</v>
      </c>
      <c r="K167" s="1">
        <f t="shared" ca="1" si="26"/>
        <v>-0.13821361036983398</v>
      </c>
      <c r="L167" s="1">
        <f t="shared" ca="1" si="26"/>
        <v>-8.069170213204363E-2</v>
      </c>
      <c r="M167" s="1">
        <f t="shared" ca="1" si="26"/>
        <v>-7.2298105164738155E-2</v>
      </c>
      <c r="N167" s="1">
        <f t="shared" ca="1" si="26"/>
        <v>-7.2215242483544148E-2</v>
      </c>
      <c r="O167" s="1">
        <f t="shared" ca="1" si="26"/>
        <v>-5.4947664937126293E-2</v>
      </c>
      <c r="P167" s="1">
        <f t="shared" ca="1" si="26"/>
        <v>-9.581699444951465E-2</v>
      </c>
      <c r="Q167" s="1">
        <f t="shared" ca="1" si="26"/>
        <v>-0.16276597076086796</v>
      </c>
      <c r="R167" s="1">
        <f t="shared" ca="1" si="26"/>
        <v>-0.14142303893018132</v>
      </c>
      <c r="S167" s="1">
        <f t="shared" ca="1" si="26"/>
        <v>-0.10037879870914714</v>
      </c>
      <c r="T167" s="1">
        <f t="shared" ca="1" si="26"/>
        <v>-9.6246153965690903E-2</v>
      </c>
      <c r="U167" s="1">
        <f t="shared" ca="1" si="26"/>
        <v>-0.14167530946701967</v>
      </c>
      <c r="V167" s="1">
        <f t="shared" ca="1" si="26"/>
        <v>-0.16916857129704421</v>
      </c>
      <c r="W167" s="1">
        <f t="shared" ca="1" si="26"/>
        <v>-0.17229748424344474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V38" activePane="bottomRight" state="frozen"/>
      <selection pane="topRight" activeCell="C1" sqref="C1"/>
      <selection pane="bottomLeft" activeCell="A2" sqref="A2"/>
      <selection pane="bottomRight" activeCell="AB1" sqref="AB1:AB4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6.628242034714478E-2</v>
      </c>
      <c r="D2" s="4">
        <f ca="1">'sub01'!E$160</f>
        <v>8.0913346657153037E-2</v>
      </c>
      <c r="E2" s="4">
        <f ca="1">'sub01'!F$160</f>
        <v>0.10904160648983517</v>
      </c>
      <c r="F2" s="4">
        <f ca="1">'sub01'!G$160</f>
        <v>0.23026840848423311</v>
      </c>
      <c r="G2" s="4">
        <f ca="1">'sub01'!H$160</f>
        <v>0.35800165747654916</v>
      </c>
      <c r="H2" s="4">
        <f ca="1">'sub01'!I$160</f>
        <v>0.22849974691325517</v>
      </c>
      <c r="I2" s="4">
        <f ca="1">'sub01'!J$160</f>
        <v>7.1436895929161456E-2</v>
      </c>
      <c r="J2" s="4">
        <f ca="1">'sub01'!K$160</f>
        <v>3.220213910124186E-2</v>
      </c>
      <c r="K2" s="4">
        <f ca="1">'sub01'!L$160</f>
        <v>0.13231799126044941</v>
      </c>
      <c r="L2" s="4">
        <f ca="1">'sub01'!M$160</f>
        <v>0.33619853757938617</v>
      </c>
      <c r="M2" s="4">
        <f ca="1">'sub01'!N$160</f>
        <v>0.45320536460205646</v>
      </c>
      <c r="N2" s="4">
        <f ca="1">'sub01'!O$160</f>
        <v>0.29397948682916109</v>
      </c>
      <c r="O2" s="4">
        <f ca="1">'sub01'!P$160</f>
        <v>0.16592311115427319</v>
      </c>
      <c r="P2" s="4">
        <f ca="1">'sub01'!Q$160</f>
        <v>0.15711615066015028</v>
      </c>
      <c r="Q2" s="4">
        <f ca="1">'sub01'!R$160</f>
        <v>0.13498161032739767</v>
      </c>
      <c r="R2" s="4">
        <f ca="1">'sub01'!S$160</f>
        <v>0.14147558147332823</v>
      </c>
      <c r="S2" s="4">
        <f ca="1">'sub01'!T$160</f>
        <v>0.17731888211659044</v>
      </c>
      <c r="T2" s="4">
        <f ca="1">'sub01'!U$160</f>
        <v>0.1194394635175839</v>
      </c>
      <c r="U2" s="4">
        <f ca="1">'sub01'!V$160</f>
        <v>5.1329862983219017E-2</v>
      </c>
      <c r="V2" s="4">
        <f ca="1">'sub01'!W$160</f>
        <v>1.133557992896444E-2</v>
      </c>
      <c r="Z2" s="4">
        <f ca="1">AVERAGE(C2:L2)</f>
        <v>0.16451627502384095</v>
      </c>
      <c r="AA2" s="4">
        <f ca="1">AVERAGE(M2:V2)</f>
        <v>0.17061050935927249</v>
      </c>
      <c r="AB2" s="4">
        <f ca="1">AVERAGE(C2:V2)</f>
        <v>0.16756339219155672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0.32160034208294641</v>
      </c>
      <c r="D3" s="4">
        <f ca="1">'sub02'!E$160</f>
        <v>0.38187192566882461</v>
      </c>
      <c r="E3" s="4">
        <f ca="1">'sub02'!F$160</f>
        <v>0.22636626068754342</v>
      </c>
      <c r="F3" s="4">
        <f ca="1">'sub02'!G$160</f>
        <v>9.6698318717582943E-2</v>
      </c>
      <c r="G3" s="4">
        <f ca="1">'sub02'!H$160</f>
        <v>7.0913146872709901E-2</v>
      </c>
      <c r="H3" s="4">
        <f ca="1">'sub02'!I$160</f>
        <v>5.6226624084196673E-2</v>
      </c>
      <c r="I3" s="4">
        <f ca="1">'sub02'!J$160</f>
        <v>5.8752437297828863E-2</v>
      </c>
      <c r="J3" s="4">
        <f ca="1">'sub02'!K$160</f>
        <v>0.11922128845113404</v>
      </c>
      <c r="K3" s="4">
        <f ca="1">'sub02'!L$160</f>
        <v>0.17760208926792384</v>
      </c>
      <c r="L3" s="4">
        <f ca="1">'sub02'!M$160</f>
        <v>0.13184254557400971</v>
      </c>
      <c r="M3" s="4">
        <f ca="1">'sub02'!N$160</f>
        <v>8.2103209843274405E-2</v>
      </c>
      <c r="N3" s="4">
        <f ca="1">'sub02'!O$160</f>
        <v>8.1797364524115748E-2</v>
      </c>
      <c r="O3" s="4">
        <f ca="1">'sub02'!P$160</f>
        <v>0.13111332687833463</v>
      </c>
      <c r="P3" s="4">
        <f ca="1">'sub02'!Q$160</f>
        <v>0.28889014454918077</v>
      </c>
      <c r="Q3" s="4">
        <f ca="1">'sub02'!R$160</f>
        <v>0.41058485248588728</v>
      </c>
      <c r="R3" s="4">
        <f ca="1">'sub02'!S$160</f>
        <v>0.26685255871331465</v>
      </c>
      <c r="S3" s="4">
        <f ca="1">'sub02'!T$160</f>
        <v>0.14699985974922741</v>
      </c>
      <c r="T3" s="4">
        <f ca="1">'sub02'!U$160</f>
        <v>0.14008216329813261</v>
      </c>
      <c r="U3" s="4">
        <f ca="1">'sub02'!V$160</f>
        <v>0.12969304715794702</v>
      </c>
      <c r="V3" s="4">
        <f ca="1">'sub02'!W$160</f>
        <v>0.11947837102269204</v>
      </c>
      <c r="Z3" s="4">
        <f t="shared" ref="Z3:Z31" ca="1" si="0">AVERAGE(C3:L3)</f>
        <v>0.16410949787047005</v>
      </c>
      <c r="AA3" s="4">
        <f t="shared" ref="AA3:AA31" ca="1" si="1">AVERAGE(M3:V3)</f>
        <v>0.17975948982221066</v>
      </c>
      <c r="AB3" s="4">
        <f ca="1">AVERAGE(C3:V3)</f>
        <v>0.17193449384634035</v>
      </c>
    </row>
    <row r="4" spans="1:42" s="4" customFormat="1">
      <c r="A4" s="4" t="s">
        <v>30</v>
      </c>
      <c r="B4" s="4" t="s">
        <v>27</v>
      </c>
      <c r="C4" s="4">
        <f ca="1">'sub03'!D$160</f>
        <v>0.32885011090540145</v>
      </c>
      <c r="D4" s="4">
        <f ca="1">'sub03'!E$160</f>
        <v>0.40415428640074663</v>
      </c>
      <c r="E4" s="4">
        <f ca="1">'sub03'!F$160</f>
        <v>0.25163058540101552</v>
      </c>
      <c r="F4" s="4">
        <f ca="1">'sub03'!G$160</f>
        <v>0.15419673989753566</v>
      </c>
      <c r="G4" s="4">
        <f ca="1">'sub03'!H$160</f>
        <v>0.25767454252807559</v>
      </c>
      <c r="H4" s="4">
        <f ca="1">'sub03'!I$160</f>
        <v>0.40236613480956257</v>
      </c>
      <c r="I4" s="4">
        <f ca="1">'sub03'!J$160</f>
        <v>0.25932239028677079</v>
      </c>
      <c r="J4" s="4">
        <f ca="1">'sub03'!K$160</f>
        <v>8.496827615346085E-2</v>
      </c>
      <c r="K4" s="4">
        <f ca="1">'sub03'!L$160</f>
        <v>3.1185674346534797E-2</v>
      </c>
      <c r="L4" s="4">
        <f ca="1">'sub03'!M$160</f>
        <v>4.7965145563787087E-2</v>
      </c>
      <c r="M4" s="4">
        <f ca="1">'sub03'!N$160</f>
        <v>5.2080700848084888E-2</v>
      </c>
      <c r="N4" s="4">
        <f ca="1">'sub03'!O$160</f>
        <v>4.6290317525222481E-2</v>
      </c>
      <c r="O4" s="4">
        <f ca="1">'sub03'!P$160</f>
        <v>2.4818225916167544E-2</v>
      </c>
      <c r="P4" s="4">
        <f ca="1">'sub03'!Q$160</f>
        <v>1.3658764611228931E-2</v>
      </c>
      <c r="Q4" s="4">
        <f ca="1">'sub03'!R$160</f>
        <v>2.2351457378025467E-2</v>
      </c>
      <c r="R4" s="4">
        <f ca="1">'sub03'!S$160</f>
        <v>4.1234472806729427E-2</v>
      </c>
      <c r="S4" s="4">
        <f ca="1">'sub03'!T$160</f>
        <v>4.5545278418466062E-2</v>
      </c>
      <c r="T4" s="4">
        <f ca="1">'sub03'!U$160</f>
        <v>3.3020856056168092E-2</v>
      </c>
      <c r="U4" s="4">
        <f ca="1">'sub03'!V$160</f>
        <v>2.3618238734000457E-2</v>
      </c>
      <c r="V4" s="4">
        <f ca="1">'sub03'!W$160</f>
        <v>3.257444407492828E-2</v>
      </c>
      <c r="Z4" s="4">
        <f t="shared" ca="1" si="0"/>
        <v>0.22223138862928912</v>
      </c>
      <c r="AA4" s="4">
        <f t="shared" ca="1" si="1"/>
        <v>3.3519275636902157E-2</v>
      </c>
      <c r="AB4" s="4">
        <f t="shared" ref="AB3:AB31" ca="1" si="2">AVERAGE(C4:V4)</f>
        <v>0.12787533213309568</v>
      </c>
    </row>
    <row r="5" spans="1:42" s="4" customFormat="1">
      <c r="A5" s="4" t="s">
        <v>31</v>
      </c>
      <c r="B5" s="4" t="s">
        <v>27</v>
      </c>
      <c r="C5" s="4">
        <f ca="1">'sub04'!D$160</f>
        <v>5.1892254717199521E-2</v>
      </c>
      <c r="D5" s="4">
        <f ca="1">'sub04'!E$160</f>
        <v>4.3713685447967249E-2</v>
      </c>
      <c r="E5" s="4">
        <f ca="1">'sub04'!F$160</f>
        <v>2.9652329990713853E-2</v>
      </c>
      <c r="F5" s="4">
        <f ca="1">'sub04'!G$160</f>
        <v>8.7753147991998182E-2</v>
      </c>
      <c r="G5" s="4">
        <f ca="1">'sub04'!H$160</f>
        <v>0.26101000140705038</v>
      </c>
      <c r="H5" s="4">
        <f ca="1">'sub04'!I$160</f>
        <v>0.40235313306913051</v>
      </c>
      <c r="I5" s="4">
        <f ca="1">'sub04'!J$160</f>
        <v>0.27383755029830031</v>
      </c>
      <c r="J5" s="4">
        <f ca="1">'sub04'!K$160</f>
        <v>0.11073251017080732</v>
      </c>
      <c r="K5" s="4">
        <f ca="1">'sub04'!L$160</f>
        <v>3.1989984861259778E-2</v>
      </c>
      <c r="L5" s="4">
        <f ca="1">'sub04'!M$160</f>
        <v>5.3925574148542516E-2</v>
      </c>
      <c r="M5" s="4">
        <f ca="1">'sub04'!N$160</f>
        <v>0.15202121753299028</v>
      </c>
      <c r="N5" s="4">
        <f ca="1">'sub04'!O$160</f>
        <v>0.24936698910729158</v>
      </c>
      <c r="O5" s="4">
        <f ca="1">'sub04'!P$160</f>
        <v>0.17240777441166918</v>
      </c>
      <c r="P5" s="4">
        <f ca="1">'sub04'!Q$160</f>
        <v>7.7328023397044532E-2</v>
      </c>
      <c r="Q5" s="4">
        <f ca="1">'sub04'!R$160</f>
        <v>3.2615626672268382E-2</v>
      </c>
      <c r="R5" s="4">
        <f ca="1">'sub04'!S$160</f>
        <v>8.0135248897477432E-2</v>
      </c>
      <c r="S5" s="4">
        <f ca="1">'sub04'!T$160</f>
        <v>0.25421867506437268</v>
      </c>
      <c r="T5" s="4">
        <f ca="1">'sub04'!U$160</f>
        <v>0.40983448423621688</v>
      </c>
      <c r="U5" s="4">
        <f ca="1">'sub04'!V$160</f>
        <v>0.27546010911723012</v>
      </c>
      <c r="V5" s="4">
        <f ca="1">'sub04'!W$160</f>
        <v>0.11002233441152302</v>
      </c>
      <c r="Z5" s="4">
        <f t="shared" ca="1" si="0"/>
        <v>0.13468601721029694</v>
      </c>
      <c r="AA5" s="4">
        <f t="shared" ca="1" si="1"/>
        <v>0.1813410482848084</v>
      </c>
      <c r="AB5" s="4">
        <f t="shared" ca="1" si="2"/>
        <v>0.1580135327475527</v>
      </c>
    </row>
    <row r="6" spans="1:42">
      <c r="A6" s="4" t="s">
        <v>36</v>
      </c>
      <c r="B6" s="4" t="s">
        <v>27</v>
      </c>
      <c r="C6" s="4">
        <f ca="1">'sub05'!D$160</f>
        <v>7.499824116735003E-2</v>
      </c>
      <c r="D6" s="4">
        <f ca="1">'sub05'!E$160</f>
        <v>5.9581744516063663E-2</v>
      </c>
      <c r="E6" s="4">
        <f ca="1">'sub05'!F$160</f>
        <v>4.9986275469900088E-2</v>
      </c>
      <c r="F6" s="4">
        <f ca="1">'sub05'!G$160</f>
        <v>0.10070191433054175</v>
      </c>
      <c r="G6" s="4">
        <f ca="1">'sub05'!H$160</f>
        <v>0.30390388590680678</v>
      </c>
      <c r="H6" s="4">
        <f ca="1">'sub05'!I$160</f>
        <v>0.55892092860987719</v>
      </c>
      <c r="I6" s="4">
        <f ca="1">'sub05'!J$160</f>
        <v>0.56103304647536645</v>
      </c>
      <c r="J6" s="4">
        <f ca="1">'sub05'!K$160</f>
        <v>0.4574655567891826</v>
      </c>
      <c r="K6" s="4">
        <f ca="1">'sub05'!L$160</f>
        <v>0.45172055764826746</v>
      </c>
      <c r="L6" s="4">
        <f ca="1">'sub05'!M$160</f>
        <v>0.28723312689391783</v>
      </c>
      <c r="M6" s="4">
        <f ca="1">'sub05'!N$160</f>
        <v>0.13717894824341006</v>
      </c>
      <c r="N6" s="4">
        <f ca="1">'sub05'!O$160</f>
        <v>0.13998511181049472</v>
      </c>
      <c r="O6" s="4">
        <f ca="1">'sub05'!P$160</f>
        <v>0.19326232830378484</v>
      </c>
      <c r="P6" s="4">
        <f ca="1">'sub05'!Q$160</f>
        <v>0.17125105783848807</v>
      </c>
      <c r="Q6" s="4">
        <f ca="1">'sub05'!R$160</f>
        <v>0.24930378931972239</v>
      </c>
      <c r="R6" s="4">
        <f ca="1">'sub05'!S$160</f>
        <v>0.39468095019219457</v>
      </c>
      <c r="S6" s="4">
        <f ca="1">'sub05'!T$160</f>
        <v>0.31732956686582658</v>
      </c>
      <c r="T6" s="4">
        <f ca="1">'sub05'!U$160</f>
        <v>0.15740424495927646</v>
      </c>
      <c r="U6" s="4">
        <f ca="1">'sub05'!V$160</f>
        <v>8.1463090090599183E-2</v>
      </c>
      <c r="V6" s="4">
        <f ca="1">'sub05'!W$160</f>
        <v>8.3811933397338487E-2</v>
      </c>
      <c r="W6" s="4"/>
      <c r="X6" s="4"/>
      <c r="Y6" s="4"/>
      <c r="Z6" s="4">
        <f t="shared" ca="1" si="0"/>
        <v>0.29055452778072738</v>
      </c>
      <c r="AA6" s="4">
        <f t="shared" ca="1" si="1"/>
        <v>0.19256710210211353</v>
      </c>
      <c r="AB6" s="4">
        <f t="shared" ca="1" si="2"/>
        <v>0.24156081494142048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5.5760296839356099E-2</v>
      </c>
      <c r="D7" s="4">
        <f ca="1">'sub06'!E$160</f>
        <v>0.10353008770910366</v>
      </c>
      <c r="E7" s="4">
        <f ca="1">'sub06'!F$160</f>
        <v>0.23209145701424236</v>
      </c>
      <c r="F7" s="4">
        <f ca="1">'sub06'!G$160</f>
        <v>0.42361598714833743</v>
      </c>
      <c r="G7" s="4">
        <f ca="1">'sub06'!H$160</f>
        <v>0.51361377535267971</v>
      </c>
      <c r="H7" s="4">
        <f ca="1">'sub06'!I$160</f>
        <v>0.53331596369542811</v>
      </c>
      <c r="I7" s="4">
        <f ca="1">'sub06'!J$160</f>
        <v>0.36963455847282289</v>
      </c>
      <c r="J7" s="4">
        <f ca="1">'sub06'!K$160</f>
        <v>0.16754497526442239</v>
      </c>
      <c r="K7" s="4">
        <f ca="1">'sub06'!L$160</f>
        <v>7.388822420766207E-2</v>
      </c>
      <c r="L7" s="4">
        <f ca="1">'sub06'!M$160</f>
        <v>7.1138165369122999E-2</v>
      </c>
      <c r="M7" s="4">
        <f ca="1">'sub06'!N$160</f>
        <v>8.3468956945875569E-2</v>
      </c>
      <c r="N7" s="4">
        <f ca="1">'sub06'!O$160</f>
        <v>7.8964676501938905E-2</v>
      </c>
      <c r="O7" s="4">
        <f ca="1">'sub06'!P$160</f>
        <v>0.11572848199863645</v>
      </c>
      <c r="P7" s="4">
        <f ca="1">'sub06'!Q$160</f>
        <v>0.17261525502125877</v>
      </c>
      <c r="Q7" s="4">
        <f ca="1">'sub06'!R$160</f>
        <v>0.18720844927254907</v>
      </c>
      <c r="R7" s="4">
        <f ca="1">'sub06'!S$160</f>
        <v>0.2757058665755221</v>
      </c>
      <c r="S7" s="4">
        <f ca="1">'sub06'!T$160</f>
        <v>0.39611898423724573</v>
      </c>
      <c r="T7" s="4">
        <f ca="1">'sub06'!U$160</f>
        <v>0.26560991232125736</v>
      </c>
      <c r="U7" s="4">
        <f ca="1">'sub06'!V$160</f>
        <v>0.10811778271624511</v>
      </c>
      <c r="V7" s="4">
        <f ca="1">'sub06'!W$160</f>
        <v>2.6038663308643465E-2</v>
      </c>
      <c r="W7" s="4"/>
      <c r="X7" s="4"/>
      <c r="Y7" s="4"/>
      <c r="Z7" s="4">
        <f t="shared" ca="1" si="0"/>
        <v>0.25441334910731778</v>
      </c>
      <c r="AA7" s="4">
        <f t="shared" ca="1" si="1"/>
        <v>0.17095770288991727</v>
      </c>
      <c r="AB7" s="4">
        <f t="shared" ca="1" si="2"/>
        <v>0.21268552599861748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0.18104850334826617</v>
      </c>
      <c r="D8" s="4">
        <f ca="1">'sub07'!E$160</f>
        <v>0.13462465448586161</v>
      </c>
      <c r="E8" s="4">
        <f ca="1">'sub07'!F$160</f>
        <v>8.3280835613335949E-2</v>
      </c>
      <c r="F8" s="4">
        <f ca="1">'sub07'!G$160</f>
        <v>5.6849022062113876E-2</v>
      </c>
      <c r="G8" s="4">
        <f ca="1">'sub07'!H$160</f>
        <v>6.9789633711996882E-2</v>
      </c>
      <c r="H8" s="4">
        <f ca="1">'sub07'!I$160</f>
        <v>8.5709425345948428E-2</v>
      </c>
      <c r="I8" s="4">
        <f ca="1">'sub07'!J$160</f>
        <v>0.12823561163933747</v>
      </c>
      <c r="J8" s="4">
        <f ca="1">'sub07'!K$160</f>
        <v>0.27540397577979253</v>
      </c>
      <c r="K8" s="4">
        <f ca="1">'sub07'!L$160</f>
        <v>0.42497068459150245</v>
      </c>
      <c r="L8" s="4">
        <f ca="1">'sub07'!M$160</f>
        <v>0.36239974764727334</v>
      </c>
      <c r="M8" s="4">
        <f ca="1">'sub07'!N$160</f>
        <v>0.3824692174598161</v>
      </c>
      <c r="N8" s="4">
        <f ca="1">'sub07'!O$160</f>
        <v>0.42539781082432038</v>
      </c>
      <c r="O8" s="4">
        <f ca="1">'sub07'!P$160</f>
        <v>0.27907214469585001</v>
      </c>
      <c r="P8" s="4">
        <f ca="1">'sub07'!Q$160</f>
        <v>0.16017924634575437</v>
      </c>
      <c r="Q8" s="4">
        <f ca="1">'sub07'!R$160</f>
        <v>0.1521445538904958</v>
      </c>
      <c r="R8" s="4">
        <f ca="1">'sub07'!S$160</f>
        <v>0.11121206184417398</v>
      </c>
      <c r="S8" s="4">
        <f ca="1">'sub07'!T$160</f>
        <v>9.2199429496532467E-2</v>
      </c>
      <c r="T8" s="4">
        <f ca="1">'sub07'!U$160</f>
        <v>8.2147288603173899E-2</v>
      </c>
      <c r="U8" s="4">
        <f ca="1">'sub07'!V$160</f>
        <v>6.2696543602838287E-2</v>
      </c>
      <c r="V8" s="4">
        <f ca="1">'sub07'!W$160</f>
        <v>4.8535976413873354E-2</v>
      </c>
      <c r="Z8" s="4">
        <f t="shared" ca="1" si="0"/>
        <v>0.18023120942254287</v>
      </c>
      <c r="AA8" s="4">
        <f t="shared" ca="1" si="1"/>
        <v>0.17960542731768286</v>
      </c>
      <c r="AB8" s="4">
        <f t="shared" ca="1" si="2"/>
        <v>0.17991831837011288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6.3834684607551817E-2</v>
      </c>
      <c r="D9" s="4">
        <f ca="1">'sub08'!E$160</f>
        <v>0.19555624992023843</v>
      </c>
      <c r="E9" s="4">
        <f ca="1">'sub08'!F$160</f>
        <v>0.3370414226783478</v>
      </c>
      <c r="F9" s="4">
        <f ca="1">'sub08'!G$160</f>
        <v>0.32106424831534536</v>
      </c>
      <c r="G9" s="4">
        <f ca="1">'sub08'!H$160</f>
        <v>0.38622847832145313</v>
      </c>
      <c r="H9" s="4">
        <f ca="1">'sub08'!I$160</f>
        <v>0.50113565232289192</v>
      </c>
      <c r="I9" s="4">
        <f ca="1">'sub08'!J$160</f>
        <v>0.47967165757128072</v>
      </c>
      <c r="J9" s="4">
        <f ca="1">'sub08'!K$160</f>
        <v>0.4531788504455892</v>
      </c>
      <c r="K9" s="4">
        <f ca="1">'sub08'!L$160</f>
        <v>0.25907272951244409</v>
      </c>
      <c r="L9" s="4">
        <f ca="1">'sub08'!M$160</f>
        <v>9.0604087474361952E-2</v>
      </c>
      <c r="M9" s="4">
        <f ca="1">'sub08'!N$160</f>
        <v>3.3328168992018056E-2</v>
      </c>
      <c r="N9" s="4">
        <f ca="1">'sub08'!O$160</f>
        <v>4.8744036005536735E-2</v>
      </c>
      <c r="O9" s="4">
        <f ca="1">'sub08'!P$160</f>
        <v>7.3832866719809001E-2</v>
      </c>
      <c r="P9" s="4">
        <f ca="1">'sub08'!Q$160</f>
        <v>0.13091973416608629</v>
      </c>
      <c r="Q9" s="4">
        <f ca="1">'sub08'!R$160</f>
        <v>0.21224983961202892</v>
      </c>
      <c r="R9" s="4">
        <f ca="1">'sub08'!S$160</f>
        <v>0.22624436416339802</v>
      </c>
      <c r="S9" s="4">
        <f ca="1">'sub08'!T$160</f>
        <v>0.23363018474363617</v>
      </c>
      <c r="T9" s="4">
        <f ca="1">'sub08'!U$160</f>
        <v>0.20536757064672759</v>
      </c>
      <c r="U9" s="4">
        <f ca="1">'sub08'!V$160</f>
        <v>0.17976305314662652</v>
      </c>
      <c r="V9" s="4">
        <f ca="1">'sub08'!W$160</f>
        <v>0.11391897128451017</v>
      </c>
      <c r="W9" s="4"/>
      <c r="X9" s="4"/>
      <c r="Y9" s="4"/>
      <c r="Z9" s="4">
        <f t="shared" ca="1" si="0"/>
        <v>0.30873880611695043</v>
      </c>
      <c r="AA9" s="4">
        <f t="shared" ca="1" si="1"/>
        <v>0.14579987894803775</v>
      </c>
      <c r="AB9" s="4">
        <f t="shared" ca="1" si="2"/>
        <v>0.22726934253249415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0.11926500377437949</v>
      </c>
      <c r="D10" s="4">
        <f ca="1">'sub09'!E$160</f>
        <v>0.14257332225290356</v>
      </c>
      <c r="E10" s="4">
        <f ca="1">'sub09'!F$160</f>
        <v>0.16828560079653299</v>
      </c>
      <c r="F10" s="4">
        <f ca="1">'sub09'!G$160</f>
        <v>0.30568914864776942</v>
      </c>
      <c r="G10" s="4">
        <f ca="1">'sub09'!H$160</f>
        <v>0.46300805271126078</v>
      </c>
      <c r="H10" s="4">
        <f ca="1">'sub09'!I$160</f>
        <v>0.41558783324473209</v>
      </c>
      <c r="I10" s="4">
        <f ca="1">'sub09'!J$160</f>
        <v>0.39525186518704852</v>
      </c>
      <c r="J10" s="4">
        <f ca="1">'sub09'!K$160</f>
        <v>0.39394139255437777</v>
      </c>
      <c r="K10" s="4">
        <f ca="1">'sub09'!L$160</f>
        <v>0.43047693698376926</v>
      </c>
      <c r="L10" s="4">
        <f ca="1">'sub09'!M$160</f>
        <v>0.25465793222607136</v>
      </c>
      <c r="M10" s="4">
        <f ca="1">'sub09'!N$160</f>
        <v>8.9235968040029992E-2</v>
      </c>
      <c r="N10" s="4">
        <f ca="1">'sub09'!O$160</f>
        <v>2.9439149167401767E-2</v>
      </c>
      <c r="O10" s="4">
        <f ca="1">'sub09'!P$160</f>
        <v>3.7260761254367947E-2</v>
      </c>
      <c r="P10" s="4">
        <f ca="1">'sub09'!Q$160</f>
        <v>4.0762150968016178E-2</v>
      </c>
      <c r="Q10" s="4">
        <f ca="1">'sub09'!R$160</f>
        <v>3.475810480546971E-2</v>
      </c>
      <c r="R10" s="4">
        <f ca="1">'sub09'!S$160</f>
        <v>5.7602054992532799E-2</v>
      </c>
      <c r="S10" s="4">
        <f ca="1">'sub09'!T$160</f>
        <v>0.11525533028113927</v>
      </c>
      <c r="T10" s="4">
        <f ca="1">'sub09'!U$160</f>
        <v>0.14716889966762545</v>
      </c>
      <c r="U10" s="4">
        <f ca="1">'sub09'!V$160</f>
        <v>0.17845567823739064</v>
      </c>
      <c r="V10" s="4">
        <f ca="1">'sub09'!W$160</f>
        <v>0.20911440512078674</v>
      </c>
      <c r="Z10" s="4">
        <f t="shared" ca="1" si="0"/>
        <v>0.30887370883788451</v>
      </c>
      <c r="AA10" s="4">
        <f t="shared" ca="1" si="1"/>
        <v>9.3905250253476041E-2</v>
      </c>
      <c r="AB10" s="4">
        <f t="shared" ca="1" si="2"/>
        <v>0.20138947954568032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4.0634224262878417E-2</v>
      </c>
      <c r="D11" s="4">
        <f ca="1">'sub10'!E$160</f>
        <v>3.4288506297974565E-2</v>
      </c>
      <c r="E11" s="4">
        <f ca="1">'sub10'!F$160</f>
        <v>6.8499839137115201E-2</v>
      </c>
      <c r="F11" s="4">
        <f ca="1">'sub10'!G$160</f>
        <v>0.1541427779063434</v>
      </c>
      <c r="G11" s="4">
        <f ca="1">'sub10'!H$160</f>
        <v>0.25352744219072404</v>
      </c>
      <c r="H11" s="4">
        <f ca="1">'sub10'!I$160</f>
        <v>0.27320686132472555</v>
      </c>
      <c r="I11" s="4">
        <f ca="1">'sub10'!J$160</f>
        <v>0.26796219687475525</v>
      </c>
      <c r="J11" s="4">
        <f ca="1">'sub10'!K$160</f>
        <v>0.16462281545578908</v>
      </c>
      <c r="K11" s="4">
        <f ca="1">'sub10'!L$160</f>
        <v>0.15150686755471823</v>
      </c>
      <c r="L11" s="4">
        <f ca="1">'sub10'!M$160</f>
        <v>0.29460523645909759</v>
      </c>
      <c r="M11" s="4">
        <f ca="1">'sub10'!N$160</f>
        <v>0.40186746677994795</v>
      </c>
      <c r="N11" s="4">
        <f ca="1">'sub10'!O$160</f>
        <v>0.24341780844827285</v>
      </c>
      <c r="O11" s="4">
        <f ca="1">'sub10'!P$160</f>
        <v>0.14549125265017657</v>
      </c>
      <c r="P11" s="4">
        <f ca="1">'sub10'!Q$160</f>
        <v>0.27543670795150954</v>
      </c>
      <c r="Q11" s="4">
        <f ca="1">'sub10'!R$160</f>
        <v>0.45199715233493798</v>
      </c>
      <c r="R11" s="4">
        <f ca="1">'sub10'!S$160</f>
        <v>0.32523412237444038</v>
      </c>
      <c r="S11" s="4">
        <f ca="1">'sub10'!T$160</f>
        <v>0.17169725456577897</v>
      </c>
      <c r="T11" s="4">
        <f ca="1">'sub10'!U$160</f>
        <v>0.19346846872616716</v>
      </c>
      <c r="U11" s="4">
        <f ca="1">'sub10'!V$160</f>
        <v>0.30615025216293096</v>
      </c>
      <c r="V11" s="4">
        <f ca="1">'sub10'!W$160</f>
        <v>0.29898043384860107</v>
      </c>
      <c r="W11" s="4"/>
      <c r="X11" s="4"/>
      <c r="Y11" s="4"/>
      <c r="Z11" s="4">
        <f t="shared" ca="1" si="0"/>
        <v>0.17029967674641214</v>
      </c>
      <c r="AA11" s="4">
        <f t="shared" ca="1" si="1"/>
        <v>0.28137409198427638</v>
      </c>
      <c r="AB11" s="4">
        <f t="shared" ca="1" si="2"/>
        <v>0.22583688436534421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5.9486991524538423E-2</v>
      </c>
      <c r="D12" s="4">
        <f ca="1">'sub11'!E$160</f>
        <v>6.1167861324607782E-2</v>
      </c>
      <c r="E12" s="4">
        <f ca="1">'sub11'!F$160</f>
        <v>5.5609851182236734E-2</v>
      </c>
      <c r="F12" s="4">
        <f ca="1">'sub11'!G$160</f>
        <v>9.5117340239623413E-2</v>
      </c>
      <c r="G12" s="4">
        <f ca="1">'sub11'!H$160</f>
        <v>0.24768779711227329</v>
      </c>
      <c r="H12" s="4">
        <f ca="1">'sub11'!I$160</f>
        <v>0.3802979217441102</v>
      </c>
      <c r="I12" s="4">
        <f ca="1">'sub11'!J$160</f>
        <v>0.2983101439478052</v>
      </c>
      <c r="J12" s="4">
        <f ca="1">'sub11'!K$160</f>
        <v>0.31392096509905748</v>
      </c>
      <c r="K12" s="4">
        <f ca="1">'sub11'!L$160</f>
        <v>0.46487389325423734</v>
      </c>
      <c r="L12" s="4">
        <f ca="1">'sub11'!M$160</f>
        <v>0.46831895792588463</v>
      </c>
      <c r="M12" s="4">
        <f ca="1">'sub11'!N$160</f>
        <v>0.40805101007302697</v>
      </c>
      <c r="N12" s="4">
        <f ca="1">'sub11'!O$160</f>
        <v>0.22217680169093371</v>
      </c>
      <c r="O12" s="4">
        <f ca="1">'sub11'!P$160</f>
        <v>0.13038140602538098</v>
      </c>
      <c r="P12" s="4">
        <f ca="1">'sub11'!Q$160</f>
        <v>0.20427722493650857</v>
      </c>
      <c r="Q12" s="4">
        <f ca="1">'sub11'!R$160</f>
        <v>0.324073188273517</v>
      </c>
      <c r="R12" s="4">
        <f ca="1">'sub11'!S$160</f>
        <v>0.25534888135415945</v>
      </c>
      <c r="S12" s="4">
        <f ca="1">'sub11'!T$160</f>
        <v>0.19226009793670792</v>
      </c>
      <c r="T12" s="4">
        <f ca="1">'sub11'!U$160</f>
        <v>0.17290007338062388</v>
      </c>
      <c r="U12" s="4">
        <f ca="1">'sub11'!V$160</f>
        <v>0.18730827784139481</v>
      </c>
      <c r="V12" s="4">
        <f ca="1">'sub11'!W$160</f>
        <v>0.14059018353417846</v>
      </c>
      <c r="Z12" s="4">
        <f t="shared" ca="1" si="0"/>
        <v>0.24447917233543745</v>
      </c>
      <c r="AA12" s="4">
        <f t="shared" ca="1" si="1"/>
        <v>0.22373671450464316</v>
      </c>
      <c r="AB12" s="4">
        <f t="shared" ca="1" si="2"/>
        <v>0.23410794342004032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0.25858694469911897</v>
      </c>
      <c r="D13" s="4">
        <f ca="1">'sub12'!E$160</f>
        <v>0.3029869536680036</v>
      </c>
      <c r="E13" s="4">
        <f ca="1">'sub12'!F$160</f>
        <v>0.19607426367080572</v>
      </c>
      <c r="F13" s="4">
        <f ca="1">'sub12'!G$160</f>
        <v>0.15064034107833726</v>
      </c>
      <c r="G13" s="4">
        <f ca="1">'sub12'!H$160</f>
        <v>0.30982556272854073</v>
      </c>
      <c r="H13" s="4">
        <f ca="1">'sub12'!I$160</f>
        <v>0.55243045947818681</v>
      </c>
      <c r="I13" s="4">
        <f ca="1">'sub12'!J$160</f>
        <v>0.50416613020581857</v>
      </c>
      <c r="J13" s="4">
        <f ca="1">'sub12'!K$160</f>
        <v>0.28906522003789303</v>
      </c>
      <c r="K13" s="4">
        <f ca="1">'sub12'!L$160</f>
        <v>0.17059168775189579</v>
      </c>
      <c r="L13" s="4">
        <f ca="1">'sub12'!M$160</f>
        <v>0.15366235614849036</v>
      </c>
      <c r="M13" s="4">
        <f ca="1">'sub12'!N$160</f>
        <v>0.29038824486954445</v>
      </c>
      <c r="N13" s="4">
        <f ca="1">'sub12'!O$160</f>
        <v>0.48002531566822243</v>
      </c>
      <c r="O13" s="4">
        <f ca="1">'sub12'!P$160</f>
        <v>0.44131010609144061</v>
      </c>
      <c r="P13" s="4">
        <f ca="1">'sub12'!Q$160</f>
        <v>0.40079286971254841</v>
      </c>
      <c r="Q13" s="4">
        <f ca="1">'sub12'!R$160</f>
        <v>0.44895630784233947</v>
      </c>
      <c r="R13" s="4">
        <f ca="1">'sub12'!S$160</f>
        <v>0.33331016273472475</v>
      </c>
      <c r="S13" s="4">
        <f ca="1">'sub12'!T$160</f>
        <v>0.26987957703064924</v>
      </c>
      <c r="T13" s="4">
        <f ca="1">'sub12'!U$160</f>
        <v>0.34318152262321283</v>
      </c>
      <c r="U13" s="4">
        <f ca="1">'sub12'!V$160</f>
        <v>0.48579415306191337</v>
      </c>
      <c r="V13" s="4">
        <f ca="1">'sub12'!W$160</f>
        <v>0.41555447748356517</v>
      </c>
      <c r="W13" s="4"/>
      <c r="X13" s="4"/>
      <c r="Y13" s="4"/>
      <c r="Z13" s="4">
        <f t="shared" ca="1" si="0"/>
        <v>0.28880299194670911</v>
      </c>
      <c r="AA13" s="4">
        <f t="shared" ca="1" si="1"/>
        <v>0.39091927371181601</v>
      </c>
      <c r="AB13" s="4">
        <f t="shared" ca="1" si="2"/>
        <v>0.33986113282926256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0.17712719038168911</v>
      </c>
      <c r="D14" s="4">
        <f ca="1">'sub13'!E$160</f>
        <v>0.26427838927613667</v>
      </c>
      <c r="E14" s="4">
        <f ca="1">'sub13'!F$160</f>
        <v>0.39220178491408725</v>
      </c>
      <c r="F14" s="4">
        <f ca="1">'sub13'!G$160</f>
        <v>0.43603954889320867</v>
      </c>
      <c r="G14" s="4">
        <f ca="1">'sub13'!H$160</f>
        <v>0.53887963099484937</v>
      </c>
      <c r="H14" s="4">
        <f ca="1">'sub13'!I$160</f>
        <v>0.47180869848745294</v>
      </c>
      <c r="I14" s="4">
        <f ca="1">'sub13'!J$160</f>
        <v>0.29113313871195273</v>
      </c>
      <c r="J14" s="4">
        <f ca="1">'sub13'!K$160</f>
        <v>0.31520951991603047</v>
      </c>
      <c r="K14" s="4">
        <f ca="1">'sub13'!L$160</f>
        <v>0.46160977853842938</v>
      </c>
      <c r="L14" s="4">
        <f ca="1">'sub13'!M$160</f>
        <v>0.35689066700151345</v>
      </c>
      <c r="M14" s="4">
        <f ca="1">'sub13'!N$160</f>
        <v>0.17369089912000246</v>
      </c>
      <c r="N14" s="4">
        <f ca="1">'sub13'!O$160</f>
        <v>8.5008296810965889E-2</v>
      </c>
      <c r="O14" s="4">
        <f ca="1">'sub13'!P$160</f>
        <v>7.7077969118817688E-2</v>
      </c>
      <c r="P14" s="4">
        <f ca="1">'sub13'!Q$160</f>
        <v>0.10684117123435206</v>
      </c>
      <c r="Q14" s="4">
        <f ca="1">'sub13'!R$160</f>
        <v>0.15096026162762921</v>
      </c>
      <c r="R14" s="4">
        <f ca="1">'sub13'!S$160</f>
        <v>0.13277237538997083</v>
      </c>
      <c r="S14" s="4">
        <f ca="1">'sub13'!T$160</f>
        <v>7.0182392323880224E-2</v>
      </c>
      <c r="T14" s="4">
        <f ca="1">'sub13'!U$160</f>
        <v>3.3910744571799857E-2</v>
      </c>
      <c r="U14" s="4">
        <f ca="1">'sub13'!V$160</f>
        <v>3.9843375221662237E-2</v>
      </c>
      <c r="V14" s="4">
        <f ca="1">'sub13'!W$160</f>
        <v>6.0525082210028114E-2</v>
      </c>
      <c r="Z14" s="4">
        <f t="shared" ca="1" si="0"/>
        <v>0.37051783471153504</v>
      </c>
      <c r="AA14" s="4">
        <f t="shared" ca="1" si="1"/>
        <v>9.3081256762910861E-2</v>
      </c>
      <c r="AB14" s="4">
        <f t="shared" ca="1" si="2"/>
        <v>0.23179954573722292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0.19490153388448106</v>
      </c>
      <c r="D15" s="4">
        <f ca="1">'sub14'!E$160</f>
        <v>0.24734008548251338</v>
      </c>
      <c r="E15" s="4">
        <f ca="1">'sub14'!F$160</f>
        <v>0.16748004907973749</v>
      </c>
      <c r="F15" s="4">
        <f ca="1">'sub14'!G$160</f>
        <v>0.12927439627203494</v>
      </c>
      <c r="G15" s="4">
        <f ca="1">'sub14'!H$160</f>
        <v>0.24953797297190591</v>
      </c>
      <c r="H15" s="4">
        <f ca="1">'sub14'!I$160</f>
        <v>0.38727110123924907</v>
      </c>
      <c r="I15" s="4">
        <f ca="1">'sub14'!J$160</f>
        <v>0.25673056665301958</v>
      </c>
      <c r="J15" s="4">
        <f ca="1">'sub14'!K$160</f>
        <v>0.13245965959140349</v>
      </c>
      <c r="K15" s="4">
        <f ca="1">'sub14'!L$160</f>
        <v>0.21606796563752573</v>
      </c>
      <c r="L15" s="4">
        <f ca="1">'sub14'!M$160</f>
        <v>0.4379818413081058</v>
      </c>
      <c r="M15" s="4">
        <f ca="1">'sub14'!N$160</f>
        <v>0.49441766340529153</v>
      </c>
      <c r="N15" s="4">
        <f ca="1">'sub14'!O$160</f>
        <v>0.28121212305472504</v>
      </c>
      <c r="O15" s="4">
        <f ca="1">'sub14'!P$160</f>
        <v>0.16287783859296948</v>
      </c>
      <c r="P15" s="4">
        <f ca="1">'sub14'!Q$160</f>
        <v>0.27196940407251696</v>
      </c>
      <c r="Q15" s="4">
        <f ca="1">'sub14'!R$160</f>
        <v>0.41070928686058811</v>
      </c>
      <c r="R15" s="4">
        <f ca="1">'sub14'!S$160</f>
        <v>0.24541607438231608</v>
      </c>
      <c r="S15" s="4">
        <f ca="1">'sub14'!T$160</f>
        <v>6.9223184535185334E-2</v>
      </c>
      <c r="T15" s="4">
        <f ca="1">'sub14'!U$160</f>
        <v>3.6452502290184506E-2</v>
      </c>
      <c r="U15" s="4">
        <f ca="1">'sub14'!V$160</f>
        <v>7.6691423626656804E-2</v>
      </c>
      <c r="V15" s="4">
        <f ca="1">'sub14'!W$160</f>
        <v>0.10191679227000237</v>
      </c>
      <c r="Z15" s="4">
        <f t="shared" ca="1" si="0"/>
        <v>0.24190451721199766</v>
      </c>
      <c r="AA15" s="4">
        <f t="shared" ca="1" si="1"/>
        <v>0.21508862930904363</v>
      </c>
      <c r="AB15" s="4">
        <f t="shared" ca="1" si="2"/>
        <v>0.22849657326052064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0.24069259842465432</v>
      </c>
      <c r="D16" s="4">
        <f ca="1">'sub15'!E$160</f>
        <v>0.28096090433635745</v>
      </c>
      <c r="E16" s="4">
        <f ca="1">'sub15'!F$160</f>
        <v>0.22433571868107471</v>
      </c>
      <c r="F16" s="4">
        <f ca="1">'sub15'!G$160</f>
        <v>0.31513171126218215</v>
      </c>
      <c r="G16" s="4">
        <f ca="1">'sub15'!H$160</f>
        <v>0.5080587177714434</v>
      </c>
      <c r="H16" s="4">
        <f ca="1">'sub15'!I$160</f>
        <v>0.43703215310509763</v>
      </c>
      <c r="I16" s="4">
        <f ca="1">'sub15'!J$160</f>
        <v>0.23040838569651975</v>
      </c>
      <c r="J16" s="4">
        <f ca="1">'sub15'!K$160</f>
        <v>0.16073814408367812</v>
      </c>
      <c r="K16" s="4">
        <f ca="1">'sub15'!L$160</f>
        <v>0.2203788444766365</v>
      </c>
      <c r="L16" s="4">
        <f ca="1">'sub15'!M$160</f>
        <v>0.20886656166991457</v>
      </c>
      <c r="M16" s="4">
        <f ca="1">'sub15'!N$160</f>
        <v>0.15416957654834301</v>
      </c>
      <c r="N16" s="4">
        <f ca="1">'sub15'!O$160</f>
        <v>0.17384746772404361</v>
      </c>
      <c r="O16" s="4">
        <f ca="1">'sub15'!P$160</f>
        <v>0.23269200255418551</v>
      </c>
      <c r="P16" s="4">
        <f ca="1">'sub15'!Q$160</f>
        <v>0.18682153987769001</v>
      </c>
      <c r="Q16" s="4">
        <f ca="1">'sub15'!R$160</f>
        <v>0.16553843903572937</v>
      </c>
      <c r="R16" s="4">
        <f ca="1">'sub15'!S$160</f>
        <v>0.18817031761691003</v>
      </c>
      <c r="S16" s="4">
        <f ca="1">'sub15'!T$160</f>
        <v>0.22751985725340004</v>
      </c>
      <c r="T16" s="4">
        <f ca="1">'sub15'!U$160</f>
        <v>0.17397039019912655</v>
      </c>
      <c r="U16" s="4">
        <f ca="1">'sub15'!V$160</f>
        <v>0.11386489905397378</v>
      </c>
      <c r="V16" s="4">
        <f ca="1">'sub15'!W$160</f>
        <v>5.8975207479884689E-2</v>
      </c>
      <c r="Z16" s="4">
        <f t="shared" ca="1" si="0"/>
        <v>0.28266037395075588</v>
      </c>
      <c r="AA16" s="4">
        <f t="shared" ca="1" si="1"/>
        <v>0.16755696973432865</v>
      </c>
      <c r="AB16" s="4">
        <f t="shared" ca="1" si="2"/>
        <v>0.2251086718425423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0.44861216091896883</v>
      </c>
      <c r="D17" s="4">
        <f ca="1">'sub01'!E$161</f>
        <v>0.34845211970265638</v>
      </c>
      <c r="E17" s="4">
        <f ca="1">'sub01'!F$161</f>
        <v>0.32059580033343105</v>
      </c>
      <c r="F17" s="4">
        <f ca="1">'sub01'!G$161</f>
        <v>0.42439794098253336</v>
      </c>
      <c r="G17" s="4">
        <f ca="1">'sub01'!H$161</f>
        <v>0.47278090678158285</v>
      </c>
      <c r="H17" s="4">
        <f ca="1">'sub01'!I$161</f>
        <v>0.46889429581680431</v>
      </c>
      <c r="I17" s="4">
        <f ca="1">'sub01'!J$161</f>
        <v>0.4973003175267019</v>
      </c>
      <c r="J17" s="4">
        <f ca="1">'sub01'!K$161</f>
        <v>0.53126375358239686</v>
      </c>
      <c r="K17" s="4">
        <f ca="1">'sub01'!L$161</f>
        <v>0.44635896637748029</v>
      </c>
      <c r="L17" s="4">
        <f ca="1">'sub01'!M$161</f>
        <v>0.36231261818559068</v>
      </c>
      <c r="M17" s="4">
        <f ca="1">'sub01'!N$161</f>
        <v>0.33882829982560486</v>
      </c>
      <c r="N17" s="4">
        <f ca="1">'sub01'!O$161</f>
        <v>0.3194310059322793</v>
      </c>
      <c r="O17" s="4">
        <f ca="1">'sub01'!P$161</f>
        <v>0.23728437825789417</v>
      </c>
      <c r="P17" s="4">
        <f ca="1">'sub01'!Q$161</f>
        <v>0.21279599305367469</v>
      </c>
      <c r="Q17" s="4">
        <f ca="1">'sub01'!R$161</f>
        <v>0.23206513889346173</v>
      </c>
      <c r="R17" s="4">
        <f ca="1">'sub01'!S$161</f>
        <v>0.33178518017094971</v>
      </c>
      <c r="S17" s="4">
        <f ca="1">'sub01'!T$161</f>
        <v>0.35491004312418895</v>
      </c>
      <c r="T17" s="4">
        <f ca="1">'sub01'!U$161</f>
        <v>0.29635920408885341</v>
      </c>
      <c r="U17" s="4">
        <f ca="1">'sub01'!V$161</f>
        <v>0.26540508423871556</v>
      </c>
      <c r="V17" s="4">
        <f ca="1">'sub01'!W$161</f>
        <v>0.35973498630455508</v>
      </c>
      <c r="W17" s="4"/>
      <c r="X17" s="4"/>
      <c r="Y17" s="4"/>
      <c r="Z17" s="4">
        <f t="shared" ca="1" si="0"/>
        <v>0.43209688802081458</v>
      </c>
      <c r="AA17" s="4">
        <f t="shared" ca="1" si="1"/>
        <v>0.29485993138901773</v>
      </c>
      <c r="AB17" s="4">
        <f t="shared" ca="1" si="2"/>
        <v>0.36347840970491613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0.51853568033969855</v>
      </c>
      <c r="D18" s="4">
        <f ca="1">'sub02'!E$161</f>
        <v>0.58644189193842144</v>
      </c>
      <c r="E18" s="4">
        <f ca="1">'sub02'!F$161</f>
        <v>0.59819178603089551</v>
      </c>
      <c r="F18" s="4">
        <f ca="1">'sub02'!G$161</f>
        <v>0.51690220944787002</v>
      </c>
      <c r="G18" s="4">
        <f ca="1">'sub02'!H$161</f>
        <v>0.36625008047528967</v>
      </c>
      <c r="H18" s="4">
        <f ca="1">'sub02'!I$161</f>
        <v>0.19748328683194047</v>
      </c>
      <c r="I18" s="4">
        <f ca="1">'sub02'!J$161</f>
        <v>0.19517858206790181</v>
      </c>
      <c r="J18" s="4">
        <f ca="1">'sub02'!K$161</f>
        <v>0.34120585585722285</v>
      </c>
      <c r="K18" s="4">
        <f ca="1">'sub02'!L$161</f>
        <v>0.41962583820364063</v>
      </c>
      <c r="L18" s="4">
        <f ca="1">'sub02'!M$161</f>
        <v>0.37734280674293474</v>
      </c>
      <c r="M18" s="4">
        <f ca="1">'sub02'!N$161</f>
        <v>0.33765196985929746</v>
      </c>
      <c r="N18" s="4">
        <f ca="1">'sub02'!O$161</f>
        <v>0.39917968401470388</v>
      </c>
      <c r="O18" s="4">
        <f ca="1">'sub02'!P$161</f>
        <v>0.42543818046948184</v>
      </c>
      <c r="P18" s="4">
        <f ca="1">'sub02'!Q$161</f>
        <v>0.41163224929330294</v>
      </c>
      <c r="Q18" s="4">
        <f ca="1">'sub02'!R$161</f>
        <v>0.41476439170129881</v>
      </c>
      <c r="R18" s="4">
        <f ca="1">'sub02'!S$161</f>
        <v>0.46012285544464993</v>
      </c>
      <c r="S18" s="4">
        <f ca="1">'sub02'!T$161</f>
        <v>0.50402484086450394</v>
      </c>
      <c r="T18" s="4">
        <f ca="1">'sub02'!U$161</f>
        <v>0.52468273405635113</v>
      </c>
      <c r="U18" s="4">
        <f ca="1">'sub02'!V$161</f>
        <v>0.51116331423292805</v>
      </c>
      <c r="V18" s="4">
        <f ca="1">'sub02'!W$161</f>
        <v>0.48380879077888</v>
      </c>
      <c r="Z18" s="4">
        <f t="shared" ca="1" si="0"/>
        <v>0.41171580179358153</v>
      </c>
      <c r="AA18" s="4">
        <f t="shared" ca="1" si="1"/>
        <v>0.44724690107153986</v>
      </c>
      <c r="AB18" s="4">
        <f t="shared" ca="1" si="2"/>
        <v>0.42948135143256067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0.53740251720239351</v>
      </c>
      <c r="D19" s="4">
        <f ca="1">'sub03'!E$161</f>
        <v>0.54841887400843436</v>
      </c>
      <c r="E19" s="4">
        <f ca="1">'sub03'!F$161</f>
        <v>0.43658789498530953</v>
      </c>
      <c r="F19" s="4">
        <f ca="1">'sub03'!G$161</f>
        <v>0.34533495742698772</v>
      </c>
      <c r="G19" s="4">
        <f ca="1">'sub03'!H$161</f>
        <v>0.34104300979093122</v>
      </c>
      <c r="H19" s="4">
        <f ca="1">'sub03'!I$161</f>
        <v>0.34014385668930264</v>
      </c>
      <c r="I19" s="4">
        <f ca="1">'sub03'!J$161</f>
        <v>0.33659344050586038</v>
      </c>
      <c r="J19" s="4">
        <f ca="1">'sub03'!K$161</f>
        <v>0.45759796218806364</v>
      </c>
      <c r="K19" s="4">
        <f ca="1">'sub03'!L$161</f>
        <v>0.54131879740904254</v>
      </c>
      <c r="L19" s="4">
        <f ca="1">'sub03'!M$161</f>
        <v>0.50547397817395223</v>
      </c>
      <c r="M19" s="4">
        <f ca="1">'sub03'!N$161</f>
        <v>0.41178214081415104</v>
      </c>
      <c r="N19" s="4">
        <f ca="1">'sub03'!O$161</f>
        <v>0.4282841606759536</v>
      </c>
      <c r="O19" s="4">
        <f ca="1">'sub03'!P$161</f>
        <v>0.48699226850948446</v>
      </c>
      <c r="P19" s="4">
        <f ca="1">'sub03'!Q$161</f>
        <v>0.48937325585072133</v>
      </c>
      <c r="Q19" s="4">
        <f ca="1">'sub03'!R$161</f>
        <v>0.4494484243372705</v>
      </c>
      <c r="R19" s="4">
        <f ca="1">'sub03'!S$161</f>
        <v>0.37466743200766112</v>
      </c>
      <c r="S19" s="4">
        <f ca="1">'sub03'!T$161</f>
        <v>0.30996318169215192</v>
      </c>
      <c r="T19" s="4">
        <f ca="1">'sub03'!U$161</f>
        <v>0.35496952413734489</v>
      </c>
      <c r="U19" s="4">
        <f ca="1">'sub03'!V$161</f>
        <v>0.3308808030994595</v>
      </c>
      <c r="V19" s="4">
        <f ca="1">'sub03'!W$161</f>
        <v>0.21264547379770929</v>
      </c>
      <c r="W19" s="4"/>
      <c r="X19" s="4"/>
      <c r="Y19" s="4"/>
      <c r="Z19" s="4">
        <f t="shared" ca="1" si="0"/>
        <v>0.43899152883802772</v>
      </c>
      <c r="AA19" s="4">
        <f t="shared" ca="1" si="1"/>
        <v>0.38490066649219074</v>
      </c>
      <c r="AB19" s="4">
        <f t="shared" ca="1" si="2"/>
        <v>0.41194609766510926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0.27078468474149836</v>
      </c>
      <c r="D20" s="4">
        <f ca="1">'sub04'!E$161</f>
        <v>0.36715635474915853</v>
      </c>
      <c r="E20" s="4">
        <f ca="1">'sub04'!F$161</f>
        <v>0.33458402887947702</v>
      </c>
      <c r="F20" s="4">
        <f ca="1">'sub04'!G$161</f>
        <v>0.26492044939119486</v>
      </c>
      <c r="G20" s="4">
        <f ca="1">'sub04'!H$161</f>
        <v>0.31527335959183223</v>
      </c>
      <c r="H20" s="4">
        <f ca="1">'sub04'!I$161</f>
        <v>0.39225897873035692</v>
      </c>
      <c r="I20" s="4">
        <f ca="1">'sub04'!J$161</f>
        <v>0.44625130214773473</v>
      </c>
      <c r="J20" s="4">
        <f ca="1">'sub04'!K$161</f>
        <v>0.50257934663344173</v>
      </c>
      <c r="K20" s="4">
        <f ca="1">'sub04'!L$161</f>
        <v>0.42775990681448345</v>
      </c>
      <c r="L20" s="4">
        <f ca="1">'sub04'!M$161</f>
        <v>0.30401013748879463</v>
      </c>
      <c r="M20" s="4">
        <f ca="1">'sub04'!N$161</f>
        <v>0.35339588752642387</v>
      </c>
      <c r="N20" s="4">
        <f ca="1">'sub04'!O$161</f>
        <v>0.44348632271124749</v>
      </c>
      <c r="O20" s="4">
        <f ca="1">'sub04'!P$161</f>
        <v>0.41825314960751325</v>
      </c>
      <c r="P20" s="4">
        <f ca="1">'sub04'!Q$161</f>
        <v>0.39970566297675264</v>
      </c>
      <c r="Q20" s="4">
        <f ca="1">'sub04'!R$161</f>
        <v>0.45248427451875894</v>
      </c>
      <c r="R20" s="4">
        <f ca="1">'sub04'!S$161</f>
        <v>0.53443613866060757</v>
      </c>
      <c r="S20" s="4">
        <f ca="1">'sub04'!T$161</f>
        <v>0.52174412190551356</v>
      </c>
      <c r="T20" s="4">
        <f ca="1">'sub04'!U$161</f>
        <v>0.45643934946118936</v>
      </c>
      <c r="U20" s="4">
        <f ca="1">'sub04'!V$161</f>
        <v>0.44141506327854713</v>
      </c>
      <c r="V20" s="4">
        <f ca="1">'sub04'!W$161</f>
        <v>0.42250338342991145</v>
      </c>
      <c r="Z20" s="4">
        <f t="shared" ca="1" si="0"/>
        <v>0.36255785491679726</v>
      </c>
      <c r="AA20" s="4">
        <f t="shared" ca="1" si="1"/>
        <v>0.4443863354076466</v>
      </c>
      <c r="AB20" s="4">
        <f t="shared" ca="1" si="2"/>
        <v>0.40347209516222182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0.43314941538432677</v>
      </c>
      <c r="D21" s="4">
        <f ca="1">'sub05'!E$161</f>
        <v>0.4259216032809649</v>
      </c>
      <c r="E21" s="4">
        <f ca="1">'sub05'!F$161</f>
        <v>0.41548396941124172</v>
      </c>
      <c r="F21" s="4">
        <f ca="1">'sub05'!G$161</f>
        <v>0.42439164346680586</v>
      </c>
      <c r="G21" s="4">
        <f ca="1">'sub05'!H$161</f>
        <v>0.45270173447488732</v>
      </c>
      <c r="H21" s="4">
        <f ca="1">'sub05'!I$161</f>
        <v>0.45599777898345834</v>
      </c>
      <c r="I21" s="4">
        <f ca="1">'sub05'!J$161</f>
        <v>0.51149389061185113</v>
      </c>
      <c r="J21" s="4">
        <f ca="1">'sub05'!K$161</f>
        <v>0.58134787285888501</v>
      </c>
      <c r="K21" s="4">
        <f ca="1">'sub05'!L$161</f>
        <v>0.55792187605384524</v>
      </c>
      <c r="L21" s="4">
        <f ca="1">'sub05'!M$161</f>
        <v>0.50097413201263341</v>
      </c>
      <c r="M21" s="4">
        <f ca="1">'sub05'!N$161</f>
        <v>0.44147545838069552</v>
      </c>
      <c r="N21" s="4">
        <f ca="1">'sub05'!O$161</f>
        <v>0.36996101329133452</v>
      </c>
      <c r="O21" s="4">
        <f ca="1">'sub05'!P$161</f>
        <v>0.33639441498778772</v>
      </c>
      <c r="P21" s="4">
        <f ca="1">'sub05'!Q$161</f>
        <v>0.29846660888188925</v>
      </c>
      <c r="Q21" s="4">
        <f ca="1">'sub05'!R$161</f>
        <v>0.24996285383633735</v>
      </c>
      <c r="R21" s="4">
        <f ca="1">'sub05'!S$161</f>
        <v>0.32447857521343587</v>
      </c>
      <c r="S21" s="4">
        <f ca="1">'sub05'!T$161</f>
        <v>0.4338612156590485</v>
      </c>
      <c r="T21" s="4">
        <f ca="1">'sub05'!U$161</f>
        <v>0.51329699126430761</v>
      </c>
      <c r="U21" s="4">
        <f ca="1">'sub05'!V$161</f>
        <v>0.52940788881662681</v>
      </c>
      <c r="V21" s="4">
        <f ca="1">'sub05'!W$161</f>
        <v>0.50336931826825082</v>
      </c>
      <c r="W21" s="4"/>
      <c r="X21" s="4"/>
      <c r="Y21" s="4"/>
      <c r="Z21" s="4">
        <f t="shared" ca="1" si="0"/>
        <v>0.47593839165388985</v>
      </c>
      <c r="AA21" s="4">
        <f t="shared" ca="1" si="1"/>
        <v>0.40006743385997146</v>
      </c>
      <c r="AB21" s="4">
        <f t="shared" ca="1" si="2"/>
        <v>0.4380029127569306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0.53847349159593361</v>
      </c>
      <c r="D22" s="4">
        <f ca="1">'sub06'!E$161</f>
        <v>0.52613331136342179</v>
      </c>
      <c r="E22" s="4">
        <f ca="1">'sub06'!F$161</f>
        <v>0.499081526163978</v>
      </c>
      <c r="F22" s="4">
        <f ca="1">'sub06'!G$161</f>
        <v>0.50789256637723779</v>
      </c>
      <c r="G22" s="4">
        <f ca="1">'sub06'!H$161</f>
        <v>0.51975239133648243</v>
      </c>
      <c r="H22" s="4">
        <f ca="1">'sub06'!I$161</f>
        <v>0.49201839091286631</v>
      </c>
      <c r="I22" s="4">
        <f ca="1">'sub06'!J$161</f>
        <v>0.4646219941878007</v>
      </c>
      <c r="J22" s="4">
        <f ca="1">'sub06'!K$161</f>
        <v>0.44072455018141071</v>
      </c>
      <c r="K22" s="4">
        <f ca="1">'sub06'!L$161</f>
        <v>0.38009617067812845</v>
      </c>
      <c r="L22" s="4">
        <f ca="1">'sub06'!M$161</f>
        <v>0.27183456151248137</v>
      </c>
      <c r="M22" s="4">
        <f ca="1">'sub06'!N$161</f>
        <v>0.24414149696909337</v>
      </c>
      <c r="N22" s="4">
        <f ca="1">'sub06'!O$161</f>
        <v>0.26961939427345472</v>
      </c>
      <c r="O22" s="4">
        <f ca="1">'sub06'!P$161</f>
        <v>0.38416878303067986</v>
      </c>
      <c r="P22" s="4">
        <f ca="1">'sub06'!Q$161</f>
        <v>0.45237014606259912</v>
      </c>
      <c r="Q22" s="4">
        <f ca="1">'sub06'!R$161</f>
        <v>0.48864538046632361</v>
      </c>
      <c r="R22" s="4">
        <f ca="1">'sub06'!S$161</f>
        <v>0.4551030336451462</v>
      </c>
      <c r="S22" s="4">
        <f ca="1">'sub06'!T$161</f>
        <v>0.3022193828355994</v>
      </c>
      <c r="T22" s="4">
        <f ca="1">'sub06'!U$161</f>
        <v>0.2420432220703741</v>
      </c>
      <c r="U22" s="4">
        <f ca="1">'sub06'!V$161</f>
        <v>0.31486050905442814</v>
      </c>
      <c r="V22" s="4">
        <f ca="1">'sub06'!W$161</f>
        <v>0.34245129527497936</v>
      </c>
      <c r="Z22" s="4">
        <f t="shared" ca="1" si="0"/>
        <v>0.46406289543097412</v>
      </c>
      <c r="AA22" s="4">
        <f t="shared" ca="1" si="1"/>
        <v>0.34956226436826776</v>
      </c>
      <c r="AB22" s="4">
        <f t="shared" ca="1" si="2"/>
        <v>0.406812579899621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0.41886451773175976</v>
      </c>
      <c r="D23" s="4">
        <f ca="1">'sub07'!E$161</f>
        <v>0.48825167827405208</v>
      </c>
      <c r="E23" s="4">
        <f ca="1">'sub07'!F$161</f>
        <v>0.56296093485721499</v>
      </c>
      <c r="F23" s="4">
        <f ca="1">'sub07'!G$161</f>
        <v>0.57403446336253949</v>
      </c>
      <c r="G23" s="4">
        <f ca="1">'sub07'!H$161</f>
        <v>0.49794249634700982</v>
      </c>
      <c r="H23" s="4">
        <f ca="1">'sub07'!I$161</f>
        <v>0.41095275995653258</v>
      </c>
      <c r="I23" s="4">
        <f ca="1">'sub07'!J$161</f>
        <v>0.33509952590783709</v>
      </c>
      <c r="J23" s="4">
        <f ca="1">'sub07'!K$161</f>
        <v>0.29492520671808214</v>
      </c>
      <c r="K23" s="4">
        <f ca="1">'sub07'!L$161</f>
        <v>0.316922773443507</v>
      </c>
      <c r="L23" s="4">
        <f ca="1">'sub07'!M$161</f>
        <v>0.36862026822993094</v>
      </c>
      <c r="M23" s="4">
        <f ca="1">'sub07'!N$161</f>
        <v>0.4039733659561599</v>
      </c>
      <c r="N23" s="4">
        <f ca="1">'sub07'!O$161</f>
        <v>0.40218192534108538</v>
      </c>
      <c r="O23" s="4">
        <f ca="1">'sub07'!P$161</f>
        <v>0.3528923007414877</v>
      </c>
      <c r="P23" s="4">
        <f ca="1">'sub07'!Q$161</f>
        <v>0.33682258610709231</v>
      </c>
      <c r="Q23" s="4">
        <f ca="1">'sub07'!R$161</f>
        <v>0.43730912916902498</v>
      </c>
      <c r="R23" s="4">
        <f ca="1">'sub07'!S$161</f>
        <v>0.46948306842765225</v>
      </c>
      <c r="S23" s="4">
        <f ca="1">'sub07'!T$161</f>
        <v>0.41018388990135218</v>
      </c>
      <c r="T23" s="4">
        <f ca="1">'sub07'!U$161</f>
        <v>0.31401447372746277</v>
      </c>
      <c r="U23" s="4">
        <f ca="1">'sub07'!V$161</f>
        <v>0.25577743063744013</v>
      </c>
      <c r="V23" s="4">
        <f ca="1">'sub07'!W$161</f>
        <v>0.30697027291350487</v>
      </c>
      <c r="W23" s="4"/>
      <c r="X23" s="4"/>
      <c r="Y23" s="4"/>
      <c r="Z23" s="4">
        <f t="shared" ca="1" si="0"/>
        <v>0.42685746248284656</v>
      </c>
      <c r="AA23" s="4">
        <f t="shared" ca="1" si="1"/>
        <v>0.3689608442922262</v>
      </c>
      <c r="AB23" s="4">
        <f t="shared" ca="1" si="2"/>
        <v>0.39790915338753641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0.31047733972044228</v>
      </c>
      <c r="D24" s="4">
        <f ca="1">'sub08'!E$161</f>
        <v>0.38522170720174526</v>
      </c>
      <c r="E24" s="4">
        <f ca="1">'sub08'!F$161</f>
        <v>0.44970344939721024</v>
      </c>
      <c r="F24" s="4">
        <f ca="1">'sub08'!G$161</f>
        <v>0.48235921973289481</v>
      </c>
      <c r="G24" s="4">
        <f ca="1">'sub08'!H$161</f>
        <v>0.4785564117427803</v>
      </c>
      <c r="H24" s="4">
        <f ca="1">'sub08'!I$161</f>
        <v>0.46767187105973873</v>
      </c>
      <c r="I24" s="4">
        <f ca="1">'sub08'!J$161</f>
        <v>0.51771333675528652</v>
      </c>
      <c r="J24" s="4">
        <f ca="1">'sub08'!K$161</f>
        <v>0.56878364854035535</v>
      </c>
      <c r="K24" s="4">
        <f ca="1">'sub08'!L$161</f>
        <v>0.52246083452597336</v>
      </c>
      <c r="L24" s="4">
        <f ca="1">'sub08'!M$161</f>
        <v>0.43733829548416764</v>
      </c>
      <c r="M24" s="4">
        <f ca="1">'sub08'!N$161</f>
        <v>0.4055991123199148</v>
      </c>
      <c r="N24" s="4">
        <f ca="1">'sub08'!O$161</f>
        <v>0.3453111903513349</v>
      </c>
      <c r="O24" s="4">
        <f ca="1">'sub08'!P$161</f>
        <v>0.28452338366040886</v>
      </c>
      <c r="P24" s="4">
        <f ca="1">'sub08'!Q$161</f>
        <v>0.33787656670335048</v>
      </c>
      <c r="Q24" s="4">
        <f ca="1">'sub08'!R$161</f>
        <v>0.3877308739608023</v>
      </c>
      <c r="R24" s="4">
        <f ca="1">'sub08'!S$161</f>
        <v>0.38535823959508542</v>
      </c>
      <c r="S24" s="4">
        <f ca="1">'sub08'!T$161</f>
        <v>0.36904457229281684</v>
      </c>
      <c r="T24" s="4">
        <f ca="1">'sub08'!U$161</f>
        <v>0.3493019927885968</v>
      </c>
      <c r="U24" s="4">
        <f ca="1">'sub08'!V$161</f>
        <v>0.36739555069991958</v>
      </c>
      <c r="V24" s="4">
        <f ca="1">'sub08'!W$161</f>
        <v>0.41444676929728264</v>
      </c>
      <c r="W24" s="4"/>
      <c r="X24" s="4"/>
      <c r="Y24" s="4"/>
      <c r="Z24" s="4">
        <f t="shared" ca="1" si="0"/>
        <v>0.46202861141605939</v>
      </c>
      <c r="AA24" s="4">
        <f t="shared" ca="1" si="1"/>
        <v>0.36465882516695125</v>
      </c>
      <c r="AB24" s="4">
        <f t="shared" ca="1" si="2"/>
        <v>0.41334371829150529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0.52510068892290795</v>
      </c>
      <c r="D25" s="4">
        <f ca="1">'sub09'!E$161</f>
        <v>0.50787224270111675</v>
      </c>
      <c r="E25" s="4">
        <f ca="1">'sub09'!F$161</f>
        <v>0.4936193977765389</v>
      </c>
      <c r="F25" s="4">
        <f ca="1">'sub09'!G$161</f>
        <v>0.48430467119344017</v>
      </c>
      <c r="G25" s="4">
        <f ca="1">'sub09'!H$161</f>
        <v>0.45535305609251209</v>
      </c>
      <c r="H25" s="4">
        <f ca="1">'sub09'!I$161</f>
        <v>0.4065485090589907</v>
      </c>
      <c r="I25" s="4">
        <f ca="1">'sub09'!J$161</f>
        <v>0.37958338449407097</v>
      </c>
      <c r="J25" s="4">
        <f ca="1">'sub09'!K$161</f>
        <v>0.39447162300493704</v>
      </c>
      <c r="K25" s="4">
        <f ca="1">'sub09'!L$161</f>
        <v>0.33972212345502911</v>
      </c>
      <c r="L25" s="4">
        <f ca="1">'sub09'!M$161</f>
        <v>0.26403745480809382</v>
      </c>
      <c r="M25" s="4">
        <f ca="1">'sub09'!N$161</f>
        <v>0.32695074506969912</v>
      </c>
      <c r="N25" s="4">
        <f ca="1">'sub09'!O$161</f>
        <v>0.45277349152774526</v>
      </c>
      <c r="O25" s="4">
        <f ca="1">'sub09'!P$161</f>
        <v>0.51303936345018009</v>
      </c>
      <c r="P25" s="4">
        <f ca="1">'sub09'!Q$161</f>
        <v>0.51848650557282838</v>
      </c>
      <c r="Q25" s="4">
        <f ca="1">'sub09'!R$161</f>
        <v>0.53028820323795622</v>
      </c>
      <c r="R25" s="4">
        <f ca="1">'sub09'!S$161</f>
        <v>0.51100086327879846</v>
      </c>
      <c r="S25" s="4">
        <f ca="1">'sub09'!T$161</f>
        <v>0.4121858453519483</v>
      </c>
      <c r="T25" s="4">
        <f ca="1">'sub09'!U$161</f>
        <v>0.37577159256374015</v>
      </c>
      <c r="U25" s="4">
        <f ca="1">'sub09'!V$161</f>
        <v>0.45333795364981655</v>
      </c>
      <c r="V25" s="4">
        <f ca="1">'sub09'!W$161</f>
        <v>0.5021539080624452</v>
      </c>
      <c r="W25" s="4"/>
      <c r="X25" s="4"/>
      <c r="Y25" s="4"/>
      <c r="Z25" s="4">
        <f t="shared" ca="1" si="0"/>
        <v>0.42506131515076373</v>
      </c>
      <c r="AA25" s="4">
        <f t="shared" ca="1" si="1"/>
        <v>0.45959884717651578</v>
      </c>
      <c r="AB25" s="4">
        <f t="shared" ca="1" si="2"/>
        <v>0.44233008116363975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0.30404344915281722</v>
      </c>
      <c r="D26" s="4">
        <f ca="1">'sub10'!E$161</f>
        <v>0.39877567061245395</v>
      </c>
      <c r="E26" s="4">
        <f ca="1">'sub10'!F$161</f>
        <v>0.35371018317817976</v>
      </c>
      <c r="F26" s="4">
        <f ca="1">'sub10'!G$161</f>
        <v>0.37734379336224683</v>
      </c>
      <c r="G26" s="4">
        <f ca="1">'sub10'!H$161</f>
        <v>0.42173344146643421</v>
      </c>
      <c r="H26" s="4">
        <f ca="1">'sub10'!I$161</f>
        <v>0.41521906363359301</v>
      </c>
      <c r="I26" s="4">
        <f ca="1">'sub10'!J$161</f>
        <v>0.38112483796760133</v>
      </c>
      <c r="J26" s="4">
        <f ca="1">'sub10'!K$161</f>
        <v>0.39650678476123025</v>
      </c>
      <c r="K26" s="4">
        <f ca="1">'sub10'!L$161</f>
        <v>0.44035849940276456</v>
      </c>
      <c r="L26" s="4">
        <f ca="1">'sub10'!M$161</f>
        <v>0.4301606289680322</v>
      </c>
      <c r="M26" s="4">
        <f ca="1">'sub10'!N$161</f>
        <v>0.35597980968912651</v>
      </c>
      <c r="N26" s="4">
        <f ca="1">'sub10'!O$161</f>
        <v>0.30036212211782165</v>
      </c>
      <c r="O26" s="4">
        <f ca="1">'sub10'!P$161</f>
        <v>0.22913693500939389</v>
      </c>
      <c r="P26" s="4">
        <f ca="1">'sub10'!Q$161</f>
        <v>0.19709781057667597</v>
      </c>
      <c r="Q26" s="4">
        <f ca="1">'sub10'!R$161</f>
        <v>0.2579553172714108</v>
      </c>
      <c r="R26" s="4">
        <f ca="1">'sub10'!S$161</f>
        <v>0.31840750804830803</v>
      </c>
      <c r="S26" s="4">
        <f ca="1">'sub10'!T$161</f>
        <v>0.35689180060760134</v>
      </c>
      <c r="T26" s="4">
        <f ca="1">'sub10'!U$161</f>
        <v>0.40014753557238986</v>
      </c>
      <c r="U26" s="4">
        <f ca="1">'sub10'!V$161</f>
        <v>0.45345007379498153</v>
      </c>
      <c r="V26" s="4">
        <f ca="1">'sub10'!W$161</f>
        <v>0.48654692739172223</v>
      </c>
      <c r="W26" s="4"/>
      <c r="X26" s="4"/>
      <c r="Y26" s="4"/>
      <c r="Z26" s="4">
        <f t="shared" ca="1" si="0"/>
        <v>0.39189763525053534</v>
      </c>
      <c r="AA26" s="4">
        <f t="shared" ca="1" si="1"/>
        <v>0.33559758400794315</v>
      </c>
      <c r="AB26" s="4">
        <f t="shared" ca="1" si="2"/>
        <v>0.36374760962923924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0.4852247571939346</v>
      </c>
      <c r="D27" s="4">
        <f ca="1">'sub11'!E$161</f>
        <v>0.50867874576515903</v>
      </c>
      <c r="E27" s="4">
        <f ca="1">'sub11'!F$161</f>
        <v>0.50823109350989404</v>
      </c>
      <c r="F27" s="4">
        <f ca="1">'sub11'!G$161</f>
        <v>0.37394068528834573</v>
      </c>
      <c r="G27" s="4">
        <f ca="1">'sub11'!H$161</f>
        <v>0.25200221859823457</v>
      </c>
      <c r="H27" s="4">
        <f ca="1">'sub11'!I$161</f>
        <v>0.29944208825549629</v>
      </c>
      <c r="I27" s="4">
        <f ca="1">'sub11'!J$161</f>
        <v>0.38145108440731429</v>
      </c>
      <c r="J27" s="4">
        <f ca="1">'sub11'!K$161</f>
        <v>0.3852569518269342</v>
      </c>
      <c r="K27" s="4">
        <f ca="1">'sub11'!L$161</f>
        <v>0.39451509581956051</v>
      </c>
      <c r="L27" s="4">
        <f ca="1">'sub11'!M$161</f>
        <v>0.48088196523336052</v>
      </c>
      <c r="M27" s="4">
        <f ca="1">'sub11'!N$161</f>
        <v>0.55415218625028806</v>
      </c>
      <c r="N27" s="4">
        <f ca="1">'sub11'!O$161</f>
        <v>0.49565310456111739</v>
      </c>
      <c r="O27" s="4">
        <f ca="1">'sub11'!P$161</f>
        <v>0.33209990104351866</v>
      </c>
      <c r="P27" s="4">
        <f ca="1">'sub11'!Q$161</f>
        <v>0.23930365604841211</v>
      </c>
      <c r="Q27" s="4">
        <f ca="1">'sub11'!R$161</f>
        <v>0.31696085689783499</v>
      </c>
      <c r="R27" s="4">
        <f ca="1">'sub11'!S$161</f>
        <v>0.39331070099547977</v>
      </c>
      <c r="S27" s="4">
        <f ca="1">'sub11'!T$161</f>
        <v>0.35797573207924899</v>
      </c>
      <c r="T27" s="4">
        <f ca="1">'sub11'!U$161</f>
        <v>0.28527432665985281</v>
      </c>
      <c r="U27" s="4">
        <f ca="1">'sub11'!V$161</f>
        <v>0.36132656356793741</v>
      </c>
      <c r="V27" s="4">
        <f ca="1">'sub11'!W$161</f>
        <v>0.48666611980889168</v>
      </c>
      <c r="W27" s="4"/>
      <c r="X27" s="4"/>
      <c r="Y27" s="4"/>
      <c r="Z27" s="4">
        <f t="shared" ca="1" si="0"/>
        <v>0.40696246858982343</v>
      </c>
      <c r="AA27" s="4">
        <f t="shared" ca="1" si="1"/>
        <v>0.38227231479125817</v>
      </c>
      <c r="AB27" s="4">
        <f t="shared" ca="1" si="2"/>
        <v>0.39461739169054083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0.52636463930309152</v>
      </c>
      <c r="D28" s="4">
        <f ca="1">'sub12'!E$161</f>
        <v>0.5304662644998791</v>
      </c>
      <c r="E28" s="4">
        <f ca="1">'sub12'!F$161</f>
        <v>0.47929393134341486</v>
      </c>
      <c r="F28" s="4">
        <f ca="1">'sub12'!G$161</f>
        <v>0.390557074796756</v>
      </c>
      <c r="G28" s="4">
        <f ca="1">'sub12'!H$161</f>
        <v>0.32762184010919643</v>
      </c>
      <c r="H28" s="4">
        <f ca="1">'sub12'!I$161</f>
        <v>0.39311611568922961</v>
      </c>
      <c r="I28" s="4">
        <f ca="1">'sub12'!J$161</f>
        <v>0.45844199776976846</v>
      </c>
      <c r="J28" s="4">
        <f ca="1">'sub12'!K$161</f>
        <v>0.52552619617021512</v>
      </c>
      <c r="K28" s="4">
        <f ca="1">'sub12'!L$161</f>
        <v>0.48816745075182716</v>
      </c>
      <c r="L28" s="4">
        <f ca="1">'sub12'!M$161</f>
        <v>0.35403278149349243</v>
      </c>
      <c r="M28" s="4">
        <f ca="1">'sub12'!N$161</f>
        <v>0.27747391305694025</v>
      </c>
      <c r="N28" s="4">
        <f ca="1">'sub12'!O$161</f>
        <v>0.39633714708346229</v>
      </c>
      <c r="O28" s="4">
        <f ca="1">'sub12'!P$161</f>
        <v>0.53189255900540322</v>
      </c>
      <c r="P28" s="4">
        <f ca="1">'sub12'!Q$161</f>
        <v>0.56466368028606484</v>
      </c>
      <c r="Q28" s="4">
        <f ca="1">'sub12'!R$161</f>
        <v>0.52215958746559332</v>
      </c>
      <c r="R28" s="4">
        <f ca="1">'sub12'!S$161</f>
        <v>0.45623910867636669</v>
      </c>
      <c r="S28" s="4">
        <f ca="1">'sub12'!T$161</f>
        <v>0.38048477384013296</v>
      </c>
      <c r="T28" s="4">
        <f ca="1">'sub12'!U$161</f>
        <v>0.36095101788540968</v>
      </c>
      <c r="U28" s="4">
        <f ca="1">'sub12'!V$161</f>
        <v>0.39617892904203184</v>
      </c>
      <c r="V28" s="4">
        <f ca="1">'sub12'!W$161</f>
        <v>0.4169116170096045</v>
      </c>
      <c r="W28" s="4"/>
      <c r="X28" s="4"/>
      <c r="Y28" s="4"/>
      <c r="Z28" s="4">
        <f t="shared" ca="1" si="0"/>
        <v>0.44735882919268705</v>
      </c>
      <c r="AA28" s="4">
        <f t="shared" ca="1" si="1"/>
        <v>0.43032923333510087</v>
      </c>
      <c r="AB28" s="4">
        <f t="shared" ca="1" si="2"/>
        <v>0.43884403126389404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0.54459086688398728</v>
      </c>
      <c r="D29" s="4">
        <f ca="1">'sub13'!E$161</f>
        <v>0.55699900631479571</v>
      </c>
      <c r="E29" s="4">
        <f ca="1">'sub13'!F$161</f>
        <v>0.58254303388809925</v>
      </c>
      <c r="F29" s="4">
        <f ca="1">'sub13'!G$161</f>
        <v>0.5765618111560824</v>
      </c>
      <c r="G29" s="4">
        <f ca="1">'sub13'!H$161</f>
        <v>0.4456876809165114</v>
      </c>
      <c r="H29" s="4">
        <f ca="1">'sub13'!I$161</f>
        <v>0.32654293493220515</v>
      </c>
      <c r="I29" s="4">
        <f ca="1">'sub13'!J$161</f>
        <v>0.27102147875520954</v>
      </c>
      <c r="J29" s="4">
        <f ca="1">'sub13'!K$161</f>
        <v>0.33361487910264703</v>
      </c>
      <c r="K29" s="4">
        <f ca="1">'sub13'!L$161</f>
        <v>0.39834901985961091</v>
      </c>
      <c r="L29" s="4">
        <f ca="1">'sub13'!M$161</f>
        <v>0.44524337601973635</v>
      </c>
      <c r="M29" s="4">
        <f ca="1">'sub13'!N$161</f>
        <v>0.47358914197798185</v>
      </c>
      <c r="N29" s="4">
        <f ca="1">'sub13'!O$161</f>
        <v>0.4826667688852106</v>
      </c>
      <c r="O29" s="4">
        <f ca="1">'sub13'!P$161</f>
        <v>0.40608643292295571</v>
      </c>
      <c r="P29" s="4">
        <f ca="1">'sub13'!Q$161</f>
        <v>0.34397021904353769</v>
      </c>
      <c r="Q29" s="4">
        <f ca="1">'sub13'!R$161</f>
        <v>0.4320153295466122</v>
      </c>
      <c r="R29" s="4">
        <f ca="1">'sub13'!S$161</f>
        <v>0.46641767124317607</v>
      </c>
      <c r="S29" s="4">
        <f ca="1">'sub13'!T$161</f>
        <v>0.40320016583290297</v>
      </c>
      <c r="T29" s="4">
        <f ca="1">'sub13'!U$161</f>
        <v>0.3633931154739789</v>
      </c>
      <c r="U29" s="4">
        <f ca="1">'sub13'!V$161</f>
        <v>0.38008129087017378</v>
      </c>
      <c r="V29" s="4">
        <f ca="1">'sub13'!W$161</f>
        <v>0.3861982408036066</v>
      </c>
      <c r="W29" s="4"/>
      <c r="X29" s="4"/>
      <c r="Y29" s="4"/>
      <c r="Z29" s="4">
        <f t="shared" ca="1" si="0"/>
        <v>0.44811540878288858</v>
      </c>
      <c r="AA29" s="4">
        <f t="shared" ca="1" si="1"/>
        <v>0.41376183766001368</v>
      </c>
      <c r="AB29" s="4">
        <f t="shared" ca="1" si="2"/>
        <v>0.43093862322145104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0.5220939842223169</v>
      </c>
      <c r="D30" s="4">
        <f ca="1">'sub14'!E$161</f>
        <v>0.45463569313781865</v>
      </c>
      <c r="E30" s="4">
        <f ca="1">'sub14'!F$161</f>
        <v>0.43090480618680044</v>
      </c>
      <c r="F30" s="4">
        <f ca="1">'sub14'!G$161</f>
        <v>0.49697619060286452</v>
      </c>
      <c r="G30" s="4">
        <f ca="1">'sub14'!H$161</f>
        <v>0.53345536184956044</v>
      </c>
      <c r="H30" s="4">
        <f ca="1">'sub14'!I$161</f>
        <v>0.49103248725008203</v>
      </c>
      <c r="I30" s="4">
        <f ca="1">'sub14'!J$161</f>
        <v>0.43638926422292995</v>
      </c>
      <c r="J30" s="4">
        <f ca="1">'sub14'!K$161</f>
        <v>0.38993287518269421</v>
      </c>
      <c r="K30" s="4">
        <f ca="1">'sub14'!L$161</f>
        <v>0.40790964273636954</v>
      </c>
      <c r="L30" s="4">
        <f ca="1">'sub14'!M$161</f>
        <v>0.44200105815449642</v>
      </c>
      <c r="M30" s="4">
        <f ca="1">'sub14'!N$161</f>
        <v>0.44232337989915466</v>
      </c>
      <c r="N30" s="4">
        <f ca="1">'sub14'!O$161</f>
        <v>0.34396350396016601</v>
      </c>
      <c r="O30" s="4">
        <f ca="1">'sub14'!P$161</f>
        <v>0.28109885201470153</v>
      </c>
      <c r="P30" s="4">
        <f ca="1">'sub14'!Q$161</f>
        <v>0.30465829911571862</v>
      </c>
      <c r="Q30" s="4">
        <f ca="1">'sub14'!R$161</f>
        <v>0.37341102798418807</v>
      </c>
      <c r="R30" s="4">
        <f ca="1">'sub14'!S$161</f>
        <v>0.43422062963435093</v>
      </c>
      <c r="S30" s="4">
        <f ca="1">'sub14'!T$161</f>
        <v>0.45752383492676879</v>
      </c>
      <c r="T30" s="4">
        <f ca="1">'sub14'!U$161</f>
        <v>0.44613798030604862</v>
      </c>
      <c r="U30" s="4">
        <f ca="1">'sub14'!V$161</f>
        <v>0.46467104625812361</v>
      </c>
      <c r="V30" s="4">
        <f ca="1">'sub14'!W$161</f>
        <v>0.51148665513805402</v>
      </c>
      <c r="W30" s="4"/>
      <c r="X30" s="4"/>
      <c r="Y30" s="4"/>
      <c r="Z30" s="4">
        <f t="shared" ca="1" si="0"/>
        <v>0.46053313635459336</v>
      </c>
      <c r="AA30" s="4">
        <f t="shared" ca="1" si="1"/>
        <v>0.40594952092372749</v>
      </c>
      <c r="AB30" s="4">
        <f t="shared" ca="1" si="2"/>
        <v>0.43324132863916043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0.46399903150375121</v>
      </c>
      <c r="D31" s="4">
        <f ca="1">'sub15'!E$161</f>
        <v>0.43772012381980135</v>
      </c>
      <c r="E31" s="4">
        <f ca="1">'sub15'!F$161</f>
        <v>0.425545146666928</v>
      </c>
      <c r="F31" s="4">
        <f ca="1">'sub15'!G$161</f>
        <v>0.41496213076655031</v>
      </c>
      <c r="G31" s="4">
        <f ca="1">'sub15'!H$161</f>
        <v>0.41313063094861802</v>
      </c>
      <c r="H31" s="4">
        <f ca="1">'sub15'!I$161</f>
        <v>0.44468583988531091</v>
      </c>
      <c r="I31" s="4">
        <f ca="1">'sub15'!J$161</f>
        <v>0.46006601494114768</v>
      </c>
      <c r="J31" s="4">
        <f ca="1">'sub15'!K$161</f>
        <v>0.44304679505184968</v>
      </c>
      <c r="K31" s="4">
        <f ca="1">'sub15'!L$161</f>
        <v>0.38519593819315107</v>
      </c>
      <c r="L31" s="4">
        <f ca="1">'sub15'!M$161</f>
        <v>0.3565392871127841</v>
      </c>
      <c r="M31" s="4">
        <f ca="1">'sub15'!N$161</f>
        <v>0.30167305055728416</v>
      </c>
      <c r="N31" s="4">
        <f ca="1">'sub15'!O$161</f>
        <v>0.28608099610625898</v>
      </c>
      <c r="O31" s="4">
        <f ca="1">'sub15'!P$161</f>
        <v>0.42840331036596008</v>
      </c>
      <c r="P31" s="4">
        <f ca="1">'sub15'!Q$161</f>
        <v>0.51927969292116505</v>
      </c>
      <c r="Q31" s="4">
        <f ca="1">'sub15'!R$161</f>
        <v>0.45440251855269526</v>
      </c>
      <c r="R31" s="4">
        <f ca="1">'sub15'!S$161</f>
        <v>0.39319935327814665</v>
      </c>
      <c r="S31" s="4">
        <f ca="1">'sub15'!T$161</f>
        <v>0.4241077462045984</v>
      </c>
      <c r="T31" s="4">
        <f ca="1">'sub15'!U$161</f>
        <v>0.46334974570623061</v>
      </c>
      <c r="U31" s="4">
        <f ca="1">'sub15'!V$161</f>
        <v>0.4594007042564468</v>
      </c>
      <c r="V31" s="4">
        <f ca="1">'sub15'!W$161</f>
        <v>0.41090198380692095</v>
      </c>
      <c r="W31" s="4"/>
      <c r="X31" s="4"/>
      <c r="Y31" s="4"/>
      <c r="Z31" s="4">
        <f t="shared" ca="1" si="0"/>
        <v>0.42448909388898926</v>
      </c>
      <c r="AA31" s="4">
        <f t="shared" ca="1" si="1"/>
        <v>0.41407991017557072</v>
      </c>
      <c r="AB31" s="4">
        <f t="shared" ca="1" si="2"/>
        <v>0.41928450203227996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0.1489974227311304</v>
      </c>
      <c r="D39" s="4">
        <f t="shared" ref="D39:V39" ca="1" si="3">SUMIF($B2:$B35,$B39,D2:D35)/COUNTIF($B2:$B35,$B39)</f>
        <v>0.18250280022963039</v>
      </c>
      <c r="E39" s="4">
        <f t="shared" ca="1" si="3"/>
        <v>0.17277185872043493</v>
      </c>
      <c r="F39" s="4">
        <f t="shared" ca="1" si="3"/>
        <v>0.20381220341647918</v>
      </c>
      <c r="G39" s="4">
        <f t="shared" ca="1" si="3"/>
        <v>0.3194440198705546</v>
      </c>
      <c r="H39" s="4">
        <f t="shared" ca="1" si="3"/>
        <v>0.379077509164923</v>
      </c>
      <c r="I39" s="4">
        <f t="shared" ca="1" si="3"/>
        <v>0.29639243834985263</v>
      </c>
      <c r="J39" s="4">
        <f t="shared" ca="1" si="3"/>
        <v>0.23137835259292405</v>
      </c>
      <c r="K39" s="4">
        <f t="shared" ca="1" si="3"/>
        <v>0.24655026065955041</v>
      </c>
      <c r="L39" s="4">
        <f t="shared" ca="1" si="3"/>
        <v>0.23708603219929861</v>
      </c>
      <c r="M39" s="4">
        <f t="shared" ca="1" si="3"/>
        <v>0.22584510755358078</v>
      </c>
      <c r="N39" s="4">
        <f t="shared" ca="1" si="3"/>
        <v>0.19197685037950982</v>
      </c>
      <c r="O39" s="4">
        <f t="shared" ca="1" si="3"/>
        <v>0.15888330642439091</v>
      </c>
      <c r="P39" s="4">
        <f t="shared" ca="1" si="3"/>
        <v>0.17725729635615561</v>
      </c>
      <c r="Q39" s="4">
        <f t="shared" ca="1" si="3"/>
        <v>0.22589552798257237</v>
      </c>
      <c r="R39" s="4">
        <f t="shared" ca="1" si="3"/>
        <v>0.20502633956741287</v>
      </c>
      <c r="S39" s="4">
        <f t="shared" ca="1" si="3"/>
        <v>0.18529190364124257</v>
      </c>
      <c r="T39" s="4">
        <f t="shared" ca="1" si="3"/>
        <v>0.16759723900648515</v>
      </c>
      <c r="U39" s="4">
        <f t="shared" ca="1" si="3"/>
        <v>0.15334998578364187</v>
      </c>
      <c r="V39" s="4">
        <f t="shared" ca="1" si="3"/>
        <v>0.12209152371930131</v>
      </c>
      <c r="Y39" s="1" t="s">
        <v>33</v>
      </c>
      <c r="Z39" s="4">
        <f ca="1">AVERAGE(Z2:Z16)</f>
        <v>0.24180128979347784</v>
      </c>
      <c r="AA39" s="4">
        <f ca="1">AVERAGE(AA2:AA16)</f>
        <v>0.18132150804142932</v>
      </c>
      <c r="AB39" s="4">
        <f ca="1">AVERAGE(AB2:AB16)</f>
        <v>0.21156139891745357</v>
      </c>
      <c r="AC39" s="4"/>
      <c r="AD39" s="4"/>
    </row>
    <row r="40" spans="1:42">
      <c r="B40" s="1" t="s">
        <v>107</v>
      </c>
      <c r="C40" s="4">
        <f ca="1">SUMIF($B2:$B35,$B40,C2:C35)/COUNTIF($B2:$B35,$B40)</f>
        <v>0.45651448165452185</v>
      </c>
      <c r="D40" s="4">
        <f t="shared" ref="D40:V40" ca="1" si="4">SUMIF($B2:$B35,$B40,D2:D35)/COUNTIF($B2:$B35,$B40)</f>
        <v>0.47140968582465864</v>
      </c>
      <c r="E40" s="4">
        <f t="shared" ca="1" si="4"/>
        <v>0.4594024655072409</v>
      </c>
      <c r="F40" s="4">
        <f t="shared" ca="1" si="4"/>
        <v>0.44365865382362324</v>
      </c>
      <c r="G40" s="4">
        <f t="shared" ca="1" si="4"/>
        <v>0.41955230803479088</v>
      </c>
      <c r="H40" s="4">
        <f t="shared" ca="1" si="4"/>
        <v>0.40013388384572729</v>
      </c>
      <c r="I40" s="4">
        <f t="shared" ca="1" si="4"/>
        <v>0.40482203015126772</v>
      </c>
      <c r="J40" s="4">
        <f t="shared" ca="1" si="4"/>
        <v>0.43911895344402446</v>
      </c>
      <c r="K40" s="4">
        <f t="shared" ca="1" si="4"/>
        <v>0.43111219558162744</v>
      </c>
      <c r="L40" s="4">
        <f t="shared" ca="1" si="4"/>
        <v>0.39338688997469884</v>
      </c>
      <c r="M40" s="4">
        <f t="shared" ca="1" si="4"/>
        <v>0.37793266387678764</v>
      </c>
      <c r="N40" s="4">
        <f t="shared" ca="1" si="4"/>
        <v>0.38235278872221173</v>
      </c>
      <c r="O40" s="4">
        <f t="shared" ca="1" si="4"/>
        <v>0.37651361420512336</v>
      </c>
      <c r="P40" s="4">
        <f t="shared" ca="1" si="4"/>
        <v>0.37510019549958573</v>
      </c>
      <c r="Q40" s="4">
        <f t="shared" ca="1" si="4"/>
        <v>0.39997355385597122</v>
      </c>
      <c r="R40" s="4">
        <f t="shared" ca="1" si="4"/>
        <v>0.42054869055465433</v>
      </c>
      <c r="S40" s="4">
        <f t="shared" ca="1" si="4"/>
        <v>0.39988807647455854</v>
      </c>
      <c r="T40" s="4">
        <f t="shared" ca="1" si="4"/>
        <v>0.38307552038414211</v>
      </c>
      <c r="U40" s="4">
        <f t="shared" ca="1" si="4"/>
        <v>0.39898348036650511</v>
      </c>
      <c r="V40" s="4">
        <f t="shared" ca="1" si="4"/>
        <v>0.41645304947242118</v>
      </c>
      <c r="Y40" s="1" t="s">
        <v>32</v>
      </c>
      <c r="Z40" s="4">
        <f ca="1">AVERAGE(Z17:Z31)</f>
        <v>0.4319111547842181</v>
      </c>
      <c r="AA40" s="4">
        <f ca="1">AVERAGE(AA17:AA31)</f>
        <v>0.39308216334119611</v>
      </c>
      <c r="AB40" s="4">
        <f ca="1">AVERAGE(AB17:AB31)</f>
        <v>0.41249665906270711</v>
      </c>
      <c r="AC40" s="4"/>
      <c r="AD40" s="4"/>
    </row>
    <row r="41" spans="1:42">
      <c r="B41" s="1" t="s">
        <v>45</v>
      </c>
      <c r="C41" s="7">
        <f ca="1">TINV(TTEST(C2:C16,C17:C31,2,1),14)</f>
        <v>13.110609929786104</v>
      </c>
      <c r="D41" s="7">
        <f t="shared" ref="D41:V41" ca="1" si="5">TINV(TTEST(D2:D16,D17:D31,2,1),14)</f>
        <v>11.514408028411683</v>
      </c>
      <c r="E41" s="7">
        <f t="shared" ca="1" si="5"/>
        <v>10.950550360705495</v>
      </c>
      <c r="F41" s="7">
        <f t="shared" ca="1" si="5"/>
        <v>7.6467432493893295</v>
      </c>
      <c r="G41" s="7">
        <f t="shared" ca="1" si="5"/>
        <v>2.6443091868856348</v>
      </c>
      <c r="H41" s="7">
        <f t="shared" ca="1" si="5"/>
        <v>0.57834600159557104</v>
      </c>
      <c r="I41" s="7">
        <f t="shared" ca="1" si="5"/>
        <v>3.3310637165580328</v>
      </c>
      <c r="J41" s="7">
        <f t="shared" ca="1" si="5"/>
        <v>5.4225482008418595</v>
      </c>
      <c r="K41" s="7">
        <f t="shared" ca="1" si="5"/>
        <v>3.7281483843664045</v>
      </c>
      <c r="L41" s="7">
        <f t="shared" ca="1" si="5"/>
        <v>4.4336592935946886</v>
      </c>
      <c r="M41" s="7">
        <f t="shared" ca="1" si="5"/>
        <v>3.7076083349888815</v>
      </c>
      <c r="N41" s="7">
        <f t="shared" ca="1" si="5"/>
        <v>4.6109758763504214</v>
      </c>
      <c r="O41" s="7">
        <f t="shared" ca="1" si="5"/>
        <v>6.4310285397382412</v>
      </c>
      <c r="P41" s="7">
        <f t="shared" ca="1" si="5"/>
        <v>4.7782531266375745</v>
      </c>
      <c r="Q41" s="7">
        <f t="shared" ca="1" si="5"/>
        <v>3.3442077120154678</v>
      </c>
      <c r="R41" s="7">
        <f t="shared" ca="1" si="5"/>
        <v>5.5741310914037587</v>
      </c>
      <c r="S41" s="7">
        <f t="shared" ca="1" si="5"/>
        <v>6.7215848548036163</v>
      </c>
      <c r="T41" s="7">
        <f t="shared" ca="1" si="5"/>
        <v>6.1436069619210922</v>
      </c>
      <c r="U41" s="7">
        <f t="shared" ca="1" si="5"/>
        <v>7.1855351541548078</v>
      </c>
      <c r="V41" s="7">
        <f t="shared" ca="1" si="5"/>
        <v>10.793356695501682</v>
      </c>
      <c r="Z41" s="5">
        <f ca="1">TTEST(Z2:Z16,Z17:Z31,2,1)</f>
        <v>1.6723145409344268E-9</v>
      </c>
      <c r="AA41" s="5">
        <f ca="1">TTEST(AA2:AA16,AA17:AA31,2,1)</f>
        <v>6.3499974958185096E-7</v>
      </c>
      <c r="AB41" s="5">
        <f ca="1">TTEST(AB2:AB16,AB17:AB31,2,1)</f>
        <v>1.2106565202420871E-10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2.9181393650930018E-2</v>
      </c>
      <c r="D43" s="1">
        <f t="shared" ref="D43:V43" ca="1" si="6">STDEV(D2:D14)/SQRT(13)</f>
        <v>3.5779394580337208E-2</v>
      </c>
      <c r="E43" s="1">
        <f t="shared" ca="1" si="6"/>
        <v>3.2062795085450402E-2</v>
      </c>
      <c r="F43" s="1">
        <f t="shared" ca="1" si="6"/>
        <v>3.61362825247643E-2</v>
      </c>
      <c r="G43" s="1">
        <f t="shared" ca="1" si="6"/>
        <v>4.0230128023152276E-2</v>
      </c>
      <c r="H43" s="1">
        <f t="shared" ca="1" si="6"/>
        <v>4.6405644056382381E-2</v>
      </c>
      <c r="I43" s="1">
        <f t="shared" ca="1" si="6"/>
        <v>4.3790870607922278E-2</v>
      </c>
      <c r="J43" s="1">
        <f t="shared" ca="1" si="6"/>
        <v>3.925636903604917E-2</v>
      </c>
      <c r="K43" s="1">
        <f t="shared" ca="1" si="6"/>
        <v>4.7798954700954029E-2</v>
      </c>
      <c r="L43" s="1">
        <f t="shared" ca="1" si="6"/>
        <v>3.8691149574140417E-2</v>
      </c>
      <c r="M43" s="1">
        <f t="shared" ca="1" si="6"/>
        <v>4.2703029695411968E-2</v>
      </c>
      <c r="N43" s="1">
        <f t="shared" ca="1" si="6"/>
        <v>4.0945562958009739E-2</v>
      </c>
      <c r="O43" s="1">
        <f t="shared" ca="1" si="6"/>
        <v>3.0537429261899875E-2</v>
      </c>
      <c r="P43" s="1">
        <f t="shared" ca="1" si="6"/>
        <v>2.9439715074740223E-2</v>
      </c>
      <c r="Q43" s="1">
        <f t="shared" ca="1" si="6"/>
        <v>4.2389151389796362E-2</v>
      </c>
      <c r="R43" s="1">
        <f t="shared" ca="1" si="6"/>
        <v>3.2110934648249274E-2</v>
      </c>
      <c r="S43" s="1">
        <f t="shared" ca="1" si="6"/>
        <v>2.8172888332891388E-2</v>
      </c>
      <c r="T43" s="1">
        <f t="shared" ca="1" si="6"/>
        <v>3.0689068499878631E-2</v>
      </c>
      <c r="U43" s="1">
        <f t="shared" ca="1" si="6"/>
        <v>3.6368392429614441E-2</v>
      </c>
      <c r="V43" s="1">
        <f t="shared" ca="1" si="6"/>
        <v>3.2540263367556256E-2</v>
      </c>
      <c r="Z43" s="1">
        <f ca="1">STDEV(Z2:Z16)/SQRT(15)</f>
        <v>1.7557801726737005E-2</v>
      </c>
      <c r="AA43" s="1">
        <f ca="1">STDEV(AA2:AA16)/SQRT(15)</f>
        <v>2.1376409596584083E-2</v>
      </c>
      <c r="AB43" s="1">
        <f ca="1">STDEV(AB2:AB16)/SQRT(15)</f>
        <v>1.2664618458886898E-2</v>
      </c>
    </row>
    <row r="44" spans="1:42">
      <c r="B44" s="1" t="s">
        <v>107</v>
      </c>
      <c r="C44" s="1">
        <f ca="1">STDEV(C17:C29)/SQRT(13)</f>
        <v>2.7263751489619292E-2</v>
      </c>
      <c r="D44" s="1">
        <f t="shared" ref="D44:V44" ca="1" si="7">STDEV(D17:D29)/SQRT(13)</f>
        <v>2.2150060357307506E-2</v>
      </c>
      <c r="E44" s="1">
        <f t="shared" ca="1" si="7"/>
        <v>2.5183642958916029E-2</v>
      </c>
      <c r="F44" s="1">
        <f t="shared" ca="1" si="7"/>
        <v>2.5531533845156065E-2</v>
      </c>
      <c r="G44" s="1">
        <f t="shared" ca="1" si="7"/>
        <v>2.279827716735881E-2</v>
      </c>
      <c r="H44" s="1">
        <f t="shared" ca="1" si="7"/>
        <v>2.2668057493250262E-2</v>
      </c>
      <c r="I44" s="1">
        <f t="shared" ca="1" si="7"/>
        <v>2.6958831290711156E-2</v>
      </c>
      <c r="J44" s="1">
        <f t="shared" ca="1" si="7"/>
        <v>2.5997140220739835E-2</v>
      </c>
      <c r="K44" s="1">
        <f t="shared" ca="1" si="7"/>
        <v>2.0619645079307539E-2</v>
      </c>
      <c r="L44" s="1">
        <f t="shared" ca="1" si="7"/>
        <v>2.2735378549567083E-2</v>
      </c>
      <c r="M44" s="1">
        <f t="shared" ca="1" si="7"/>
        <v>2.2877394763036657E-2</v>
      </c>
      <c r="N44" s="1">
        <f t="shared" ca="1" si="7"/>
        <v>1.9298434664921274E-2</v>
      </c>
      <c r="O44" s="1">
        <f t="shared" ca="1" si="7"/>
        <v>2.6987369103796642E-2</v>
      </c>
      <c r="P44" s="1">
        <f t="shared" ca="1" si="7"/>
        <v>3.2344842328810776E-2</v>
      </c>
      <c r="Q44" s="1">
        <f t="shared" ca="1" si="7"/>
        <v>2.8359577401356112E-2</v>
      </c>
      <c r="R44" s="1">
        <f t="shared" ca="1" si="7"/>
        <v>1.9822389393810248E-2</v>
      </c>
      <c r="S44" s="1">
        <f t="shared" ca="1" si="7"/>
        <v>1.8113275010496154E-2</v>
      </c>
      <c r="T44" s="1">
        <f t="shared" ca="1" si="7"/>
        <v>2.3439596447358435E-2</v>
      </c>
      <c r="U44" s="1">
        <f t="shared" ca="1" si="7"/>
        <v>2.3877336752344127E-2</v>
      </c>
      <c r="V44" s="1">
        <f t="shared" ca="1" si="7"/>
        <v>2.4263030482953609E-2</v>
      </c>
      <c r="Z44" s="1">
        <f ca="1">STDEV(Z17:Z31)/SQRT(15)</f>
        <v>7.8128660651365835E-3</v>
      </c>
      <c r="AA44" s="1">
        <f ca="1">STDEV(AA17:AA31)/SQRT(15)</f>
        <v>1.172710469549771E-2</v>
      </c>
      <c r="AB44" s="1">
        <f ca="1">STDEV(AB17:AB31)/SQRT(15)</f>
        <v>6.4609752579825718E-3</v>
      </c>
    </row>
    <row r="46" spans="1:42">
      <c r="B46" s="1" t="s">
        <v>105</v>
      </c>
      <c r="C46" s="1">
        <f ca="1">(C39+0.6*(D39)+0.15*E39)/(1+0.6+0.15)</f>
        <v>0.16252278952969937</v>
      </c>
      <c r="D46" s="1">
        <f ca="1">(D39+0.6*(C39+E39)+0.15*F39)/(1+2*0.6+0.15)</f>
        <v>0.17282391472895378</v>
      </c>
      <c r="E46" s="1">
        <f ca="1">(E39+0.6*(D39+F39)+0.15*(C39+G39))/(1+2*0.6+2*0.15)</f>
        <v>0.18993083091934135</v>
      </c>
      <c r="F46" s="1">
        <f t="shared" ref="F46:T47" ca="1" si="8">(F39+0.6*(E39+G39)+0.15*(D39+H39))/(1+2*0.6+2*0.15)</f>
        <v>0.23335151079210234</v>
      </c>
      <c r="G46" s="1">
        <f t="shared" ca="1" si="8"/>
        <v>0.2958209967919756</v>
      </c>
      <c r="H46" s="1">
        <f t="shared" ca="1" si="8"/>
        <v>0.32554318699943108</v>
      </c>
      <c r="I46" s="1">
        <f t="shared" ca="1" si="8"/>
        <v>0.29902603899363067</v>
      </c>
      <c r="J46" s="1">
        <f t="shared" ca="1" si="8"/>
        <v>0.25982740128127962</v>
      </c>
      <c r="K46" s="1">
        <f t="shared" ca="1" si="8"/>
        <v>0.24238580936815959</v>
      </c>
      <c r="L46" s="1">
        <f t="shared" ca="1" si="8"/>
        <v>0.23361061342921693</v>
      </c>
      <c r="M46" s="1">
        <f t="shared" ca="1" si="8"/>
        <v>0.21763914886538283</v>
      </c>
      <c r="N46" s="1">
        <f t="shared" ca="1" si="8"/>
        <v>0.19398615921984438</v>
      </c>
      <c r="O46" s="1">
        <f t="shared" ca="1" si="8"/>
        <v>0.17927395591848527</v>
      </c>
      <c r="P46" s="1">
        <f t="shared" ca="1" si="8"/>
        <v>0.18707003019694879</v>
      </c>
      <c r="Q46" s="1">
        <f t="shared" ca="1" si="8"/>
        <v>0.20275679641862338</v>
      </c>
      <c r="R46" s="1">
        <f t="shared" ca="1" si="8"/>
        <v>0.20138679153843916</v>
      </c>
      <c r="S46" s="1">
        <f t="shared" ca="1" si="8"/>
        <v>0.1863011511402054</v>
      </c>
      <c r="T46" s="1">
        <f t="shared" ca="1" si="8"/>
        <v>0.16794002086176915</v>
      </c>
      <c r="U46" s="1">
        <f ca="1">(U39+0.6*(T39+V39)+0.15*S39)/(1+2*0.6+0.15)</f>
        <v>0.15104554424055325</v>
      </c>
      <c r="V46" s="1">
        <f ca="1">(V39+0.6*(U39)+0.15*T39)/(1+0.6+0.15)</f>
        <v>0.13670920059454811</v>
      </c>
    </row>
    <row r="47" spans="1:42">
      <c r="B47" s="1" t="s">
        <v>201</v>
      </c>
      <c r="C47" s="1">
        <f ca="1">(C40+0.6*(D40)+0.15*E40)/(1+0.6+0.15)</f>
        <v>0.46186895027165897</v>
      </c>
      <c r="D47" s="1">
        <f ca="1">(D40+0.6*(C40+E40)+0.15*F40)/(1+2*0.6+0.15)</f>
        <v>0.46276963923202541</v>
      </c>
      <c r="E47" s="1">
        <f ca="1">(E40+0.6*(D40+F40)+0.15*(C40+G40))/(1+2*0.6+2*0.15)</f>
        <v>0.45594139509984277</v>
      </c>
      <c r="F47" s="1">
        <f t="shared" ca="1" si="8"/>
        <v>0.44070522135976004</v>
      </c>
      <c r="G47" s="1">
        <f t="shared" ca="1" si="8"/>
        <v>0.42218460199407098</v>
      </c>
      <c r="H47" s="1">
        <f t="shared" ca="1" si="8"/>
        <v>0.41087005113900388</v>
      </c>
      <c r="I47" s="1">
        <f t="shared" ca="1" si="8"/>
        <v>0.41438936322703263</v>
      </c>
      <c r="J47" s="1">
        <f t="shared" ca="1" si="8"/>
        <v>0.42388304198273019</v>
      </c>
      <c r="K47" s="1">
        <f t="shared" ca="1" si="8"/>
        <v>0.41921156229482792</v>
      </c>
      <c r="L47" s="1">
        <f t="shared" ca="1" si="8"/>
        <v>0.40081382678987332</v>
      </c>
      <c r="M47" s="1">
        <f t="shared" ca="1" si="8"/>
        <v>0.38580813702517869</v>
      </c>
      <c r="N47" s="1">
        <f t="shared" ca="1" si="8"/>
        <v>0.38011744735700043</v>
      </c>
      <c r="O47" s="1">
        <f t="shared" ca="1" si="8"/>
        <v>0.37906853495924625</v>
      </c>
      <c r="P47" s="1">
        <f t="shared" ca="1" si="8"/>
        <v>0.38457108729110889</v>
      </c>
      <c r="Q47" s="1">
        <f t="shared" ca="1" si="8"/>
        <v>0.39752925563618702</v>
      </c>
      <c r="R47" s="1">
        <f t="shared" ca="1" si="8"/>
        <v>0.4056768104542125</v>
      </c>
      <c r="S47" s="1">
        <f t="shared" ca="1" si="8"/>
        <v>0.40076246326848314</v>
      </c>
      <c r="T47" s="1">
        <f t="shared" ca="1" si="8"/>
        <v>0.39517948619713661</v>
      </c>
      <c r="U47" s="1">
        <f ca="1">(U40+0.6*(T40+V40)+0.15*S40)/(1+2*0.6+0.15)</f>
        <v>0.39943992925601141</v>
      </c>
      <c r="V47" s="1">
        <f ca="1">(V40+0.6*(U40)+0.15*T40)/(1+0.6+0.15)</f>
        <v>0.40760255185711169</v>
      </c>
    </row>
    <row r="48" spans="1:42">
      <c r="B48" s="1" t="s">
        <v>110</v>
      </c>
      <c r="C48" s="8">
        <f ca="1">C46-C47</f>
        <v>-0.29934616074195963</v>
      </c>
      <c r="D48" s="8">
        <f t="shared" ref="D48:V48" ca="1" si="9">D46-D47</f>
        <v>-0.28994572450307166</v>
      </c>
      <c r="E48" s="8">
        <f t="shared" ca="1" si="9"/>
        <v>-0.2660105641805014</v>
      </c>
      <c r="F48" s="8">
        <f t="shared" ca="1" si="9"/>
        <v>-0.2073537105676577</v>
      </c>
      <c r="G48" s="8">
        <f t="shared" ca="1" si="9"/>
        <v>-0.12636360520209539</v>
      </c>
      <c r="H48" s="8">
        <f t="shared" ca="1" si="9"/>
        <v>-8.53268641395728E-2</v>
      </c>
      <c r="I48" s="8">
        <f t="shared" ca="1" si="9"/>
        <v>-0.11536332423340195</v>
      </c>
      <c r="J48" s="8">
        <f t="shared" ca="1" si="9"/>
        <v>-0.16405564070145057</v>
      </c>
      <c r="K48" s="8">
        <f t="shared" ca="1" si="9"/>
        <v>-0.17682575292666833</v>
      </c>
      <c r="L48" s="8">
        <f t="shared" ca="1" si="9"/>
        <v>-0.16720321336065638</v>
      </c>
      <c r="M48" s="8">
        <f t="shared" ca="1" si="9"/>
        <v>-0.16816898815979586</v>
      </c>
      <c r="N48" s="8">
        <f t="shared" ca="1" si="9"/>
        <v>-0.18613128813715604</v>
      </c>
      <c r="O48" s="8">
        <f t="shared" ca="1" si="9"/>
        <v>-0.19979457904076098</v>
      </c>
      <c r="P48" s="8">
        <f t="shared" ca="1" si="9"/>
        <v>-0.1975010570941601</v>
      </c>
      <c r="Q48" s="8">
        <f t="shared" ca="1" si="9"/>
        <v>-0.19477245921756364</v>
      </c>
      <c r="R48" s="8">
        <f t="shared" ca="1" si="9"/>
        <v>-0.20429001891577334</v>
      </c>
      <c r="S48" s="8">
        <f t="shared" ca="1" si="9"/>
        <v>-0.21446131212827774</v>
      </c>
      <c r="T48" s="8">
        <f t="shared" ca="1" si="9"/>
        <v>-0.22723946533536746</v>
      </c>
      <c r="U48" s="8">
        <f t="shared" ca="1" si="9"/>
        <v>-0.24839438501545816</v>
      </c>
      <c r="V48" s="8">
        <f t="shared" ca="1" si="9"/>
        <v>-0.27089335126256359</v>
      </c>
    </row>
    <row r="49" spans="1:23">
      <c r="C49" s="1" t="str">
        <f ca="1">IF(C48=MAX($C$48:$V$48),"Animal",IF(C48=MIN($C$48:$V$48),"Artifact",""))</f>
        <v>Artifact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>Animal</v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-6.999814287411732E-2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-0.29934616074195963</v>
      </c>
      <c r="D53" s="4">
        <f t="shared" ref="D53:V53" ca="1" si="11">D48</f>
        <v>-0.28994572450307166</v>
      </c>
      <c r="E53" s="4">
        <f t="shared" ca="1" si="11"/>
        <v>-0.2660105641805014</v>
      </c>
      <c r="F53" s="4">
        <f t="shared" ca="1" si="11"/>
        <v>-0.2073537105676577</v>
      </c>
      <c r="G53" s="4">
        <f t="shared" ca="1" si="11"/>
        <v>-0.12636360520209539</v>
      </c>
      <c r="H53" s="4">
        <f t="shared" ca="1" si="11"/>
        <v>-8.53268641395728E-2</v>
      </c>
      <c r="I53" s="4">
        <f t="shared" ca="1" si="11"/>
        <v>-0.11536332423340195</v>
      </c>
      <c r="J53" s="4">
        <f t="shared" ca="1" si="11"/>
        <v>-0.16405564070145057</v>
      </c>
      <c r="K53" s="4">
        <f t="shared" ca="1" si="11"/>
        <v>-0.17682575292666833</v>
      </c>
      <c r="L53" s="4">
        <f t="shared" ca="1" si="11"/>
        <v>-0.16720321336065638</v>
      </c>
      <c r="M53" s="4">
        <f t="shared" ca="1" si="11"/>
        <v>-0.16816898815979586</v>
      </c>
      <c r="N53" s="4">
        <f t="shared" ca="1" si="11"/>
        <v>-0.18613128813715604</v>
      </c>
      <c r="O53" s="4">
        <f t="shared" ca="1" si="11"/>
        <v>-0.19979457904076098</v>
      </c>
      <c r="P53" s="4">
        <f t="shared" ca="1" si="11"/>
        <v>-0.1975010570941601</v>
      </c>
      <c r="Q53" s="4">
        <f t="shared" ca="1" si="11"/>
        <v>-0.19477245921756364</v>
      </c>
      <c r="R53" s="4">
        <f t="shared" ca="1" si="11"/>
        <v>-0.20429001891577334</v>
      </c>
      <c r="S53" s="4">
        <f t="shared" ca="1" si="11"/>
        <v>-0.21446131212827774</v>
      </c>
      <c r="T53" s="4">
        <f t="shared" ca="1" si="11"/>
        <v>-0.22723946533536746</v>
      </c>
      <c r="U53" s="4">
        <f t="shared" ca="1" si="11"/>
        <v>-0.24839438501545816</v>
      </c>
      <c r="V53" s="4">
        <f t="shared" ca="1" si="11"/>
        <v>-0.27089335126256359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-5.9961511540940933</v>
      </c>
      <c r="D94" s="8">
        <f t="shared" ref="D94:V107" ca="1" si="12">INDIRECT(CONCATENATE($A94,"!",D$93,"$162"))</f>
        <v>-6.4659593678927614</v>
      </c>
      <c r="E94" s="8">
        <f t="shared" ca="1" si="12"/>
        <v>-8.6457325359816899</v>
      </c>
      <c r="F94" s="8">
        <f t="shared" ca="1" si="12"/>
        <v>-4.5153077935862473</v>
      </c>
      <c r="G94" s="8">
        <f t="shared" ca="1" si="12"/>
        <v>-2.3618830312756049</v>
      </c>
      <c r="H94" s="8">
        <f t="shared" ca="1" si="12"/>
        <v>-5.1728913644560102</v>
      </c>
      <c r="I94" s="8">
        <f t="shared" ca="1" si="12"/>
        <v>-9.8103130253201876</v>
      </c>
      <c r="J94" s="8">
        <f t="shared" ca="1" si="12"/>
        <v>-14.255035308511804</v>
      </c>
      <c r="K94" s="8">
        <f t="shared" ca="1" si="12"/>
        <v>-9.0319915781867088</v>
      </c>
      <c r="L94" s="8">
        <f t="shared" ca="1" si="12"/>
        <v>-0.60436503682259723</v>
      </c>
      <c r="M94" s="8">
        <f t="shared" ca="1" si="12"/>
        <v>2.4392991423091672</v>
      </c>
      <c r="N94" s="8">
        <f t="shared" ca="1" si="12"/>
        <v>-0.59826275380920846</v>
      </c>
      <c r="O94" s="8">
        <f t="shared" ca="1" si="12"/>
        <v>-2.0420126393790801</v>
      </c>
      <c r="P94" s="8">
        <f t="shared" ca="1" si="12"/>
        <v>-1.5083897404622393</v>
      </c>
      <c r="Q94" s="8">
        <f t="shared" ca="1" si="12"/>
        <v>-3.8202743190357831</v>
      </c>
      <c r="R94" s="8">
        <f t="shared" ca="1" si="12"/>
        <v>-3.7282651741477775</v>
      </c>
      <c r="S94" s="8">
        <f t="shared" ca="1" si="12"/>
        <v>-2.5785121013968348</v>
      </c>
      <c r="T94" s="8">
        <f t="shared" ca="1" si="12"/>
        <v>-2.9161106004210842</v>
      </c>
      <c r="U94" s="8">
        <f t="shared" ca="1" si="12"/>
        <v>-5.3850917000356926</v>
      </c>
      <c r="V94" s="8">
        <f t="shared" ca="1" si="12"/>
        <v>-7.245348249954894</v>
      </c>
    </row>
    <row r="95" spans="1:22">
      <c r="A95" s="4" t="s">
        <v>104</v>
      </c>
      <c r="C95" s="8">
        <f t="shared" ref="C95:R108" ca="1" si="13">INDIRECT(CONCATENATE($A95,"!",C$93,"$162"))</f>
        <v>-3.8463919074194415</v>
      </c>
      <c r="D95" s="8">
        <f t="shared" ca="1" si="12"/>
        <v>-4.2502683450362202</v>
      </c>
      <c r="E95" s="8">
        <f t="shared" ca="1" si="12"/>
        <v>-6.9220570822049101</v>
      </c>
      <c r="F95" s="8">
        <f t="shared" ca="1" si="12"/>
        <v>-8.9516287539599269</v>
      </c>
      <c r="G95" s="8">
        <f t="shared" ca="1" si="12"/>
        <v>-7.3978835179203699</v>
      </c>
      <c r="H95" s="8">
        <f t="shared" ca="1" si="12"/>
        <v>-5.4010600647925404</v>
      </c>
      <c r="I95" s="8">
        <f t="shared" ca="1" si="12"/>
        <v>-5.9006450651452482</v>
      </c>
      <c r="J95" s="8">
        <f t="shared" ca="1" si="12"/>
        <v>-6.437660204905999</v>
      </c>
      <c r="K95" s="8">
        <f t="shared" ca="1" si="12"/>
        <v>-5.0207386536193184</v>
      </c>
      <c r="L95" s="8">
        <f t="shared" ca="1" si="12"/>
        <v>-4.5520531403533617</v>
      </c>
      <c r="M95" s="8">
        <f t="shared" ca="1" si="12"/>
        <v>-5.8243721977565368</v>
      </c>
      <c r="N95" s="8">
        <f t="shared" ca="1" si="12"/>
        <v>-6.1767652127597739</v>
      </c>
      <c r="O95" s="8">
        <f t="shared" ca="1" si="12"/>
        <v>-5.5423309855793921</v>
      </c>
      <c r="P95" s="8">
        <f t="shared" ca="1" si="12"/>
        <v>-2.462444426291996</v>
      </c>
      <c r="Q95" s="8">
        <f t="shared" ca="1" si="12"/>
        <v>-8.8436665689643285E-2</v>
      </c>
      <c r="R95" s="8">
        <f t="shared" ca="1" si="12"/>
        <v>-3.7848264980694379</v>
      </c>
      <c r="S95" s="8">
        <f t="shared" ca="1" si="12"/>
        <v>-8.3833646405956266</v>
      </c>
      <c r="T95" s="8">
        <f t="shared" ca="1" si="12"/>
        <v>-10.565819872109934</v>
      </c>
      <c r="U95" s="8">
        <f t="shared" ca="1" si="12"/>
        <v>-7.3159513555428024</v>
      </c>
      <c r="V95" s="8">
        <f t="shared" ca="1" si="12"/>
        <v>-5.6476440252493685</v>
      </c>
    </row>
    <row r="96" spans="1:22">
      <c r="A96" s="4" t="s">
        <v>126</v>
      </c>
      <c r="C96" s="8">
        <f t="shared" ca="1" si="13"/>
        <v>-3.6557926735200006</v>
      </c>
      <c r="D96" s="8">
        <f t="shared" ca="1" si="12"/>
        <v>-3.3885414949725376</v>
      </c>
      <c r="E96" s="8">
        <f t="shared" ca="1" si="12"/>
        <v>-4.686386363988964</v>
      </c>
      <c r="F96" s="8">
        <f t="shared" ca="1" si="12"/>
        <v>-4.0165204803316392</v>
      </c>
      <c r="G96" s="8">
        <f t="shared" ca="1" si="12"/>
        <v>-1.4729438888198176</v>
      </c>
      <c r="H96" s="8">
        <f t="shared" ca="1" si="12"/>
        <v>1.3005878563744755</v>
      </c>
      <c r="I96" s="8">
        <f t="shared" ca="1" si="12"/>
        <v>-2.5929410759023117</v>
      </c>
      <c r="J96" s="8">
        <f t="shared" ca="1" si="12"/>
        <v>-8.1848869312743489</v>
      </c>
      <c r="K96" s="8">
        <f t="shared" ca="1" si="12"/>
        <v>-11.699934701411319</v>
      </c>
      <c r="L96" s="8">
        <f t="shared" ca="1" si="12"/>
        <v>-15.342632902483107</v>
      </c>
      <c r="M96" s="8">
        <f t="shared" ca="1" si="12"/>
        <v>-11.985175584138858</v>
      </c>
      <c r="N96" s="8">
        <f t="shared" ca="1" si="12"/>
        <v>-8.2212842401582726</v>
      </c>
      <c r="O96" s="8">
        <f t="shared" ca="1" si="12"/>
        <v>-9.8599118154317829</v>
      </c>
      <c r="P96" s="8">
        <f t="shared" ca="1" si="12"/>
        <v>-14.091223176827786</v>
      </c>
      <c r="Q96" s="8">
        <f t="shared" ca="1" si="12"/>
        <v>-9.3281528997606031</v>
      </c>
      <c r="R96" s="8">
        <f t="shared" ca="1" si="12"/>
        <v>-6.2200386662297458</v>
      </c>
      <c r="S96" s="8">
        <f t="shared" ca="1" si="12"/>
        <v>-6.1690733541271126</v>
      </c>
      <c r="T96" s="8">
        <f t="shared" ca="1" si="12"/>
        <v>-6.5086239579534801</v>
      </c>
      <c r="U96" s="8">
        <f t="shared" ca="1" si="12"/>
        <v>-6.2071300258487057</v>
      </c>
      <c r="V96" s="8">
        <f t="shared" ca="1" si="12"/>
        <v>-4.7653401567273974</v>
      </c>
    </row>
    <row r="97" spans="1:22">
      <c r="A97" s="4" t="s">
        <v>117</v>
      </c>
      <c r="C97" s="8">
        <f t="shared" ca="1" si="13"/>
        <v>-5.8421530893283844</v>
      </c>
      <c r="D97" s="8">
        <f t="shared" ca="1" si="12"/>
        <v>-6.8566834302069442</v>
      </c>
      <c r="E97" s="8">
        <f t="shared" ca="1" si="12"/>
        <v>-6.5017523768297085</v>
      </c>
      <c r="F97" s="8">
        <f t="shared" ca="1" si="12"/>
        <v>-4.7197703441624217</v>
      </c>
      <c r="G97" s="8">
        <f t="shared" ca="1" si="12"/>
        <v>-1.4775596477588295</v>
      </c>
      <c r="H97" s="8">
        <f t="shared" ca="1" si="12"/>
        <v>0.21569523310892119</v>
      </c>
      <c r="I97" s="8">
        <f t="shared" ca="1" si="12"/>
        <v>-3.5464950372392856</v>
      </c>
      <c r="J97" s="8">
        <f t="shared" ca="1" si="12"/>
        <v>-7.5063758795262405</v>
      </c>
      <c r="K97" s="8">
        <f t="shared" ca="1" si="12"/>
        <v>-7.3728281197995429</v>
      </c>
      <c r="L97" s="8">
        <f t="shared" ca="1" si="12"/>
        <v>-6.5016789914745274</v>
      </c>
      <c r="M97" s="8">
        <f t="shared" ca="1" si="12"/>
        <v>-5.2506954682707221</v>
      </c>
      <c r="N97" s="8">
        <f t="shared" ca="1" si="12"/>
        <v>-5.7843707019837485</v>
      </c>
      <c r="O97" s="8">
        <f t="shared" ca="1" si="12"/>
        <v>-6.3950074620406223</v>
      </c>
      <c r="P97" s="8">
        <f t="shared" ca="1" si="12"/>
        <v>-7.7807138022473321</v>
      </c>
      <c r="Q97" s="8">
        <f t="shared" ca="1" si="12"/>
        <v>-9.1069704406340612</v>
      </c>
      <c r="R97" s="8">
        <f t="shared" ca="1" si="12"/>
        <v>-9.4600705048270441</v>
      </c>
      <c r="S97" s="8">
        <f t="shared" ca="1" si="12"/>
        <v>-5.4370820873716674</v>
      </c>
      <c r="T97" s="8">
        <f t="shared" ca="1" si="12"/>
        <v>-0.88412609763935768</v>
      </c>
      <c r="U97" s="8">
        <f t="shared" ca="1" si="12"/>
        <v>-3.2060708605346289</v>
      </c>
      <c r="V97" s="8">
        <f t="shared" ca="1" si="12"/>
        <v>-4.7443480001551475</v>
      </c>
    </row>
    <row r="98" spans="1:22">
      <c r="A98" s="4" t="s">
        <v>36</v>
      </c>
      <c r="C98" s="8">
        <f t="shared" ca="1" si="13"/>
        <v>-5.8028662608368382</v>
      </c>
      <c r="D98" s="8">
        <f t="shared" ca="1" si="12"/>
        <v>-7.4096720130520382</v>
      </c>
      <c r="E98" s="8">
        <f t="shared" ca="1" si="12"/>
        <v>-7.5661376293663487</v>
      </c>
      <c r="F98" s="8">
        <f t="shared" ca="1" si="12"/>
        <v>-6.8606625403618811</v>
      </c>
      <c r="G98" s="8">
        <f t="shared" ca="1" si="12"/>
        <v>-2.9320141143776564</v>
      </c>
      <c r="H98" s="8">
        <f t="shared" ca="1" si="12"/>
        <v>1.9343308339802423</v>
      </c>
      <c r="I98" s="8">
        <f t="shared" ca="1" si="12"/>
        <v>1.093083081634763</v>
      </c>
      <c r="J98" s="8">
        <f t="shared" ca="1" si="12"/>
        <v>-2.7061820948355724</v>
      </c>
      <c r="K98" s="8">
        <f t="shared" ca="1" si="12"/>
        <v>-2.1889911437154312</v>
      </c>
      <c r="L98" s="8">
        <f t="shared" ca="1" si="12"/>
        <v>-4.6525336089115061</v>
      </c>
      <c r="M98" s="8">
        <f t="shared" ca="1" si="12"/>
        <v>-6.6375315679981455</v>
      </c>
      <c r="N98" s="8">
        <f t="shared" ca="1" si="12"/>
        <v>-5.2628988396780141</v>
      </c>
      <c r="O98" s="8">
        <f t="shared" ca="1" si="12"/>
        <v>-2.5723363289142824</v>
      </c>
      <c r="P98" s="8">
        <f t="shared" ca="1" si="12"/>
        <v>-2.5902947326548702</v>
      </c>
      <c r="Q98" s="8">
        <f t="shared" ca="1" si="12"/>
        <v>-1.8687705467886652E-2</v>
      </c>
      <c r="R98" s="8">
        <f t="shared" ca="1" si="12"/>
        <v>1.3610614794089932</v>
      </c>
      <c r="S98" s="8">
        <f t="shared" ca="1" si="12"/>
        <v>-1.9712557896122824</v>
      </c>
      <c r="T98" s="8">
        <f t="shared" ca="1" si="12"/>
        <v>-6.4009283211069761</v>
      </c>
      <c r="U98" s="8">
        <f t="shared" ca="1" si="12"/>
        <v>-7.1435490455753925</v>
      </c>
      <c r="V98" s="8">
        <f t="shared" ca="1" si="12"/>
        <v>-5.5745246473216099</v>
      </c>
    </row>
    <row r="99" spans="1:22">
      <c r="A99" s="4" t="s">
        <v>37</v>
      </c>
      <c r="C99" s="8">
        <f t="shared" ca="1" si="13"/>
        <v>-7.9422209551063538</v>
      </c>
      <c r="D99" s="8">
        <f t="shared" ca="1" si="12"/>
        <v>-8.4119652700524234</v>
      </c>
      <c r="E99" s="8">
        <f t="shared" ca="1" si="12"/>
        <v>-6.0449033870553439</v>
      </c>
      <c r="F99" s="8">
        <f t="shared" ca="1" si="12"/>
        <v>-2.1548129942981102</v>
      </c>
      <c r="G99" s="8">
        <f t="shared" ca="1" si="12"/>
        <v>-0.1388043511065713</v>
      </c>
      <c r="H99" s="8">
        <f t="shared" ca="1" si="12"/>
        <v>0.86741221394589263</v>
      </c>
      <c r="I99" s="8">
        <f t="shared" ca="1" si="12"/>
        <v>-2.4275534985108296</v>
      </c>
      <c r="J99" s="8">
        <f t="shared" ca="1" si="12"/>
        <v>-8.0388343358312326</v>
      </c>
      <c r="K99" s="8">
        <f t="shared" ca="1" si="12"/>
        <v>-7.6682142259192414</v>
      </c>
      <c r="L99" s="8">
        <f t="shared" ca="1" si="12"/>
        <v>-5.3244615189585325</v>
      </c>
      <c r="M99" s="8">
        <f t="shared" ca="1" si="12"/>
        <v>-3.5217201608045148</v>
      </c>
      <c r="N99" s="8">
        <f t="shared" ca="1" si="12"/>
        <v>-4.349037367243838</v>
      </c>
      <c r="O99" s="8">
        <f t="shared" ca="1" si="12"/>
        <v>-5.8990426895380175</v>
      </c>
      <c r="P99" s="8">
        <f t="shared" ca="1" si="12"/>
        <v>-6.5076202045558933</v>
      </c>
      <c r="Q99" s="8">
        <f t="shared" ca="1" si="12"/>
        <v>-7.5781987496066954</v>
      </c>
      <c r="R99" s="8">
        <f t="shared" ca="1" si="12"/>
        <v>-4.5932834041743575</v>
      </c>
      <c r="S99" s="8">
        <f t="shared" ca="1" si="12"/>
        <v>2.6803869712216981</v>
      </c>
      <c r="T99" s="8">
        <f t="shared" ca="1" si="12"/>
        <v>0.66008252204977258</v>
      </c>
      <c r="U99" s="8">
        <f t="shared" ca="1" si="12"/>
        <v>-3.8993870933412342</v>
      </c>
      <c r="V99" s="8">
        <f t="shared" ca="1" si="12"/>
        <v>-4.5231284131470382</v>
      </c>
    </row>
    <row r="100" spans="1:22">
      <c r="A100" s="4" t="s">
        <v>38</v>
      </c>
      <c r="C100" s="8">
        <f t="shared" ca="1" si="13"/>
        <v>-4.6992381201009774</v>
      </c>
      <c r="D100" s="8">
        <f t="shared" ca="1" si="12"/>
        <v>-7.7380762869382771</v>
      </c>
      <c r="E100" s="8">
        <f t="shared" ca="1" si="12"/>
        <v>-8.8747761044290812</v>
      </c>
      <c r="F100" s="8">
        <f t="shared" ca="1" si="12"/>
        <v>-8.7746927212964216</v>
      </c>
      <c r="G100" s="8">
        <f t="shared" ca="1" si="12"/>
        <v>-6.7559409594235866</v>
      </c>
      <c r="H100" s="8">
        <f t="shared" ca="1" si="12"/>
        <v>-5.2557774113929767</v>
      </c>
      <c r="I100" s="8">
        <f t="shared" ca="1" si="12"/>
        <v>-4.0305110039317196</v>
      </c>
      <c r="J100" s="8">
        <f t="shared" ca="1" si="12"/>
        <v>-0.44894810533494811</v>
      </c>
      <c r="K100" s="8">
        <f t="shared" ca="1" si="12"/>
        <v>3.0330031098648869</v>
      </c>
      <c r="L100" s="8">
        <f t="shared" ca="1" si="12"/>
        <v>-0.15511834059183366</v>
      </c>
      <c r="M100" s="8">
        <f t="shared" ca="1" si="12"/>
        <v>-0.40223855024208621</v>
      </c>
      <c r="N100" s="8">
        <f t="shared" ca="1" si="12"/>
        <v>0.4548042862656273</v>
      </c>
      <c r="O100" s="8">
        <f t="shared" ca="1" si="12"/>
        <v>-1.621804899039569</v>
      </c>
      <c r="P100" s="8">
        <f t="shared" ca="1" si="12"/>
        <v>-4.6397617992685163</v>
      </c>
      <c r="Q100" s="8">
        <f t="shared" ca="1" si="12"/>
        <v>-5.4581349621687441</v>
      </c>
      <c r="R100" s="8">
        <f t="shared" ca="1" si="12"/>
        <v>-6.6408627039924202</v>
      </c>
      <c r="S100" s="8">
        <f t="shared" ca="1" si="12"/>
        <v>-6.1418601326647124</v>
      </c>
      <c r="T100" s="8">
        <f t="shared" ca="1" si="12"/>
        <v>-5.0049731887974662</v>
      </c>
      <c r="U100" s="8">
        <f t="shared" ca="1" si="12"/>
        <v>-6.6200642433326102</v>
      </c>
      <c r="V100" s="8">
        <f t="shared" ca="1" si="12"/>
        <v>-5.2834491281609122</v>
      </c>
    </row>
    <row r="101" spans="1:22">
      <c r="A101" s="4" t="s">
        <v>39</v>
      </c>
      <c r="C101" s="8">
        <f t="shared" ca="1" si="13"/>
        <v>-5.7387481359964827</v>
      </c>
      <c r="D101" s="8">
        <f t="shared" ca="1" si="12"/>
        <v>-3.6915633332895226</v>
      </c>
      <c r="E101" s="8">
        <f t="shared" ca="1" si="12"/>
        <v>-2.3865569621842777</v>
      </c>
      <c r="F101" s="8">
        <f t="shared" ca="1" si="12"/>
        <v>-4.5335809907218216</v>
      </c>
      <c r="G101" s="8">
        <f t="shared" ca="1" si="12"/>
        <v>-2.0528922615003466</v>
      </c>
      <c r="H101" s="8">
        <f t="shared" ca="1" si="12"/>
        <v>0.71158037860398426</v>
      </c>
      <c r="I101" s="8">
        <f t="shared" ca="1" si="12"/>
        <v>-1.1831193402176154</v>
      </c>
      <c r="J101" s="8">
        <f t="shared" ca="1" si="12"/>
        <v>-3.2615658940164742</v>
      </c>
      <c r="K101" s="8">
        <f t="shared" ca="1" si="12"/>
        <v>-5.7911374008651837</v>
      </c>
      <c r="L101" s="8">
        <f t="shared" ca="1" si="12"/>
        <v>-8.250291436398701</v>
      </c>
      <c r="M101" s="8">
        <f t="shared" ca="1" si="12"/>
        <v>-8.272731453595032</v>
      </c>
      <c r="N101" s="8">
        <f t="shared" ca="1" si="12"/>
        <v>-5.9619866850621204</v>
      </c>
      <c r="O101" s="8">
        <f t="shared" ca="1" si="12"/>
        <v>-6.0886986646507175</v>
      </c>
      <c r="P101" s="8">
        <f t="shared" ca="1" si="12"/>
        <v>-5.9987796324810034</v>
      </c>
      <c r="Q101" s="8">
        <f t="shared" ca="1" si="12"/>
        <v>-4.42361711704676</v>
      </c>
      <c r="R101" s="8">
        <f t="shared" ca="1" si="12"/>
        <v>-3.1969273632736046</v>
      </c>
      <c r="S101" s="8">
        <f t="shared" ca="1" si="12"/>
        <v>-2.1755670113897256</v>
      </c>
      <c r="T101" s="8">
        <f t="shared" ca="1" si="12"/>
        <v>-2.3516147810895296</v>
      </c>
      <c r="U101" s="8">
        <f t="shared" ca="1" si="12"/>
        <v>-3.638579813919594</v>
      </c>
      <c r="V101" s="8">
        <f t="shared" ca="1" si="12"/>
        <v>-5.2657912375006486</v>
      </c>
    </row>
    <row r="102" spans="1:22">
      <c r="A102" s="4" t="s">
        <v>40</v>
      </c>
      <c r="C102" s="8">
        <f t="shared" ca="1" si="13"/>
        <v>-5.2352221963173378</v>
      </c>
      <c r="D102" s="8">
        <f t="shared" ca="1" si="12"/>
        <v>-5.7573189211592872</v>
      </c>
      <c r="E102" s="8">
        <f t="shared" ca="1" si="12"/>
        <v>-5.9012842860118457</v>
      </c>
      <c r="F102" s="8">
        <f t="shared" ca="1" si="12"/>
        <v>-3.7364041678955582</v>
      </c>
      <c r="G102" s="8">
        <f t="shared" ca="1" si="12"/>
        <v>0.26157093001501219</v>
      </c>
      <c r="H102" s="8">
        <f t="shared" ca="1" si="12"/>
        <v>0.30292448118146409</v>
      </c>
      <c r="I102" s="8">
        <f t="shared" ca="1" si="12"/>
        <v>0.31432095334375809</v>
      </c>
      <c r="J102" s="8">
        <f t="shared" ca="1" si="12"/>
        <v>-9.7319900395424278E-3</v>
      </c>
      <c r="K102" s="8">
        <f t="shared" ca="1" si="12"/>
        <v>2.0456543534661948</v>
      </c>
      <c r="L102" s="8">
        <f t="shared" ca="1" si="12"/>
        <v>-0.29894720342603343</v>
      </c>
      <c r="M102" s="8">
        <f t="shared" ca="1" si="12"/>
        <v>-5.1870274716422564</v>
      </c>
      <c r="N102" s="8">
        <f t="shared" ca="1" si="12"/>
        <v>-7.1606894465134321</v>
      </c>
      <c r="O102" s="8">
        <f t="shared" ca="1" si="12"/>
        <v>-8.8051247151417584</v>
      </c>
      <c r="P102" s="8">
        <f t="shared" ca="1" si="12"/>
        <v>-11.451749775505451</v>
      </c>
      <c r="Q102" s="8">
        <f t="shared" ca="1" si="12"/>
        <v>-10.993441891666318</v>
      </c>
      <c r="R102" s="8">
        <f t="shared" ca="1" si="12"/>
        <v>-11.028535153668567</v>
      </c>
      <c r="S102" s="8">
        <f t="shared" ca="1" si="12"/>
        <v>-7.2644903367915212</v>
      </c>
      <c r="T102" s="8">
        <f t="shared" ca="1" si="12"/>
        <v>-5.2709641457063423</v>
      </c>
      <c r="U102" s="8">
        <f t="shared" ca="1" si="12"/>
        <v>-5.2670883982436614</v>
      </c>
      <c r="V102" s="8">
        <f t="shared" ca="1" si="12"/>
        <v>-4.6145289858819947</v>
      </c>
    </row>
    <row r="103" spans="1:22">
      <c r="A103" s="4" t="s">
        <v>41</v>
      </c>
      <c r="C103" s="8">
        <f t="shared" ca="1" si="13"/>
        <v>-7.7695179231751244</v>
      </c>
      <c r="D103" s="8">
        <f t="shared" ca="1" si="12"/>
        <v>-10.592298425448533</v>
      </c>
      <c r="E103" s="8">
        <f t="shared" ca="1" si="12"/>
        <v>-8.1519879124573649</v>
      </c>
      <c r="F103" s="8">
        <f t="shared" ca="1" si="12"/>
        <v>-4.3412069942932821</v>
      </c>
      <c r="G103" s="8">
        <f t="shared" ca="1" si="12"/>
        <v>-3.0913629627874517</v>
      </c>
      <c r="H103" s="8">
        <f t="shared" ca="1" si="12"/>
        <v>-2.7611120855398719</v>
      </c>
      <c r="I103" s="8">
        <f t="shared" ca="1" si="12"/>
        <v>-2.4506858473951691</v>
      </c>
      <c r="J103" s="8">
        <f t="shared" ca="1" si="12"/>
        <v>-4.5461562910784075</v>
      </c>
      <c r="K103" s="8">
        <f t="shared" ca="1" si="12"/>
        <v>-4.7766521129526698</v>
      </c>
      <c r="L103" s="8">
        <f t="shared" ca="1" si="12"/>
        <v>-2.5603917593526591</v>
      </c>
      <c r="M103" s="8">
        <f t="shared" ca="1" si="12"/>
        <v>1.1294066601853507</v>
      </c>
      <c r="N103" s="8">
        <f t="shared" ca="1" si="12"/>
        <v>-1.133446216909332</v>
      </c>
      <c r="O103" s="8">
        <f t="shared" ca="1" si="12"/>
        <v>-1.8745875433089956</v>
      </c>
      <c r="P103" s="8">
        <f t="shared" ca="1" si="12"/>
        <v>3.2569336107281828</v>
      </c>
      <c r="Q103" s="8">
        <f t="shared" ca="1" si="12"/>
        <v>4.8129044037774165</v>
      </c>
      <c r="R103" s="8">
        <f t="shared" ca="1" si="12"/>
        <v>0.13640576649399566</v>
      </c>
      <c r="S103" s="8">
        <f t="shared" ca="1" si="12"/>
        <v>-4.164694084810515</v>
      </c>
      <c r="T103" s="8">
        <f t="shared" ca="1" si="12"/>
        <v>-6.0161604821807941</v>
      </c>
      <c r="U103" s="8">
        <f t="shared" ca="1" si="12"/>
        <v>-3.7976536456575429</v>
      </c>
      <c r="V103" s="8">
        <f t="shared" ca="1" si="12"/>
        <v>-3.3442096667288954</v>
      </c>
    </row>
    <row r="104" spans="1:22">
      <c r="A104" s="4" t="s">
        <v>42</v>
      </c>
      <c r="C104" s="8">
        <f t="shared" ca="1" si="13"/>
        <v>-6.2714428700575198</v>
      </c>
      <c r="D104" s="8">
        <f t="shared" ca="1" si="12"/>
        <v>-8.7341028428496692</v>
      </c>
      <c r="E104" s="8">
        <f t="shared" ca="1" si="12"/>
        <v>-9.7493286222419293</v>
      </c>
      <c r="F104" s="8">
        <f t="shared" ca="1" si="12"/>
        <v>-6.368837546052827</v>
      </c>
      <c r="G104" s="8">
        <f t="shared" ca="1" si="12"/>
        <v>-0.13444044578112652</v>
      </c>
      <c r="H104" s="8">
        <f t="shared" ca="1" si="12"/>
        <v>2.3499302666647024</v>
      </c>
      <c r="I104" s="8">
        <f t="shared" ca="1" si="12"/>
        <v>-1.9201453566857749</v>
      </c>
      <c r="J104" s="8">
        <f t="shared" ca="1" si="12"/>
        <v>-1.3513138095444308</v>
      </c>
      <c r="K104" s="8">
        <f t="shared" ca="1" si="12"/>
        <v>1.6869946183204574</v>
      </c>
      <c r="L104" s="8">
        <f t="shared" ca="1" si="12"/>
        <v>-0.29166965237522091</v>
      </c>
      <c r="M104" s="8">
        <f t="shared" ca="1" si="12"/>
        <v>-2.220042792069882</v>
      </c>
      <c r="N104" s="8">
        <f t="shared" ca="1" si="12"/>
        <v>-3.8194680407271395</v>
      </c>
      <c r="O104" s="8">
        <f t="shared" ca="1" si="12"/>
        <v>-3.7288778987572142</v>
      </c>
      <c r="P104" s="8">
        <f t="shared" ca="1" si="12"/>
        <v>-0.82548308345662291</v>
      </c>
      <c r="Q104" s="8">
        <f t="shared" ca="1" si="12"/>
        <v>0.13285994254190814</v>
      </c>
      <c r="R104" s="8">
        <f t="shared" ca="1" si="12"/>
        <v>-2.8577780839632343</v>
      </c>
      <c r="S104" s="8">
        <f t="shared" ca="1" si="12"/>
        <v>-4.2749425030781154</v>
      </c>
      <c r="T104" s="8">
        <f t="shared" ca="1" si="12"/>
        <v>-4.0752336873260298</v>
      </c>
      <c r="U104" s="8">
        <f t="shared" ca="1" si="12"/>
        <v>-4.1993162500853369</v>
      </c>
      <c r="V104" s="8">
        <f t="shared" ca="1" si="12"/>
        <v>-5.5914837921231104</v>
      </c>
    </row>
    <row r="105" spans="1:22">
      <c r="A105" s="4" t="s">
        <v>43</v>
      </c>
      <c r="C105" s="8">
        <f t="shared" ca="1" si="13"/>
        <v>-4.4058797387990065</v>
      </c>
      <c r="D105" s="8">
        <f t="shared" ca="1" si="12"/>
        <v>-4.5937144538426811</v>
      </c>
      <c r="E105" s="8">
        <f t="shared" ca="1" si="12"/>
        <v>-6.9228648783569255</v>
      </c>
      <c r="F105" s="8">
        <f t="shared" ca="1" si="12"/>
        <v>-6.0067149713881705</v>
      </c>
      <c r="G105" s="8">
        <f t="shared" ca="1" si="12"/>
        <v>-0.53115620418507237</v>
      </c>
      <c r="H105" s="8">
        <f t="shared" ca="1" si="12"/>
        <v>4.3285436794917871</v>
      </c>
      <c r="I105" s="8">
        <f t="shared" ca="1" si="12"/>
        <v>1.1941936248838503</v>
      </c>
      <c r="J105" s="8">
        <f t="shared" ca="1" si="12"/>
        <v>-4.6351827228705105</v>
      </c>
      <c r="K105" s="8">
        <f t="shared" ca="1" si="12"/>
        <v>-5.5130321686110477</v>
      </c>
      <c r="L105" s="8">
        <f t="shared" ca="1" si="12"/>
        <v>-4.0498900302230485</v>
      </c>
      <c r="M105" s="8">
        <f t="shared" ca="1" si="12"/>
        <v>0.36659592138605746</v>
      </c>
      <c r="N105" s="8">
        <f t="shared" ca="1" si="12"/>
        <v>1.7120337604161247</v>
      </c>
      <c r="O105" s="8">
        <f t="shared" ca="1" si="12"/>
        <v>-1.7933983289650408</v>
      </c>
      <c r="P105" s="8">
        <f t="shared" ca="1" si="12"/>
        <v>-3.2329724386917853</v>
      </c>
      <c r="Q105" s="8">
        <f t="shared" ca="1" si="12"/>
        <v>-1.1857619747479062</v>
      </c>
      <c r="R105" s="8">
        <f t="shared" ca="1" si="12"/>
        <v>-2.0679875548611477</v>
      </c>
      <c r="S105" s="8">
        <f t="shared" ca="1" si="12"/>
        <v>-2.1773244189759389</v>
      </c>
      <c r="T105" s="8">
        <f t="shared" ca="1" si="12"/>
        <v>-0.36830460023027911</v>
      </c>
      <c r="U105" s="8">
        <f t="shared" ca="1" si="12"/>
        <v>1.8294341689759896</v>
      </c>
      <c r="V105" s="8">
        <f t="shared" ca="1" si="12"/>
        <v>-2.2993187341825844E-2</v>
      </c>
    </row>
    <row r="106" spans="1:22">
      <c r="A106" s="4" t="s">
        <v>44</v>
      </c>
      <c r="C106" s="8">
        <f t="shared" ca="1" si="13"/>
        <v>-6.0522854965075172</v>
      </c>
      <c r="D106" s="8">
        <f t="shared" ca="1" si="12"/>
        <v>-6.5441864304287414</v>
      </c>
      <c r="E106" s="8">
        <f t="shared" ca="1" si="12"/>
        <v>-4.3074373343008698</v>
      </c>
      <c r="F106" s="8">
        <f t="shared" ca="1" si="12"/>
        <v>-3.4666799422326253</v>
      </c>
      <c r="G106" s="8">
        <f t="shared" ca="1" si="12"/>
        <v>2.3161800311742926</v>
      </c>
      <c r="H106" s="8">
        <f t="shared" ca="1" si="12"/>
        <v>3.4860101774303383</v>
      </c>
      <c r="I106" s="8">
        <f t="shared" ca="1" si="12"/>
        <v>0.66441893649416905</v>
      </c>
      <c r="J106" s="8">
        <f t="shared" ca="1" si="12"/>
        <v>-0.51215412003867411</v>
      </c>
      <c r="K106" s="8">
        <f t="shared" ca="1" si="12"/>
        <v>1.4819451798616501</v>
      </c>
      <c r="L106" s="8">
        <f t="shared" ca="1" si="12"/>
        <v>-1.8330041889646718</v>
      </c>
      <c r="M106" s="8">
        <f t="shared" ca="1" si="12"/>
        <v>-5.7060611049657428</v>
      </c>
      <c r="N106" s="8">
        <f t="shared" ca="1" si="12"/>
        <v>-7.9558896848600629</v>
      </c>
      <c r="O106" s="8">
        <f t="shared" ca="1" si="12"/>
        <v>-7.7598207799541541</v>
      </c>
      <c r="P106" s="8">
        <f t="shared" ca="1" si="12"/>
        <v>-6.1717761560644302</v>
      </c>
      <c r="Q106" s="8">
        <f t="shared" ca="1" si="12"/>
        <v>-6.646569858832267</v>
      </c>
      <c r="R106" s="8">
        <f t="shared" ca="1" si="12"/>
        <v>-7.954446013552392</v>
      </c>
      <c r="S106" s="8">
        <f t="shared" ca="1" si="12"/>
        <v>-7.0217459382930851</v>
      </c>
      <c r="T106" s="8">
        <f t="shared" ca="1" si="12"/>
        <v>-6.5114724546246734</v>
      </c>
      <c r="U106" s="8">
        <f t="shared" ca="1" si="12"/>
        <v>-8.974149727039805</v>
      </c>
      <c r="V106" s="8">
        <f t="shared" ca="1" si="12"/>
        <v>-6.4342469221979339</v>
      </c>
    </row>
    <row r="107" spans="1:22">
      <c r="A107" s="4" t="s">
        <v>147</v>
      </c>
      <c r="C107" s="8">
        <f t="shared" ca="1" si="13"/>
        <v>-4.3727670725489514</v>
      </c>
      <c r="D107" s="8">
        <f t="shared" ca="1" si="12"/>
        <v>-3.3435512674806898</v>
      </c>
      <c r="E107" s="8">
        <f t="shared" ca="1" si="12"/>
        <v>-6.3294347246085838</v>
      </c>
      <c r="F107" s="8">
        <f t="shared" ca="1" si="12"/>
        <v>-10.101315737995339</v>
      </c>
      <c r="G107" s="8">
        <f t="shared" ca="1" si="12"/>
        <v>-7.3769733618697</v>
      </c>
      <c r="H107" s="8">
        <f t="shared" ca="1" si="12"/>
        <v>-2.3881228418980749</v>
      </c>
      <c r="I107" s="8">
        <f t="shared" ca="1" si="12"/>
        <v>-4.6065511544454694</v>
      </c>
      <c r="J107" s="8">
        <f t="shared" ca="1" si="12"/>
        <v>-6.0735117439697142</v>
      </c>
      <c r="K107" s="8">
        <f t="shared" ca="1" si="12"/>
        <v>-4.042445234223468</v>
      </c>
      <c r="L107" s="8">
        <f t="shared" ref="L107:V108" ca="1" si="14">INDIRECT(CONCATENATE($A107,"!",L$93,"$162"))</f>
        <v>-9.7333848015119268E-2</v>
      </c>
      <c r="M107" s="8">
        <f t="shared" ca="1" si="14"/>
        <v>1.1357667963771849</v>
      </c>
      <c r="N107" s="8">
        <f t="shared" ca="1" si="14"/>
        <v>-1.4326295860883502</v>
      </c>
      <c r="O107" s="8">
        <f t="shared" ca="1" si="14"/>
        <v>-3.1707574007577684</v>
      </c>
      <c r="P107" s="8">
        <f t="shared" ca="1" si="14"/>
        <v>-0.64303524541028922</v>
      </c>
      <c r="Q107" s="8">
        <f t="shared" ca="1" si="14"/>
        <v>0.73422235566847505</v>
      </c>
      <c r="R107" s="8">
        <f t="shared" ca="1" si="14"/>
        <v>-3.8491849662128752</v>
      </c>
      <c r="S107" s="8">
        <f t="shared" ca="1" si="14"/>
        <v>-7.2696697524532095</v>
      </c>
      <c r="T107" s="8">
        <f t="shared" ca="1" si="14"/>
        <v>-7.725664301448921</v>
      </c>
      <c r="U107" s="8">
        <f t="shared" ca="1" si="14"/>
        <v>-7.3838728131037943</v>
      </c>
      <c r="V107" s="8">
        <f t="shared" ca="1" si="14"/>
        <v>-6.8921225998357425</v>
      </c>
    </row>
    <row r="108" spans="1:22">
      <c r="A108" s="4" t="s">
        <v>146</v>
      </c>
      <c r="C108" s="8">
        <f t="shared" ca="1" si="13"/>
        <v>-3.9574246575845038</v>
      </c>
      <c r="D108" s="8">
        <f t="shared" ca="1" si="13"/>
        <v>-3.6450491766304944</v>
      </c>
      <c r="E108" s="8">
        <f t="shared" ca="1" si="13"/>
        <v>-5.9172075152951145</v>
      </c>
      <c r="F108" s="8">
        <f t="shared" ca="1" si="13"/>
        <v>-2.4981912645142295</v>
      </c>
      <c r="G108" s="8">
        <f t="shared" ca="1" si="13"/>
        <v>2.1691527488916869</v>
      </c>
      <c r="H108" s="8">
        <f t="shared" ca="1" si="13"/>
        <v>-0.1550672111511982</v>
      </c>
      <c r="I108" s="8">
        <f t="shared" ca="1" si="13"/>
        <v>-4.2302108248169557</v>
      </c>
      <c r="J108" s="8">
        <f t="shared" ca="1" si="13"/>
        <v>-6.2505117351487076</v>
      </c>
      <c r="K108" s="8">
        <f t="shared" ca="1" si="13"/>
        <v>-4.4805052467151203</v>
      </c>
      <c r="L108" s="8">
        <f t="shared" ca="1" si="13"/>
        <v>-2.8831766929347777</v>
      </c>
      <c r="M108" s="8">
        <f t="shared" ca="1" si="13"/>
        <v>-3.3552883110056282</v>
      </c>
      <c r="N108" s="8">
        <f t="shared" ca="1" si="13"/>
        <v>-3.1662943562164561</v>
      </c>
      <c r="O108" s="8">
        <f t="shared" ca="1" si="13"/>
        <v>-3.4997958884225522</v>
      </c>
      <c r="P108" s="8">
        <f t="shared" ca="1" si="13"/>
        <v>-5.5065829028821245</v>
      </c>
      <c r="Q108" s="8">
        <f t="shared" ca="1" si="13"/>
        <v>-4.7364896706718902</v>
      </c>
      <c r="R108" s="8">
        <f t="shared" ca="1" si="13"/>
        <v>-3.7819826115790605</v>
      </c>
      <c r="S108" s="8">
        <f t="shared" ca="1" si="14"/>
        <v>-3.8245691248898748</v>
      </c>
      <c r="T108" s="8">
        <f t="shared" ca="1" si="14"/>
        <v>-6.0375194991071126</v>
      </c>
      <c r="U108" s="8">
        <f t="shared" ca="1" si="14"/>
        <v>-6.8928881224862177</v>
      </c>
      <c r="V108" s="8">
        <f t="shared" ca="1" si="14"/>
        <v>-5.4603856827536887</v>
      </c>
    </row>
    <row r="110" spans="1:22">
      <c r="A110" s="1" t="s">
        <v>101</v>
      </c>
      <c r="C110" s="8">
        <f ca="1">AVERAGE(C94:C108)</f>
        <v>-5.4392068167595031</v>
      </c>
      <c r="D110" s="8">
        <f t="shared" ref="D110:V110" ca="1" si="15">AVERAGE(D94:D108)</f>
        <v>-6.0948634039520551</v>
      </c>
      <c r="E110" s="8">
        <f t="shared" ca="1" si="15"/>
        <v>-6.5938565143541981</v>
      </c>
      <c r="F110" s="8">
        <f t="shared" ca="1" si="15"/>
        <v>-5.4030884828727013</v>
      </c>
      <c r="G110" s="8">
        <f t="shared" ca="1" si="15"/>
        <v>-2.0651300691150096</v>
      </c>
      <c r="H110" s="8">
        <f t="shared" ca="1" si="15"/>
        <v>-0.37580105722992435</v>
      </c>
      <c r="I110" s="8">
        <f t="shared" ca="1" si="15"/>
        <v>-2.6288769755502686</v>
      </c>
      <c r="J110" s="8">
        <f t="shared" ca="1" si="15"/>
        <v>-4.9478700777951063</v>
      </c>
      <c r="K110" s="8">
        <f t="shared" ca="1" si="15"/>
        <v>-3.9559248883003906</v>
      </c>
      <c r="L110" s="8">
        <f t="shared" ca="1" si="15"/>
        <v>-3.8265032234190461</v>
      </c>
      <c r="M110" s="8">
        <f t="shared" ca="1" si="15"/>
        <v>-3.5527877428154429</v>
      </c>
      <c r="N110" s="8">
        <f t="shared" ca="1" si="15"/>
        <v>-3.9237456723551998</v>
      </c>
      <c r="O110" s="8">
        <f t="shared" ca="1" si="15"/>
        <v>-4.7102338693253953</v>
      </c>
      <c r="P110" s="8">
        <f t="shared" ca="1" si="15"/>
        <v>-4.6769262337381434</v>
      </c>
      <c r="Q110" s="8">
        <f t="shared" ca="1" si="15"/>
        <v>-3.8469833035560499</v>
      </c>
      <c r="R110" s="8">
        <f t="shared" ca="1" si="15"/>
        <v>-4.5111147635099123</v>
      </c>
      <c r="S110" s="8">
        <f t="shared" ca="1" si="15"/>
        <v>-4.4115842870152351</v>
      </c>
      <c r="T110" s="8">
        <f t="shared" ca="1" si="15"/>
        <v>-4.6651622311794814</v>
      </c>
      <c r="U110" s="8">
        <f t="shared" ca="1" si="15"/>
        <v>-5.2067572617180673</v>
      </c>
      <c r="V110" s="8">
        <f t="shared" ca="1" si="15"/>
        <v>-5.0273029796720134</v>
      </c>
    </row>
    <row r="111" spans="1:22">
      <c r="A111" s="1" t="s">
        <v>199</v>
      </c>
      <c r="C111" s="1">
        <f ca="1">STDEV(C94:C108)/SQRT(14)</f>
        <v>0.35113492026180354</v>
      </c>
      <c r="D111" s="1">
        <f t="shared" ref="D111:V111" ca="1" si="16">STDEV(D94:D108)/SQRT(14)</f>
        <v>0.59911313775012498</v>
      </c>
      <c r="E111" s="1">
        <f t="shared" ca="1" si="16"/>
        <v>0.50931950428083017</v>
      </c>
      <c r="F111" s="1">
        <f t="shared" ca="1" si="16"/>
        <v>0.63900940410536788</v>
      </c>
      <c r="G111" s="1">
        <f t="shared" ca="1" si="16"/>
        <v>0.82553742083423698</v>
      </c>
      <c r="H111" s="1">
        <f t="shared" ca="1" si="16"/>
        <v>0.83917751118545769</v>
      </c>
      <c r="I111" s="1">
        <f t="shared" ca="1" si="16"/>
        <v>0.78960954582972054</v>
      </c>
      <c r="J111" s="1">
        <f t="shared" ca="1" si="16"/>
        <v>1.0195769122848777</v>
      </c>
      <c r="K111" s="1">
        <f t="shared" ca="1" si="16"/>
        <v>1.1703702427483686</v>
      </c>
      <c r="L111" s="1">
        <f t="shared" ca="1" si="16"/>
        <v>1.0880234537598548</v>
      </c>
      <c r="M111" s="1">
        <f t="shared" ca="1" si="16"/>
        <v>1.0718172919356608</v>
      </c>
      <c r="N111" s="1">
        <f t="shared" ca="1" si="16"/>
        <v>0.83433972491364139</v>
      </c>
      <c r="O111" s="1">
        <f t="shared" ca="1" si="16"/>
        <v>0.72141797946661146</v>
      </c>
      <c r="P111" s="1">
        <f t="shared" ca="1" si="16"/>
        <v>1.1685032122233121</v>
      </c>
      <c r="Q111" s="1">
        <f t="shared" ca="1" si="16"/>
        <v>1.1993776693367215</v>
      </c>
      <c r="R111" s="1">
        <f t="shared" ca="1" si="16"/>
        <v>0.88902025724351874</v>
      </c>
      <c r="S111" s="1">
        <f t="shared" ca="1" si="16"/>
        <v>0.76949921644718744</v>
      </c>
      <c r="T111" s="1">
        <f t="shared" ca="1" si="16"/>
        <v>0.80835152464856996</v>
      </c>
      <c r="U111" s="1">
        <f t="shared" ca="1" si="16"/>
        <v>0.69138003970489059</v>
      </c>
      <c r="V111" s="1">
        <f t="shared" ca="1" si="16"/>
        <v>0.45253578603624117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-0.18718226882162226</v>
      </c>
      <c r="D136" s="8">
        <f t="shared" ca="1" si="17"/>
        <v>-0.13098252430352766</v>
      </c>
      <c r="E136" s="8">
        <f t="shared" ca="1" si="17"/>
        <v>-0.10357340740259383</v>
      </c>
      <c r="F136" s="8">
        <f t="shared" ca="1" si="17"/>
        <v>-9.5042583618959509E-2</v>
      </c>
      <c r="G136" s="8">
        <f t="shared" ca="1" si="17"/>
        <v>-5.6194007472256106E-2</v>
      </c>
      <c r="H136" s="8">
        <f t="shared" ca="1" si="17"/>
        <v>-0.11769316456736262</v>
      </c>
      <c r="I136" s="8">
        <f t="shared" ca="1" si="17"/>
        <v>-0.20849563349046246</v>
      </c>
      <c r="J136" s="8">
        <f t="shared" ca="1" si="17"/>
        <v>-0.24433224875639875</v>
      </c>
      <c r="K136" s="8">
        <f t="shared" ca="1" si="17"/>
        <v>-0.15374922740104643</v>
      </c>
      <c r="L136" s="8">
        <f t="shared" ca="1" si="17"/>
        <v>-1.2785018630120987E-2</v>
      </c>
      <c r="M136" s="8">
        <f t="shared" ca="1" si="17"/>
        <v>5.5997104630137788E-2</v>
      </c>
      <c r="N136" s="8">
        <f t="shared" ca="1" si="17"/>
        <v>-1.2460639560901645E-2</v>
      </c>
      <c r="O136" s="8">
        <f t="shared" ca="1" si="17"/>
        <v>-3.4937287019481095E-2</v>
      </c>
      <c r="P136" s="8">
        <f t="shared" ca="1" si="17"/>
        <v>-2.725992283849632E-2</v>
      </c>
      <c r="Q136" s="8">
        <f t="shared" ca="1" si="17"/>
        <v>-4.753047752713551E-2</v>
      </c>
      <c r="R136" s="8">
        <f t="shared" ca="1" si="17"/>
        <v>-9.3172407695710502E-2</v>
      </c>
      <c r="S136" s="8">
        <f t="shared" ref="M136:V150" ca="1" si="18">INDIRECT(CONCATENATE($A136,"!",S$93,"$167"))</f>
        <v>-8.694567257663674E-2</v>
      </c>
      <c r="T136" s="8">
        <f t="shared" ca="1" si="18"/>
        <v>-8.6616956321350719E-2</v>
      </c>
      <c r="U136" s="8">
        <f t="shared" ca="1" si="18"/>
        <v>-0.10480766040633684</v>
      </c>
      <c r="V136" s="8">
        <f t="shared" ca="1" si="18"/>
        <v>-0.17057054270471625</v>
      </c>
    </row>
    <row r="137" spans="1:22">
      <c r="A137" s="4" t="s">
        <v>104</v>
      </c>
      <c r="C137" s="8">
        <f t="shared" ca="1" si="17"/>
        <v>-9.6416259354868236E-2</v>
      </c>
      <c r="D137" s="8">
        <f t="shared" ca="1" si="17"/>
        <v>-0.10015404598615678</v>
      </c>
      <c r="E137" s="8">
        <f t="shared" ca="1" si="17"/>
        <v>-0.18203958011601618</v>
      </c>
      <c r="F137" s="8">
        <f t="shared" ca="1" si="17"/>
        <v>-0.20572482150336976</v>
      </c>
      <c r="G137" s="8">
        <f t="shared" ca="1" si="17"/>
        <v>-0.14459204040959636</v>
      </c>
      <c r="H137" s="8">
        <f t="shared" ca="1" si="17"/>
        <v>-6.915690780358287E-2</v>
      </c>
      <c r="I137" s="8">
        <f t="shared" ca="1" si="17"/>
        <v>-6.6791966710348219E-2</v>
      </c>
      <c r="J137" s="8">
        <f t="shared" ca="1" si="17"/>
        <v>-0.108679944459231</v>
      </c>
      <c r="K137" s="8">
        <f t="shared" ca="1" si="17"/>
        <v>-0.11849079374977797</v>
      </c>
      <c r="L137" s="8">
        <f t="shared" ca="1" si="17"/>
        <v>-0.12019283619728624</v>
      </c>
      <c r="M137" s="8">
        <f t="shared" ca="1" si="18"/>
        <v>-0.12511241375784457</v>
      </c>
      <c r="N137" s="8">
        <f t="shared" ca="1" si="18"/>
        <v>-0.1553850939172671</v>
      </c>
      <c r="O137" s="8">
        <f t="shared" ca="1" si="18"/>
        <v>-0.14409654290399915</v>
      </c>
      <c r="P137" s="8">
        <f t="shared" ca="1" si="18"/>
        <v>-6.0092488780976512E-2</v>
      </c>
      <c r="Q137" s="8">
        <f t="shared" ca="1" si="18"/>
        <v>-2.0462327408786456E-3</v>
      </c>
      <c r="R137" s="8">
        <f t="shared" ca="1" si="18"/>
        <v>-9.4621916108049556E-2</v>
      </c>
      <c r="S137" s="8">
        <f t="shared" ca="1" si="18"/>
        <v>-0.17479348033768752</v>
      </c>
      <c r="T137" s="8">
        <f t="shared" ca="1" si="18"/>
        <v>-0.18829402943371124</v>
      </c>
      <c r="U137" s="8">
        <f t="shared" ca="1" si="18"/>
        <v>-0.18676148492212616</v>
      </c>
      <c r="V137" s="8">
        <f t="shared" ca="1" si="18"/>
        <v>-0.17837010133896705</v>
      </c>
    </row>
    <row r="138" spans="1:22">
      <c r="A138" s="4" t="s">
        <v>126</v>
      </c>
      <c r="C138" s="8">
        <f t="shared" ca="1" si="17"/>
        <v>-0.10210378224956901</v>
      </c>
      <c r="D138" s="8">
        <f t="shared" ca="1" si="17"/>
        <v>-7.0629537682930482E-2</v>
      </c>
      <c r="E138" s="8">
        <f t="shared" ca="1" si="17"/>
        <v>-9.0552016150644024E-2</v>
      </c>
      <c r="F138" s="8">
        <f t="shared" ca="1" si="17"/>
        <v>-9.3578085665460942E-2</v>
      </c>
      <c r="G138" s="8">
        <f t="shared" ca="1" si="17"/>
        <v>-4.0815812097439744E-2</v>
      </c>
      <c r="H138" s="8">
        <f t="shared" ca="1" si="17"/>
        <v>3.0462990329710612E-2</v>
      </c>
      <c r="I138" s="8">
        <f t="shared" ca="1" si="17"/>
        <v>-3.7830618336429277E-2</v>
      </c>
      <c r="J138" s="8">
        <f t="shared" ca="1" si="17"/>
        <v>-0.18243328378777432</v>
      </c>
      <c r="K138" s="8">
        <f t="shared" ca="1" si="17"/>
        <v>-0.24975267483268623</v>
      </c>
      <c r="L138" s="8">
        <f t="shared" ca="1" si="17"/>
        <v>-0.22398869929872667</v>
      </c>
      <c r="M138" s="8">
        <f t="shared" ca="1" si="18"/>
        <v>-0.17610382998338661</v>
      </c>
      <c r="N138" s="8">
        <f t="shared" ca="1" si="18"/>
        <v>-0.18701781904254544</v>
      </c>
      <c r="O138" s="8">
        <f t="shared" ca="1" si="18"/>
        <v>-0.22627270835297808</v>
      </c>
      <c r="P138" s="8">
        <f t="shared" ca="1" si="18"/>
        <v>-0.23290188633600142</v>
      </c>
      <c r="Q138" s="8">
        <f t="shared" ca="1" si="18"/>
        <v>-0.20909955674046371</v>
      </c>
      <c r="R138" s="8">
        <f t="shared" ca="1" si="18"/>
        <v>-0.16324321960878954</v>
      </c>
      <c r="S138" s="8">
        <f t="shared" ca="1" si="18"/>
        <v>-0.12945459847774204</v>
      </c>
      <c r="T138" s="8">
        <f t="shared" ca="1" si="18"/>
        <v>-0.15762070208140941</v>
      </c>
      <c r="U138" s="8">
        <f t="shared" ca="1" si="18"/>
        <v>-0.15043063047058933</v>
      </c>
      <c r="V138" s="8">
        <f t="shared" ca="1" si="18"/>
        <v>-8.8159774968444876E-2</v>
      </c>
    </row>
    <row r="139" spans="1:22">
      <c r="A139" s="4" t="s">
        <v>117</v>
      </c>
      <c r="C139" s="8">
        <f t="shared" ca="1" si="17"/>
        <v>-0.10716608553272967</v>
      </c>
      <c r="D139" s="8">
        <f t="shared" ca="1" si="17"/>
        <v>-0.15835214017870822</v>
      </c>
      <c r="E139" s="8">
        <f t="shared" ca="1" si="17"/>
        <v>-0.14928947758095698</v>
      </c>
      <c r="F139" s="8">
        <f t="shared" ca="1" si="17"/>
        <v>-8.6738157976690045E-2</v>
      </c>
      <c r="G139" s="8">
        <f t="shared" ca="1" si="17"/>
        <v>-2.6566435777966101E-2</v>
      </c>
      <c r="H139" s="8">
        <f t="shared" ca="1" si="17"/>
        <v>4.9419297283578379E-3</v>
      </c>
      <c r="I139" s="8">
        <f t="shared" ca="1" si="17"/>
        <v>-8.4410899342952261E-2</v>
      </c>
      <c r="J139" s="8">
        <f t="shared" ca="1" si="17"/>
        <v>-0.19184168035149812</v>
      </c>
      <c r="K139" s="8">
        <f t="shared" ca="1" si="17"/>
        <v>-0.1937623576229324</v>
      </c>
      <c r="L139" s="8">
        <f t="shared" ca="1" si="17"/>
        <v>-0.12243723413533183</v>
      </c>
      <c r="M139" s="8">
        <f t="shared" ca="1" si="18"/>
        <v>-9.8589682184285224E-2</v>
      </c>
      <c r="N139" s="8">
        <f t="shared" ca="1" si="18"/>
        <v>-9.5037590410270087E-2</v>
      </c>
      <c r="O139" s="8">
        <f t="shared" ca="1" si="18"/>
        <v>-0.12036179827296534</v>
      </c>
      <c r="P139" s="8">
        <f t="shared" ca="1" si="18"/>
        <v>-0.15783071937756543</v>
      </c>
      <c r="Q139" s="8">
        <f t="shared" ca="1" si="18"/>
        <v>-0.20556069217484435</v>
      </c>
      <c r="R139" s="8">
        <f t="shared" ca="1" si="18"/>
        <v>-0.22241814394653248</v>
      </c>
      <c r="S139" s="8">
        <f t="shared" ca="1" si="18"/>
        <v>-0.13097600001597523</v>
      </c>
      <c r="T139" s="8">
        <f t="shared" ca="1" si="18"/>
        <v>-2.2816965266392767E-2</v>
      </c>
      <c r="U139" s="8">
        <f t="shared" ca="1" si="18"/>
        <v>-8.1248779641478114E-2</v>
      </c>
      <c r="V139" s="8">
        <f t="shared" ca="1" si="18"/>
        <v>-0.15298551358191939</v>
      </c>
    </row>
    <row r="140" spans="1:22">
      <c r="A140" s="4" t="s">
        <v>36</v>
      </c>
      <c r="C140" s="8">
        <f t="shared" ca="1" si="17"/>
        <v>-0.17534484571039496</v>
      </c>
      <c r="D140" s="8">
        <f t="shared" ca="1" si="17"/>
        <v>-0.17935388918698289</v>
      </c>
      <c r="E140" s="8">
        <f t="shared" ca="1" si="17"/>
        <v>-0.17894157932544852</v>
      </c>
      <c r="F140" s="8">
        <f t="shared" ca="1" si="17"/>
        <v>-0.15847309655629602</v>
      </c>
      <c r="G140" s="8">
        <f t="shared" ca="1" si="17"/>
        <v>-7.284894669478939E-2</v>
      </c>
      <c r="H140" s="8">
        <f t="shared" ca="1" si="17"/>
        <v>5.0389458671267567E-2</v>
      </c>
      <c r="I140" s="8">
        <f t="shared" ca="1" si="17"/>
        <v>2.4253545058179404E-2</v>
      </c>
      <c r="J140" s="8">
        <f t="shared" ca="1" si="17"/>
        <v>-6.0650717242458532E-2</v>
      </c>
      <c r="K140" s="8">
        <f t="shared" ca="1" si="17"/>
        <v>-5.1994395469397457E-2</v>
      </c>
      <c r="L140" s="8">
        <f t="shared" ca="1" si="17"/>
        <v>-0.10464403375603791</v>
      </c>
      <c r="M140" s="8">
        <f t="shared" ca="1" si="18"/>
        <v>-0.14897849975471272</v>
      </c>
      <c r="N140" s="8">
        <f t="shared" ca="1" si="18"/>
        <v>-0.11259236843332782</v>
      </c>
      <c r="O140" s="8">
        <f t="shared" ca="1" si="18"/>
        <v>-7.0075084105709728E-2</v>
      </c>
      <c r="P140" s="8">
        <f t="shared" ca="1" si="18"/>
        <v>-6.2282613531665219E-2</v>
      </c>
      <c r="Q140" s="8">
        <f t="shared" ca="1" si="18"/>
        <v>-3.2266700292609459E-4</v>
      </c>
      <c r="R140" s="8">
        <f t="shared" ca="1" si="18"/>
        <v>3.4369912750017245E-2</v>
      </c>
      <c r="S140" s="8">
        <f t="shared" ca="1" si="18"/>
        <v>-5.7051953055014822E-2</v>
      </c>
      <c r="T140" s="8">
        <f t="shared" ca="1" si="18"/>
        <v>-0.17423915704517151</v>
      </c>
      <c r="U140" s="8">
        <f t="shared" ca="1" si="18"/>
        <v>-0.21930630770961781</v>
      </c>
      <c r="V140" s="8">
        <f t="shared" ca="1" si="18"/>
        <v>-0.20540830300971746</v>
      </c>
    </row>
    <row r="141" spans="1:22">
      <c r="A141" s="4" t="s">
        <v>37</v>
      </c>
      <c r="C141" s="8">
        <f t="shared" ca="1" si="17"/>
        <v>-0.23632833493290784</v>
      </c>
      <c r="D141" s="8">
        <f t="shared" ca="1" si="17"/>
        <v>-0.20689949491409332</v>
      </c>
      <c r="E141" s="8">
        <f t="shared" ca="1" si="17"/>
        <v>-0.13071388802122477</v>
      </c>
      <c r="F141" s="8">
        <f t="shared" ca="1" si="17"/>
        <v>-4.1260408580815838E-2</v>
      </c>
      <c r="G141" s="8">
        <f t="shared" ca="1" si="17"/>
        <v>-3.0053640754033962E-3</v>
      </c>
      <c r="H141" s="8">
        <f t="shared" ca="1" si="17"/>
        <v>2.0218603341462613E-2</v>
      </c>
      <c r="I141" s="8">
        <f t="shared" ca="1" si="17"/>
        <v>-4.6504265402124531E-2</v>
      </c>
      <c r="J141" s="8">
        <f t="shared" ca="1" si="17"/>
        <v>-0.13374416688644222</v>
      </c>
      <c r="K141" s="8">
        <f t="shared" ca="1" si="17"/>
        <v>-0.14991430712616588</v>
      </c>
      <c r="L141" s="8">
        <f t="shared" ca="1" si="17"/>
        <v>-9.8257610611852564E-2</v>
      </c>
      <c r="M141" s="8">
        <f t="shared" ca="1" si="18"/>
        <v>-7.8662597719700383E-2</v>
      </c>
      <c r="N141" s="8">
        <f t="shared" ca="1" si="18"/>
        <v>-9.3341372242304613E-2</v>
      </c>
      <c r="O141" s="8">
        <f t="shared" ca="1" si="18"/>
        <v>-0.13142389738027122</v>
      </c>
      <c r="P141" s="8">
        <f t="shared" ca="1" si="18"/>
        <v>-0.13696333207232292</v>
      </c>
      <c r="Q141" s="8">
        <f t="shared" ca="1" si="18"/>
        <v>-0.14757849756361877</v>
      </c>
      <c r="R141" s="8">
        <f t="shared" ca="1" si="18"/>
        <v>-8.7829863044503492E-2</v>
      </c>
      <c r="S141" s="8">
        <f t="shared" ca="1" si="18"/>
        <v>4.5971679852889427E-2</v>
      </c>
      <c r="T141" s="8">
        <f t="shared" ca="1" si="18"/>
        <v>1.1537858768661596E-2</v>
      </c>
      <c r="U141" s="8">
        <f t="shared" ca="1" si="18"/>
        <v>-0.10121779310306882</v>
      </c>
      <c r="V141" s="8">
        <f t="shared" ca="1" si="18"/>
        <v>-0.15491035106685194</v>
      </c>
    </row>
    <row r="142" spans="1:22">
      <c r="A142" s="4" t="s">
        <v>38</v>
      </c>
      <c r="C142" s="8">
        <f t="shared" ca="1" si="17"/>
        <v>-0.11643075704191877</v>
      </c>
      <c r="D142" s="8">
        <f t="shared" ca="1" si="17"/>
        <v>-0.17312989706296825</v>
      </c>
      <c r="E142" s="8">
        <f t="shared" ca="1" si="17"/>
        <v>-0.23484338192148252</v>
      </c>
      <c r="F142" s="8">
        <f t="shared" ca="1" si="17"/>
        <v>-0.25320537230333334</v>
      </c>
      <c r="G142" s="8">
        <f t="shared" ca="1" si="17"/>
        <v>-0.20961650566505846</v>
      </c>
      <c r="H142" s="8">
        <f t="shared" ca="1" si="17"/>
        <v>-0.15923371590309848</v>
      </c>
      <c r="I142" s="8">
        <f t="shared" ca="1" si="17"/>
        <v>-0.10127712469395295</v>
      </c>
      <c r="J142" s="8">
        <f t="shared" ca="1" si="17"/>
        <v>-9.5572693135375954E-3</v>
      </c>
      <c r="K142" s="8">
        <f t="shared" ca="1" si="17"/>
        <v>5.289845649953942E-2</v>
      </c>
      <c r="L142" s="8">
        <f t="shared" ca="1" si="17"/>
        <v>-3.0454632019261104E-3</v>
      </c>
      <c r="M142" s="8">
        <f t="shared" ca="1" si="18"/>
        <v>-1.0528072701334899E-2</v>
      </c>
      <c r="N142" s="8">
        <f t="shared" ca="1" si="18"/>
        <v>1.1366110601167172E-2</v>
      </c>
      <c r="O142" s="8">
        <f t="shared" ca="1" si="18"/>
        <v>-3.6141118064010123E-2</v>
      </c>
      <c r="P142" s="8">
        <f t="shared" ca="1" si="18"/>
        <v>-8.648163509148836E-2</v>
      </c>
      <c r="Q142" s="8">
        <f t="shared" ca="1" si="18"/>
        <v>-0.13961182331344665</v>
      </c>
      <c r="R142" s="8">
        <f t="shared" ca="1" si="18"/>
        <v>-0.1754035136398279</v>
      </c>
      <c r="S142" s="8">
        <f t="shared" ca="1" si="18"/>
        <v>-0.15567989207319297</v>
      </c>
      <c r="T142" s="8">
        <f t="shared" ca="1" si="18"/>
        <v>-0.11351830938376642</v>
      </c>
      <c r="U142" s="8">
        <f t="shared" ca="1" si="18"/>
        <v>-9.452918427735725E-2</v>
      </c>
      <c r="V142" s="8">
        <f t="shared" ca="1" si="18"/>
        <v>-0.1265251243279446</v>
      </c>
    </row>
    <row r="143" spans="1:22">
      <c r="A143" s="4" t="s">
        <v>39</v>
      </c>
      <c r="C143" s="8">
        <f t="shared" ca="1" si="17"/>
        <v>-0.12075213323235266</v>
      </c>
      <c r="D143" s="8">
        <f t="shared" ca="1" si="17"/>
        <v>-9.285704679407103E-2</v>
      </c>
      <c r="E143" s="8">
        <f t="shared" ca="1" si="17"/>
        <v>-5.515745058110972E-2</v>
      </c>
      <c r="F143" s="8">
        <f t="shared" ca="1" si="17"/>
        <v>-7.8967329756508581E-2</v>
      </c>
      <c r="G143" s="8">
        <f t="shared" ca="1" si="17"/>
        <v>-4.5202217404191503E-2</v>
      </c>
      <c r="H143" s="8">
        <f t="shared" ca="1" si="17"/>
        <v>1.6383309576752089E-2</v>
      </c>
      <c r="I143" s="8">
        <f t="shared" ca="1" si="17"/>
        <v>-1.8624572100502761E-2</v>
      </c>
      <c r="J143" s="8">
        <f t="shared" ca="1" si="17"/>
        <v>-5.6598182400562441E-2</v>
      </c>
      <c r="K143" s="8">
        <f t="shared" ca="1" si="17"/>
        <v>-0.12895042641287371</v>
      </c>
      <c r="L143" s="8">
        <f t="shared" ca="1" si="17"/>
        <v>-0.16975528933813402</v>
      </c>
      <c r="M143" s="8">
        <f t="shared" ca="1" si="18"/>
        <v>-0.18225764933761615</v>
      </c>
      <c r="N143" s="8">
        <f t="shared" ca="1" si="18"/>
        <v>-0.14519433598179701</v>
      </c>
      <c r="O143" s="8">
        <f t="shared" ca="1" si="18"/>
        <v>-0.10315056558550201</v>
      </c>
      <c r="P143" s="8">
        <f t="shared" ca="1" si="18"/>
        <v>-0.10132261592970229</v>
      </c>
      <c r="Q143" s="8">
        <f t="shared" ca="1" si="18"/>
        <v>-8.591258973325358E-2</v>
      </c>
      <c r="R143" s="8">
        <f t="shared" ca="1" si="18"/>
        <v>-7.7899501513430322E-2</v>
      </c>
      <c r="S143" s="8">
        <f t="shared" ca="1" si="18"/>
        <v>-6.6296627237619712E-2</v>
      </c>
      <c r="T143" s="8">
        <f t="shared" ca="1" si="18"/>
        <v>-7.046789417362348E-2</v>
      </c>
      <c r="U143" s="8">
        <f t="shared" ca="1" si="18"/>
        <v>-9.1861743593799755E-2</v>
      </c>
      <c r="V143" s="8">
        <f t="shared" ca="1" si="18"/>
        <v>-0.14713340111041992</v>
      </c>
    </row>
    <row r="144" spans="1:22">
      <c r="A144" s="4" t="s">
        <v>40</v>
      </c>
      <c r="C144" s="8">
        <f t="shared" ca="1" si="17"/>
        <v>-0.19869038752063367</v>
      </c>
      <c r="D144" s="8">
        <f t="shared" ca="1" si="17"/>
        <v>-0.17884426313610446</v>
      </c>
      <c r="E144" s="8">
        <f t="shared" ca="1" si="17"/>
        <v>-0.15927800477146128</v>
      </c>
      <c r="F144" s="8">
        <f t="shared" ca="1" si="17"/>
        <v>-8.7447182912984631E-2</v>
      </c>
      <c r="G144" s="8">
        <f t="shared" ca="1" si="17"/>
        <v>3.7477587612623972E-3</v>
      </c>
      <c r="H144" s="8">
        <f t="shared" ca="1" si="17"/>
        <v>4.4255024659359656E-3</v>
      </c>
      <c r="I144" s="8">
        <f t="shared" ca="1" si="17"/>
        <v>7.6710270059369458E-3</v>
      </c>
      <c r="J144" s="8">
        <f t="shared" ca="1" si="17"/>
        <v>-2.5959199141970663E-4</v>
      </c>
      <c r="K144" s="8">
        <f t="shared" ca="1" si="17"/>
        <v>4.4432044123445653E-2</v>
      </c>
      <c r="L144" s="8">
        <f t="shared" ca="1" si="17"/>
        <v>-4.5920579307818198E-3</v>
      </c>
      <c r="M144" s="8">
        <f t="shared" ca="1" si="18"/>
        <v>-0.11638119292077555</v>
      </c>
      <c r="N144" s="8">
        <f t="shared" ca="1" si="18"/>
        <v>-0.20725743844725156</v>
      </c>
      <c r="O144" s="8">
        <f t="shared" ca="1" si="18"/>
        <v>-0.23293327399169986</v>
      </c>
      <c r="P144" s="8">
        <f t="shared" ca="1" si="18"/>
        <v>-0.23388588194193932</v>
      </c>
      <c r="Q144" s="8">
        <f t="shared" ca="1" si="18"/>
        <v>-0.24260327735757148</v>
      </c>
      <c r="R144" s="8">
        <f t="shared" ca="1" si="18"/>
        <v>-0.22197649989015095</v>
      </c>
      <c r="S144" s="8">
        <f t="shared" ca="1" si="18"/>
        <v>-0.14537223133675028</v>
      </c>
      <c r="T144" s="8">
        <f t="shared" ca="1" si="18"/>
        <v>-0.11192006839705616</v>
      </c>
      <c r="U144" s="8">
        <f t="shared" ca="1" si="18"/>
        <v>-0.13457778067066686</v>
      </c>
      <c r="V144" s="8">
        <f t="shared" ca="1" si="18"/>
        <v>-0.14346725664852028</v>
      </c>
    </row>
    <row r="145" spans="1:22">
      <c r="A145" s="4" t="s">
        <v>41</v>
      </c>
      <c r="C145" s="8">
        <f t="shared" ca="1" si="17"/>
        <v>-0.12896076635236586</v>
      </c>
      <c r="D145" s="8">
        <f t="shared" ca="1" si="17"/>
        <v>-0.1784468408622972</v>
      </c>
      <c r="E145" s="8">
        <f t="shared" ca="1" si="17"/>
        <v>-0.13963423093677119</v>
      </c>
      <c r="F145" s="8">
        <f t="shared" ca="1" si="17"/>
        <v>-0.1092754971502861</v>
      </c>
      <c r="G145" s="8">
        <f t="shared" ca="1" si="17"/>
        <v>-8.2350853812066471E-2</v>
      </c>
      <c r="H145" s="8">
        <f t="shared" ca="1" si="17"/>
        <v>-6.9526807380383068E-2</v>
      </c>
      <c r="I145" s="8">
        <f t="shared" ca="1" si="17"/>
        <v>-5.5402543035039248E-2</v>
      </c>
      <c r="J145" s="8">
        <f t="shared" ca="1" si="17"/>
        <v>-0.11352652663912224</v>
      </c>
      <c r="K145" s="8">
        <f t="shared" ca="1" si="17"/>
        <v>-0.14141694475893937</v>
      </c>
      <c r="L145" s="8">
        <f t="shared" ca="1" si="17"/>
        <v>-6.6365660915832514E-2</v>
      </c>
      <c r="M145" s="8">
        <f t="shared" ca="1" si="18"/>
        <v>2.2465832117381328E-2</v>
      </c>
      <c r="N145" s="8">
        <f t="shared" ca="1" si="18"/>
        <v>-2.7878986900716649E-2</v>
      </c>
      <c r="O145" s="8">
        <f t="shared" ca="1" si="18"/>
        <v>-4.0951531988366791E-2</v>
      </c>
      <c r="P145" s="8">
        <f t="shared" ca="1" si="18"/>
        <v>3.8353418506428948E-2</v>
      </c>
      <c r="Q145" s="8">
        <f t="shared" ca="1" si="18"/>
        <v>9.4999648416518492E-2</v>
      </c>
      <c r="R145" s="8">
        <f t="shared" ca="1" si="18"/>
        <v>3.3421965971689818E-3</v>
      </c>
      <c r="S145" s="8">
        <f t="shared" ca="1" si="18"/>
        <v>-9.0668163166308838E-2</v>
      </c>
      <c r="T145" s="8">
        <f t="shared" ca="1" si="18"/>
        <v>-0.10118662647679649</v>
      </c>
      <c r="U145" s="8">
        <f t="shared" ca="1" si="18"/>
        <v>-7.211553767402476E-2</v>
      </c>
      <c r="V145" s="8">
        <f t="shared" ca="1" si="18"/>
        <v>-9.1829429130486417E-2</v>
      </c>
    </row>
    <row r="146" spans="1:22">
      <c r="A146" s="4" t="s">
        <v>42</v>
      </c>
      <c r="C146" s="8">
        <f t="shared" ca="1" si="17"/>
        <v>-0.20843411444230855</v>
      </c>
      <c r="D146" s="8">
        <f t="shared" ca="1" si="17"/>
        <v>-0.21909387050735327</v>
      </c>
      <c r="E146" s="8">
        <f t="shared" ca="1" si="17"/>
        <v>-0.22159581655624888</v>
      </c>
      <c r="F146" s="8">
        <f t="shared" ca="1" si="17"/>
        <v>-0.13650726268010369</v>
      </c>
      <c r="G146" s="8">
        <f t="shared" ca="1" si="17"/>
        <v>-2.1122688525018699E-3</v>
      </c>
      <c r="H146" s="8">
        <f t="shared" ca="1" si="17"/>
        <v>3.958566847880058E-2</v>
      </c>
      <c r="I146" s="8">
        <f t="shared" ca="1" si="17"/>
        <v>-4.0704418766634699E-2</v>
      </c>
      <c r="J146" s="8">
        <f t="shared" ca="1" si="17"/>
        <v>-3.4924910168856349E-2</v>
      </c>
      <c r="K146" s="8">
        <f t="shared" ca="1" si="17"/>
        <v>3.4446494577393884E-2</v>
      </c>
      <c r="L146" s="8">
        <f t="shared" ca="1" si="17"/>
        <v>-6.1506389942850934E-3</v>
      </c>
      <c r="M146" s="8">
        <f t="shared" ca="1" si="18"/>
        <v>-7.1528700836784101E-2</v>
      </c>
      <c r="N146" s="8">
        <f t="shared" ca="1" si="18"/>
        <v>-0.13388943994686078</v>
      </c>
      <c r="O146" s="8">
        <f t="shared" ca="1" si="18"/>
        <v>-9.8758013185963223E-2</v>
      </c>
      <c r="P146" s="8">
        <f t="shared" ca="1" si="18"/>
        <v>-1.7148356898536121E-2</v>
      </c>
      <c r="Q146" s="8">
        <f t="shared" ca="1" si="18"/>
        <v>3.4820789026776648E-3</v>
      </c>
      <c r="R146" s="8">
        <f t="shared" ca="1" si="18"/>
        <v>-6.7543807532729691E-2</v>
      </c>
      <c r="S146" s="8">
        <f t="shared" ca="1" si="18"/>
        <v>-8.1131612548952431E-2</v>
      </c>
      <c r="T146" s="8">
        <f t="shared" ca="1" si="18"/>
        <v>-5.5016561501289155E-2</v>
      </c>
      <c r="U146" s="8">
        <f t="shared" ca="1" si="18"/>
        <v>-8.5196452386953142E-2</v>
      </c>
      <c r="V146" s="8">
        <f t="shared" ca="1" si="18"/>
        <v>-0.16943301046782833</v>
      </c>
    </row>
    <row r="147" spans="1:22">
      <c r="A147" s="4" t="s">
        <v>43</v>
      </c>
      <c r="C147" s="8">
        <f t="shared" ca="1" si="17"/>
        <v>-0.13109949631652826</v>
      </c>
      <c r="D147" s="8">
        <f t="shared" ca="1" si="17"/>
        <v>-0.11137007926143908</v>
      </c>
      <c r="E147" s="8">
        <f t="shared" ca="1" si="17"/>
        <v>-0.13865962896471495</v>
      </c>
      <c r="F147" s="8">
        <f t="shared" ca="1" si="17"/>
        <v>-0.11745923421630913</v>
      </c>
      <c r="G147" s="8">
        <f t="shared" ca="1" si="17"/>
        <v>-8.7127608009459605E-3</v>
      </c>
      <c r="H147" s="8">
        <f t="shared" ca="1" si="17"/>
        <v>7.7997647480010313E-2</v>
      </c>
      <c r="I147" s="8">
        <f t="shared" ca="1" si="17"/>
        <v>2.2385773171816177E-2</v>
      </c>
      <c r="J147" s="8">
        <f t="shared" ca="1" si="17"/>
        <v>-0.11576735289811602</v>
      </c>
      <c r="K147" s="8">
        <f t="shared" ca="1" si="17"/>
        <v>-0.15547980063538316</v>
      </c>
      <c r="L147" s="8">
        <f t="shared" ca="1" si="17"/>
        <v>-9.8098020741823888E-2</v>
      </c>
      <c r="M147" s="8">
        <f t="shared" ca="1" si="18"/>
        <v>6.3226416165875132E-3</v>
      </c>
      <c r="N147" s="8">
        <f t="shared" ca="1" si="18"/>
        <v>4.0972332536288784E-2</v>
      </c>
      <c r="O147" s="8">
        <f t="shared" ca="1" si="18"/>
        <v>-4.4347659239127452E-2</v>
      </c>
      <c r="P147" s="8">
        <f t="shared" ca="1" si="18"/>
        <v>-8.0228417676617383E-2</v>
      </c>
      <c r="Q147" s="8">
        <f t="shared" ca="1" si="18"/>
        <v>-3.5839105648884678E-2</v>
      </c>
      <c r="R147" s="8">
        <f t="shared" ca="1" si="18"/>
        <v>-6.0183963117262214E-2</v>
      </c>
      <c r="S147" s="8">
        <f t="shared" ca="1" si="18"/>
        <v>-5.4150460937976388E-2</v>
      </c>
      <c r="T147" s="8">
        <f t="shared" ca="1" si="18"/>
        <v>-8.6996487221172869E-3</v>
      </c>
      <c r="U147" s="8">
        <f t="shared" ca="1" si="18"/>
        <v>4.3874120093066953E-2</v>
      </c>
      <c r="V147" s="8">
        <f t="shared" ca="1" si="18"/>
        <v>-6.6443289295676795E-4</v>
      </c>
    </row>
    <row r="148" spans="1:22">
      <c r="A148" s="4" t="s">
        <v>44</v>
      </c>
      <c r="C148" s="8">
        <f t="shared" ca="1" si="17"/>
        <v>-0.17990409162091681</v>
      </c>
      <c r="D148" s="8">
        <f t="shared" ca="1" si="17"/>
        <v>-0.14331113542517676</v>
      </c>
      <c r="E148" s="8">
        <f t="shared" ca="1" si="17"/>
        <v>-9.3187903143526762E-2</v>
      </c>
      <c r="F148" s="8">
        <f t="shared" ca="1" si="17"/>
        <v>-6.8797357566198675E-2</v>
      </c>
      <c r="G148" s="8">
        <f t="shared" ca="1" si="17"/>
        <v>4.5625225559186224E-2</v>
      </c>
      <c r="H148" s="8">
        <f t="shared" ca="1" si="17"/>
        <v>7.1119696740590002E-2</v>
      </c>
      <c r="I148" s="8">
        <f t="shared" ca="1" si="17"/>
        <v>9.8463335204888799E-3</v>
      </c>
      <c r="J148" s="8">
        <f t="shared" ca="1" si="17"/>
        <v>-9.0109571017809535E-3</v>
      </c>
      <c r="K148" s="8">
        <f t="shared" ca="1" si="17"/>
        <v>3.0971413103171568E-2</v>
      </c>
      <c r="L148" s="8">
        <f t="shared" ca="1" si="17"/>
        <v>-4.3256013790171667E-2</v>
      </c>
      <c r="M148" s="8">
        <f t="shared" ca="1" si="18"/>
        <v>-0.14682518139921907</v>
      </c>
      <c r="N148" s="8">
        <f t="shared" ca="1" si="18"/>
        <v>-0.19468696028634888</v>
      </c>
      <c r="O148" s="8">
        <f t="shared" ca="1" si="18"/>
        <v>-0.1610770604041093</v>
      </c>
      <c r="P148" s="8">
        <f t="shared" ca="1" si="18"/>
        <v>-0.11609442965658048</v>
      </c>
      <c r="Q148" s="8">
        <f t="shared" ca="1" si="18"/>
        <v>-0.13759987700200205</v>
      </c>
      <c r="R148" s="8">
        <f t="shared" ca="1" si="18"/>
        <v>-0.1633471760947984</v>
      </c>
      <c r="S148" s="8">
        <f t="shared" ca="1" si="18"/>
        <v>-0.16303995161379242</v>
      </c>
      <c r="T148" s="8">
        <f t="shared" ca="1" si="18"/>
        <v>-0.16130907742085848</v>
      </c>
      <c r="U148" s="8">
        <f t="shared" ca="1" si="18"/>
        <v>-0.16657481286958378</v>
      </c>
      <c r="V148" s="8">
        <f t="shared" ca="1" si="18"/>
        <v>-0.15944415056143946</v>
      </c>
    </row>
    <row r="149" spans="1:22">
      <c r="A149" s="4" t="s">
        <v>147</v>
      </c>
      <c r="C149" s="8">
        <f t="shared" ca="1" si="17"/>
        <v>-0.16018797047789879</v>
      </c>
      <c r="D149" s="8">
        <f t="shared" ca="1" si="17"/>
        <v>-0.10148847458124316</v>
      </c>
      <c r="E149" s="8">
        <f t="shared" ca="1" si="17"/>
        <v>-0.12896837066699954</v>
      </c>
      <c r="F149" s="8">
        <f t="shared" ca="1" si="17"/>
        <v>-0.18002067014113532</v>
      </c>
      <c r="G149" s="8">
        <f t="shared" ca="1" si="17"/>
        <v>-0.13900122163801837</v>
      </c>
      <c r="H149" s="8">
        <f t="shared" ca="1" si="17"/>
        <v>-5.0799845234470314E-2</v>
      </c>
      <c r="I149" s="8">
        <f t="shared" ca="1" si="17"/>
        <v>-8.7957904018601957E-2</v>
      </c>
      <c r="J149" s="8">
        <f t="shared" ca="1" si="17"/>
        <v>-0.12605459513323608</v>
      </c>
      <c r="K149" s="8">
        <f t="shared" ca="1" si="17"/>
        <v>-9.3922487746308903E-2</v>
      </c>
      <c r="L149" s="8">
        <f t="shared" ca="1" si="17"/>
        <v>-1.967741581045387E-3</v>
      </c>
      <c r="M149" s="8">
        <f t="shared" ca="1" si="18"/>
        <v>2.5504492966546222E-2</v>
      </c>
      <c r="N149" s="8">
        <f t="shared" ca="1" si="18"/>
        <v>-3.0722030234955511E-2</v>
      </c>
      <c r="O149" s="8">
        <f t="shared" ca="1" si="18"/>
        <v>-5.7879037821056314E-2</v>
      </c>
      <c r="P149" s="8">
        <f t="shared" ca="1" si="18"/>
        <v>-1.6003938198234098E-2</v>
      </c>
      <c r="Q149" s="8">
        <f t="shared" ca="1" si="18"/>
        <v>1.8260605908237429E-2</v>
      </c>
      <c r="R149" s="8">
        <f t="shared" ca="1" si="18"/>
        <v>-9.243556350880873E-2</v>
      </c>
      <c r="S149" s="8">
        <f t="shared" ca="1" si="18"/>
        <v>-0.1901055267542128</v>
      </c>
      <c r="T149" s="8">
        <f t="shared" ca="1" si="18"/>
        <v>-0.20057518194526688</v>
      </c>
      <c r="U149" s="8">
        <f t="shared" ca="1" si="18"/>
        <v>-0.18994835691332232</v>
      </c>
      <c r="V149" s="8">
        <f t="shared" ca="1" si="18"/>
        <v>-0.20051857869581691</v>
      </c>
    </row>
    <row r="150" spans="1:22">
      <c r="A150" s="4" t="s">
        <v>146</v>
      </c>
      <c r="C150" s="8">
        <f t="shared" ca="1" si="17"/>
        <v>-0.10932710786164117</v>
      </c>
      <c r="D150" s="8">
        <f t="shared" ca="1" si="17"/>
        <v>-7.674670120543603E-2</v>
      </c>
      <c r="E150" s="8">
        <f t="shared" ca="1" si="17"/>
        <v>-9.8508782451407359E-2</v>
      </c>
      <c r="F150" s="8">
        <f t="shared" ca="1" si="17"/>
        <v>-4.8875309549013687E-2</v>
      </c>
      <c r="G150" s="8">
        <f t="shared" ca="1" si="17"/>
        <v>4.647520917367496E-2</v>
      </c>
      <c r="H150" s="8">
        <f t="shared" ca="1" si="17"/>
        <v>-3.7471174861461415E-3</v>
      </c>
      <c r="I150" s="8">
        <f t="shared" ca="1" si="17"/>
        <v>-0.11243654765101574</v>
      </c>
      <c r="J150" s="8">
        <f t="shared" ca="1" si="17"/>
        <v>-0.13821361036983398</v>
      </c>
      <c r="K150" s="8">
        <f t="shared" ca="1" si="17"/>
        <v>-8.069170213204363E-2</v>
      </c>
      <c r="L150" s="8">
        <f t="shared" ca="1" si="17"/>
        <v>-7.2298105164738155E-2</v>
      </c>
      <c r="M150" s="8">
        <f t="shared" ca="1" si="18"/>
        <v>-7.2215242483544148E-2</v>
      </c>
      <c r="N150" s="8">
        <f t="shared" ca="1" si="18"/>
        <v>-5.4947664937126293E-2</v>
      </c>
      <c r="O150" s="8">
        <f t="shared" ca="1" si="18"/>
        <v>-9.581699444951465E-2</v>
      </c>
      <c r="P150" s="8">
        <f t="shared" ca="1" si="18"/>
        <v>-0.16276597076086796</v>
      </c>
      <c r="Q150" s="8">
        <f t="shared" ca="1" si="18"/>
        <v>-0.14142303893018132</v>
      </c>
      <c r="R150" s="8">
        <f t="shared" ca="1" si="18"/>
        <v>-0.10037879870914714</v>
      </c>
      <c r="S150" s="8">
        <f t="shared" ca="1" si="18"/>
        <v>-9.6246153965690903E-2</v>
      </c>
      <c r="T150" s="8">
        <f t="shared" ca="1" si="18"/>
        <v>-0.14167530946701967</v>
      </c>
      <c r="U150" s="8">
        <f t="shared" ca="1" si="18"/>
        <v>-0.16916857129704421</v>
      </c>
      <c r="V150" s="8">
        <f t="shared" ca="1" si="18"/>
        <v>-0.17229748424344474</v>
      </c>
    </row>
    <row r="152" spans="1:22">
      <c r="A152" s="1" t="s">
        <v>101</v>
      </c>
      <c r="C152" s="8">
        <f ca="1">AVERAGE(C136:C150)</f>
        <v>-0.15055522676457711</v>
      </c>
      <c r="D152" s="8">
        <f t="shared" ref="D152:V152" ca="1" si="19">AVERAGE(D136:D150)</f>
        <v>-0.14144399607256591</v>
      </c>
      <c r="E152" s="8">
        <f t="shared" ca="1" si="19"/>
        <v>-0.14032956790604043</v>
      </c>
      <c r="F152" s="8">
        <f t="shared" ca="1" si="19"/>
        <v>-0.11742482467849767</v>
      </c>
      <c r="G152" s="8">
        <f t="shared" ca="1" si="19"/>
        <v>-4.9011349413740662E-2</v>
      </c>
      <c r="H152" s="8">
        <f t="shared" ca="1" si="19"/>
        <v>-1.0308850104143726E-2</v>
      </c>
      <c r="I152" s="8">
        <f t="shared" ca="1" si="19"/>
        <v>-5.3085320986109505E-2</v>
      </c>
      <c r="J152" s="8">
        <f t="shared" ca="1" si="19"/>
        <v>-0.10170633583335122</v>
      </c>
      <c r="K152" s="8">
        <f t="shared" ca="1" si="19"/>
        <v>-9.0358447305600303E-2</v>
      </c>
      <c r="L152" s="8">
        <f t="shared" ca="1" si="19"/>
        <v>-7.6522294952539649E-2</v>
      </c>
      <c r="M152" s="8">
        <f t="shared" ca="1" si="19"/>
        <v>-7.4459532783236693E-2</v>
      </c>
      <c r="N152" s="8">
        <f t="shared" ca="1" si="19"/>
        <v>-9.3204886480281177E-2</v>
      </c>
      <c r="O152" s="8">
        <f t="shared" ca="1" si="19"/>
        <v>-0.10654817151765029</v>
      </c>
      <c r="P152" s="8">
        <f t="shared" ca="1" si="19"/>
        <v>-9.6860586038971005E-2</v>
      </c>
      <c r="Q152" s="8">
        <f t="shared" ca="1" si="19"/>
        <v>-8.5225700167184879E-2</v>
      </c>
      <c r="R152" s="8">
        <f t="shared" ca="1" si="19"/>
        <v>-0.10551615100417031</v>
      </c>
      <c r="S152" s="8">
        <f t="shared" ca="1" si="19"/>
        <v>-0.10506270961631094</v>
      </c>
      <c r="T152" s="8">
        <f t="shared" ca="1" si="19"/>
        <v>-0.10549457525781121</v>
      </c>
      <c r="U152" s="8">
        <f t="shared" ca="1" si="19"/>
        <v>-0.12025806505619349</v>
      </c>
      <c r="V152" s="8">
        <f t="shared" ca="1" si="19"/>
        <v>-0.14411449698329828</v>
      </c>
    </row>
    <row r="153" spans="1:22">
      <c r="A153" s="1" t="s">
        <v>199</v>
      </c>
      <c r="C153" s="1">
        <f ca="1">STDEV(C136:C150)/SQRT(14)</f>
        <v>1.1886515271861331E-2</v>
      </c>
      <c r="D153" s="1">
        <f t="shared" ref="D153:V153" ca="1" si="20">STDEV(D136:D150)/SQRT(14)</f>
        <v>1.2715238598188313E-2</v>
      </c>
      <c r="E153" s="1">
        <f t="shared" ca="1" si="20"/>
        <v>1.3264621217145018E-2</v>
      </c>
      <c r="F153" s="1">
        <f t="shared" ca="1" si="20"/>
        <v>1.5895164388234788E-2</v>
      </c>
      <c r="G153" s="1">
        <f t="shared" ca="1" si="20"/>
        <v>1.9185187050960738E-2</v>
      </c>
      <c r="H153" s="1">
        <f t="shared" ca="1" si="20"/>
        <v>1.8450328333730823E-2</v>
      </c>
      <c r="I153" s="1">
        <f t="shared" ca="1" si="20"/>
        <v>1.6495790010135278E-2</v>
      </c>
      <c r="J153" s="1">
        <f t="shared" ca="1" si="20"/>
        <v>1.9414499491569301E-2</v>
      </c>
      <c r="K153" s="1">
        <f t="shared" ca="1" si="20"/>
        <v>2.508748823251675E-2</v>
      </c>
      <c r="L153" s="1">
        <f t="shared" ca="1" si="20"/>
        <v>1.7865175277971712E-2</v>
      </c>
      <c r="M153" s="1">
        <f t="shared" ca="1" si="20"/>
        <v>2.0787777926894496E-2</v>
      </c>
      <c r="N153" s="1">
        <f t="shared" ca="1" si="20"/>
        <v>2.0923168060476706E-2</v>
      </c>
      <c r="O153" s="1">
        <f t="shared" ca="1" si="20"/>
        <v>1.7149330730125735E-2</v>
      </c>
      <c r="P153" s="1">
        <f t="shared" ca="1" si="20"/>
        <v>2.098261206922886E-2</v>
      </c>
      <c r="Q153" s="1">
        <f t="shared" ca="1" si="20"/>
        <v>2.6379037512341656E-2</v>
      </c>
      <c r="R153" s="1">
        <f t="shared" ca="1" si="20"/>
        <v>1.9594012206127075E-2</v>
      </c>
      <c r="S153" s="1">
        <f t="shared" ca="1" si="20"/>
        <v>1.6179255125877867E-2</v>
      </c>
      <c r="T153" s="1">
        <f t="shared" ca="1" si="20"/>
        <v>1.7774128504820998E-2</v>
      </c>
      <c r="U153" s="1">
        <f t="shared" ca="1" si="20"/>
        <v>1.7323542467212214E-2</v>
      </c>
      <c r="V153" s="1">
        <f t="shared" ca="1" si="20"/>
        <v>1.382078630991164E-2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2.6511721236111425E-4</v>
      </c>
      <c r="D2" s="9">
        <f ca="1">(0.05-'Total-Smoothed'!D2)^2</f>
        <v>9.5563500154531469E-4</v>
      </c>
      <c r="E2" s="9">
        <f ca="1">(0.05-'Total-Smoothed'!E2)^2</f>
        <v>3.4859112969005462E-3</v>
      </c>
      <c r="F2" s="9">
        <f ca="1">(0.05-'Total-Smoothed'!F2)^2</f>
        <v>3.2496699097438318E-2</v>
      </c>
      <c r="G2" s="9">
        <f ca="1">(0.05-'Total-Smoothed'!G2)^2</f>
        <v>9.486502100830152E-2</v>
      </c>
      <c r="H2" s="9">
        <f ca="1">(0.05-'Total-Smoothed'!H2)^2</f>
        <v>3.186215964809614E-2</v>
      </c>
      <c r="I2" s="9">
        <f ca="1">(0.05-'Total-Smoothed'!I2)^2</f>
        <v>4.5954050707769888E-4</v>
      </c>
      <c r="J2" s="9">
        <f ca="1">(0.05-'Total-Smoothed'!J2)^2</f>
        <v>3.1676385257154403E-4</v>
      </c>
      <c r="K2" s="9">
        <f ca="1">(0.05-'Total-Smoothed'!K2)^2</f>
        <v>6.7762516851554251E-3</v>
      </c>
      <c r="L2" s="9">
        <f ca="1">(0.05-'Total-Smoothed'!L2)^2</f>
        <v>8.190960291257933E-2</v>
      </c>
      <c r="M2" s="9">
        <f ca="1">(0.05-'Total-Smoothed'!M2)^2</f>
        <v>0.16257456604387729</v>
      </c>
      <c r="N2" s="9">
        <f ca="1">(0.05-'Total-Smoothed'!N2)^2</f>
        <v>5.9525989993420791E-2</v>
      </c>
      <c r="O2" s="9">
        <f ca="1">(0.05-'Total-Smoothed'!O2)^2</f>
        <v>1.3438167699685977E-2</v>
      </c>
      <c r="P2" s="9">
        <f ca="1">(0.05-'Total-Smoothed'!P2)^2</f>
        <v>1.1473869732248012E-2</v>
      </c>
      <c r="Q2" s="9">
        <f ca="1">(0.05-'Total-Smoothed'!Q2)^2</f>
        <v>7.2218740938376613E-3</v>
      </c>
      <c r="R2" s="9">
        <f ca="1">(0.05-'Total-Smoothed'!R2)^2</f>
        <v>8.3677820058835096E-3</v>
      </c>
      <c r="S2" s="9">
        <f ca="1">(0.05-'Total-Smoothed'!S2)^2</f>
        <v>1.621009774341825E-2</v>
      </c>
      <c r="T2" s="9">
        <f ca="1">(0.05-'Total-Smoothed'!T2)^2</f>
        <v>4.8218390936098652E-3</v>
      </c>
      <c r="U2" s="9">
        <f ca="1">(0.05-'Total-Smoothed'!U2)^2</f>
        <v>1.7685355541361761E-6</v>
      </c>
      <c r="V2" s="9">
        <f ca="1">(0.05-'Total-Smoothed'!V2)^2</f>
        <v>1.4949373794294978E-3</v>
      </c>
      <c r="Z2" s="4">
        <f ca="1">AVERAGE(C2:L2)</f>
        <v>2.5339270222202691E-2</v>
      </c>
      <c r="AA2" s="4">
        <f ca="1">AVERAGE(M2:V2)</f>
        <v>2.85130892320965E-2</v>
      </c>
      <c r="AC2" s="4">
        <f ca="1">AVERAGE(C2:E2)</f>
        <v>1.5688878369356583E-3</v>
      </c>
      <c r="AD2" s="4">
        <f ca="1">AVERAGE(R2:T2)</f>
        <v>9.7999062809705408E-3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7.3766745819573515E-2</v>
      </c>
      <c r="D3" s="9">
        <f ca="1">(0.05-'Total-Smoothed'!D3)^2</f>
        <v>0.11013897504713385</v>
      </c>
      <c r="E3" s="9">
        <f ca="1">(0.05-'Total-Smoothed'!E3)^2</f>
        <v>3.1105057908906518E-2</v>
      </c>
      <c r="F3" s="9">
        <f ca="1">(0.05-'Total-Smoothed'!F3)^2</f>
        <v>2.1807329710489573E-3</v>
      </c>
      <c r="G3" s="9">
        <f ca="1">(0.05-'Total-Smoothed'!G3)^2</f>
        <v>4.3735971211953577E-4</v>
      </c>
      <c r="H3" s="9">
        <f ca="1">(0.05-'Total-Smoothed'!H3)^2</f>
        <v>3.8770847485898024E-5</v>
      </c>
      <c r="I3" s="9">
        <f ca="1">(0.05-'Total-Smoothed'!I3)^2</f>
        <v>7.6605158652425767E-5</v>
      </c>
      <c r="J3" s="9">
        <f ca="1">(0.05-'Total-Smoothed'!J3)^2</f>
        <v>4.7915867748351028E-3</v>
      </c>
      <c r="K3" s="9">
        <f ca="1">(0.05-'Total-Smoothed'!K3)^2</f>
        <v>1.6282293185539202E-2</v>
      </c>
      <c r="L3" s="9">
        <f ca="1">(0.05-'Total-Smoothed'!L3)^2</f>
        <v>6.698202266033855E-3</v>
      </c>
      <c r="M3" s="9">
        <f ca="1">(0.05-'Total-Smoothed'!M3)^2</f>
        <v>1.0306160822413104E-3</v>
      </c>
      <c r="N3" s="9">
        <f ca="1">(0.05-'Total-Smoothed'!N3)^2</f>
        <v>1.0110723906794946E-3</v>
      </c>
      <c r="O3" s="9">
        <f ca="1">(0.05-'Total-Smoothed'!O3)^2</f>
        <v>6.5793717972715627E-3</v>
      </c>
      <c r="P3" s="9">
        <f ca="1">(0.05-'Total-Smoothed'!P3)^2</f>
        <v>5.7068501162728491E-2</v>
      </c>
      <c r="Q3" s="9">
        <f ca="1">(0.05-'Total-Smoothed'!Q3)^2</f>
        <v>0.13002143584226911</v>
      </c>
      <c r="R3" s="9">
        <f ca="1">(0.05-'Total-Smoothed'!R3)^2</f>
        <v>4.7025032220511583E-2</v>
      </c>
      <c r="S3" s="9">
        <f ca="1">(0.05-'Total-Smoothed'!S3)^2</f>
        <v>9.4089727913697872E-3</v>
      </c>
      <c r="T3" s="9">
        <f ca="1">(0.05-'Total-Smoothed'!T3)^2</f>
        <v>8.1147961444714301E-3</v>
      </c>
      <c r="U3" s="9">
        <f ca="1">(0.05-'Total-Smoothed'!U3)^2</f>
        <v>6.3509817653187679E-3</v>
      </c>
      <c r="V3" s="9">
        <f ca="1">(0.05-'Total-Smoothed'!V3)^2</f>
        <v>4.8272440399668532E-3</v>
      </c>
      <c r="Z3" s="4">
        <f t="shared" ref="Z3:Z27" ca="1" si="0">AVERAGE(C3:L3)</f>
        <v>2.4551632969132885E-2</v>
      </c>
      <c r="AA3" s="4">
        <f t="shared" ref="AA3:AA27" ca="1" si="1">AVERAGE(M3:V3)</f>
        <v>2.714380242368284E-2</v>
      </c>
      <c r="AC3" s="4">
        <f t="shared" ref="AC3:AC27" ca="1" si="2">AVERAGE(C3:E3)</f>
        <v>7.1670259591871302E-2</v>
      </c>
      <c r="AD3" s="4">
        <f t="shared" ref="AD3:AD27" ca="1" si="3">AVERAGE(R3:T3)</f>
        <v>2.1516267052117597E-2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7.77573843519547E-2</v>
      </c>
      <c r="D4" s="9">
        <f ca="1">(0.05-'Total-Smoothed'!D4)^2</f>
        <v>0.12542525857602208</v>
      </c>
      <c r="E4" s="9">
        <f ca="1">(0.05-'Total-Smoothed'!E4)^2</f>
        <v>4.0654892969156219E-2</v>
      </c>
      <c r="F4" s="9">
        <f ca="1">(0.05-'Total-Smoothed'!F4)^2</f>
        <v>1.0856960605274699E-2</v>
      </c>
      <c r="G4" s="9">
        <f ca="1">(0.05-'Total-Smoothed'!G4)^2</f>
        <v>4.3128715614245479E-2</v>
      </c>
      <c r="H4" s="9">
        <f ca="1">(0.05-'Total-Smoothed'!H4)^2</f>
        <v>0.12416189296063083</v>
      </c>
      <c r="I4" s="9">
        <f ca="1">(0.05-'Total-Smoothed'!I4)^2</f>
        <v>4.3815863075367195E-2</v>
      </c>
      <c r="J4" s="9">
        <f ca="1">(0.05-'Total-Smoothed'!J4)^2</f>
        <v>1.2227803371446986E-3</v>
      </c>
      <c r="K4" s="9">
        <f ca="1">(0.05-'Total-Smoothed'!K4)^2</f>
        <v>3.5397884979463892E-4</v>
      </c>
      <c r="L4" s="9">
        <f ca="1">(0.05-'Total-Smoothed'!L4)^2</f>
        <v>4.1406325765753829E-6</v>
      </c>
      <c r="M4" s="9">
        <f ca="1">(0.05-'Total-Smoothed'!M4)^2</f>
        <v>4.3293160192211594E-6</v>
      </c>
      <c r="N4" s="9">
        <f ca="1">(0.05-'Total-Smoothed'!N4)^2</f>
        <v>1.3761744063671478E-5</v>
      </c>
      <c r="O4" s="9">
        <f ca="1">(0.05-'Total-Smoothed'!O4)^2</f>
        <v>6.3412174600917606E-4</v>
      </c>
      <c r="P4" s="9">
        <f ca="1">(0.05-'Total-Smoothed'!P4)^2</f>
        <v>1.3206853895820667E-3</v>
      </c>
      <c r="Q4" s="9">
        <f ca="1">(0.05-'Total-Smoothed'!Q4)^2</f>
        <v>7.6444190911914252E-4</v>
      </c>
      <c r="R4" s="9">
        <f ca="1">(0.05-'Total-Smoothed'!R4)^2</f>
        <v>7.6834466975965929E-5</v>
      </c>
      <c r="S4" s="9">
        <f ca="1">(0.05-'Total-Smoothed'!S4)^2</f>
        <v>1.9844544368984255E-5</v>
      </c>
      <c r="T4" s="9">
        <f ca="1">(0.05-'Total-Smoothed'!T4)^2</f>
        <v>2.8829132906536386E-4</v>
      </c>
      <c r="U4" s="9">
        <f ca="1">(0.05-'Total-Smoothed'!U4)^2</f>
        <v>6.9599732749619397E-4</v>
      </c>
      <c r="V4" s="9">
        <f ca="1">(0.05-'Total-Smoothed'!V4)^2</f>
        <v>3.0364999929780224E-4</v>
      </c>
      <c r="Z4" s="4">
        <f t="shared" ca="1" si="0"/>
        <v>4.6738186797216717E-2</v>
      </c>
      <c r="AA4" s="4">
        <f t="shared" ca="1" si="1"/>
        <v>4.1219577719975883E-4</v>
      </c>
      <c r="AC4" s="4">
        <f t="shared" ca="1" si="2"/>
        <v>8.1279178632377672E-2</v>
      </c>
      <c r="AD4" s="4">
        <f t="shared" ca="1" si="3"/>
        <v>1.2832344680343801E-4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3.580627914763828E-6</v>
      </c>
      <c r="D5" s="9">
        <f ca="1">(0.05-'Total-Smoothed'!D5)^2</f>
        <v>3.9517750647098768E-5</v>
      </c>
      <c r="E5" s="9">
        <f ca="1">(0.05-'Total-Smoothed'!E5)^2</f>
        <v>4.1402767480680302E-4</v>
      </c>
      <c r="F5" s="9">
        <f ca="1">(0.05-'Total-Smoothed'!F5)^2</f>
        <v>1.4253001833057161E-3</v>
      </c>
      <c r="G5" s="9">
        <f ca="1">(0.05-'Total-Smoothed'!G5)^2</f>
        <v>4.4525220693803408E-2</v>
      </c>
      <c r="H5" s="9">
        <f ca="1">(0.05-'Total-Smoothed'!H5)^2</f>
        <v>0.12415273038363239</v>
      </c>
      <c r="I5" s="9">
        <f ca="1">(0.05-'Total-Smoothed'!I5)^2</f>
        <v>5.0103248923544126E-2</v>
      </c>
      <c r="J5" s="9">
        <f ca="1">(0.05-'Total-Smoothed'!J5)^2</f>
        <v>3.6884377916472141E-3</v>
      </c>
      <c r="K5" s="9">
        <f ca="1">(0.05-'Total-Smoothed'!K5)^2</f>
        <v>3.2436064529765211E-4</v>
      </c>
      <c r="L5" s="9">
        <f ca="1">(0.05-'Total-Smoothed'!L5)^2</f>
        <v>1.5410132395705273E-5</v>
      </c>
      <c r="M5" s="9">
        <f ca="1">(0.05-'Total-Smoothed'!M5)^2</f>
        <v>1.0408328826913723E-2</v>
      </c>
      <c r="N5" s="9">
        <f ca="1">(0.05-'Total-Smoothed'!N5)^2</f>
        <v>3.9747196345706913E-2</v>
      </c>
      <c r="O5" s="9">
        <f ca="1">(0.05-'Total-Smoothed'!O5)^2</f>
        <v>1.4983663236418093E-2</v>
      </c>
      <c r="P5" s="9">
        <f ca="1">(0.05-'Total-Smoothed'!P5)^2</f>
        <v>7.4682086278941319E-4</v>
      </c>
      <c r="Q5" s="9">
        <f ca="1">(0.05-'Total-Smoothed'!Q5)^2</f>
        <v>3.0221643599794658E-4</v>
      </c>
      <c r="R5" s="9">
        <f ca="1">(0.05-'Total-Smoothed'!R5)^2</f>
        <v>9.0813322611291462E-4</v>
      </c>
      <c r="S5" s="9">
        <f ca="1">(0.05-'Total-Smoothed'!S5)^2</f>
        <v>4.1705267245047833E-2</v>
      </c>
      <c r="T5" s="9">
        <f ca="1">(0.05-'Total-Smoothed'!T5)^2</f>
        <v>0.12948085604554421</v>
      </c>
      <c r="U5" s="9">
        <f ca="1">(0.05-'Total-Smoothed'!U5)^2</f>
        <v>5.0832260803153319E-2</v>
      </c>
      <c r="V5" s="9">
        <f ca="1">(0.05-'Total-Smoothed'!V5)^2</f>
        <v>3.6026806282087004E-3</v>
      </c>
      <c r="Z5" s="4">
        <f t="shared" ca="1" si="0"/>
        <v>2.2469183480699484E-2</v>
      </c>
      <c r="AA5" s="4">
        <f t="shared" ca="1" si="1"/>
        <v>2.9271742365589305E-2</v>
      </c>
      <c r="AC5" s="4">
        <f t="shared" ca="1" si="2"/>
        <v>1.5237535112288855E-4</v>
      </c>
      <c r="AD5" s="4">
        <f t="shared" ca="1" si="3"/>
        <v>5.7364752172234988E-2</v>
      </c>
    </row>
    <row r="6" spans="1:42">
      <c r="A6" s="4" t="s">
        <v>36</v>
      </c>
      <c r="B6" s="4" t="s">
        <v>118</v>
      </c>
      <c r="C6" s="9">
        <f ca="1">(0.05-'Total-Smoothed'!C6)^2</f>
        <v>6.2491206146099367E-4</v>
      </c>
      <c r="D6" s="9">
        <f ca="1">(0.05-'Total-Smoothed'!D6)^2</f>
        <v>9.1809827971116027E-5</v>
      </c>
      <c r="E6" s="9">
        <f ca="1">(0.05-'Total-Smoothed'!E6)^2</f>
        <v>1.8836272646347376E-10</v>
      </c>
      <c r="F6" s="9">
        <f ca="1">(0.05-'Total-Smoothed'!F6)^2</f>
        <v>2.5706841167815945E-3</v>
      </c>
      <c r="G6" s="9">
        <f ca="1">(0.05-'Total-Smoothed'!G6)^2</f>
        <v>6.4467183278576756E-2</v>
      </c>
      <c r="H6" s="9">
        <f ca="1">(0.05-'Total-Smoothed'!H6)^2</f>
        <v>0.25900051157713966</v>
      </c>
      <c r="I6" s="9">
        <f ca="1">(0.05-'Total-Smoothed'!I6)^2</f>
        <v>0.261154774589894</v>
      </c>
      <c r="J6" s="9">
        <f ca="1">(0.05-'Total-Smoothed'!J6)^2</f>
        <v>0.1660281799695186</v>
      </c>
      <c r="K6" s="9">
        <f ca="1">(0.05-'Total-Smoothed'!K6)^2</f>
        <v>0.161379406437235</v>
      </c>
      <c r="L6" s="9">
        <f ca="1">(0.05-'Total-Smoothed'!L6)^2</f>
        <v>5.6279556495865725E-2</v>
      </c>
      <c r="M6" s="9">
        <f ca="1">(0.05-'Total-Smoothed'!M6)^2</f>
        <v>7.6001690168271702E-3</v>
      </c>
      <c r="N6" s="9">
        <f ca="1">(0.05-'Total-Smoothed'!N6)^2</f>
        <v>8.0973203475472356E-3</v>
      </c>
      <c r="O6" s="9">
        <f ca="1">(0.05-'Total-Smoothed'!O6)^2</f>
        <v>2.0524094711021425E-2</v>
      </c>
      <c r="P6" s="9">
        <f ca="1">(0.05-'Total-Smoothed'!P6)^2</f>
        <v>1.4701819026952377E-2</v>
      </c>
      <c r="Q6" s="9">
        <f ca="1">(0.05-'Total-Smoothed'!Q6)^2</f>
        <v>3.9722000437200283E-2</v>
      </c>
      <c r="R6" s="9">
        <f ca="1">(0.05-'Total-Smoothed'!R6)^2</f>
        <v>0.11880495742539413</v>
      </c>
      <c r="S6" s="9">
        <f ca="1">(0.05-'Total-Smoothed'!S6)^2</f>
        <v>7.1465097320670454E-2</v>
      </c>
      <c r="T6" s="9">
        <f ca="1">(0.05-'Total-Smoothed'!T6)^2</f>
        <v>1.1535671835272264E-2</v>
      </c>
      <c r="U6" s="9">
        <f ca="1">(0.05-'Total-Smoothed'!U6)^2</f>
        <v>9.8992603804916031E-4</v>
      </c>
      <c r="V6" s="9">
        <f ca="1">(0.05-'Total-Smoothed'!V6)^2</f>
        <v>1.1432468400660535E-3</v>
      </c>
      <c r="W6" s="4"/>
      <c r="X6" s="4"/>
      <c r="Y6" s="4"/>
      <c r="Z6" s="4">
        <f t="shared" ca="1" si="0"/>
        <v>9.7159701854280606E-2</v>
      </c>
      <c r="AA6" s="4">
        <f t="shared" ca="1" si="1"/>
        <v>2.9458430299900057E-2</v>
      </c>
      <c r="AB6" s="4"/>
      <c r="AC6" s="4">
        <f t="shared" ca="1" si="2"/>
        <v>2.3890735926494538E-4</v>
      </c>
      <c r="AD6" s="4">
        <f t="shared" ca="1" si="3"/>
        <v>6.7268575527112281E-2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3.3181019677495838E-5</v>
      </c>
      <c r="D7" s="9">
        <f ca="1">(0.05-'Total-Smoothed'!D7)^2</f>
        <v>2.8654702901443302E-3</v>
      </c>
      <c r="E7" s="9">
        <f ca="1">(0.05-'Total-Smoothed'!E7)^2</f>
        <v>3.3157298717569665E-2</v>
      </c>
      <c r="F7" s="9">
        <f ca="1">(0.05-'Total-Smoothed'!F7)^2</f>
        <v>0.13958890585282666</v>
      </c>
      <c r="G7" s="9">
        <f ca="1">(0.05-'Total-Smoothed'!G7)^2</f>
        <v>0.21493773269676497</v>
      </c>
      <c r="H7" s="9">
        <f ca="1">(0.05-'Total-Smoothed'!H7)^2</f>
        <v>0.2335943207628404</v>
      </c>
      <c r="I7" s="9">
        <f ca="1">(0.05-'Total-Smoothed'!I7)^2</f>
        <v>0.10216625097011645</v>
      </c>
      <c r="J7" s="9">
        <f ca="1">(0.05-'Total-Smoothed'!J7)^2</f>
        <v>1.381682120991367E-2</v>
      </c>
      <c r="K7" s="9">
        <f ca="1">(0.05-'Total-Smoothed'!K7)^2</f>
        <v>5.7064725579553197E-4</v>
      </c>
      <c r="L7" s="9">
        <f ca="1">(0.05-'Total-Smoothed'!L7)^2</f>
        <v>4.4682203517239076E-4</v>
      </c>
      <c r="M7" s="9">
        <f ca="1">(0.05-'Total-Smoothed'!M7)^2</f>
        <v>1.1201710790448723E-3</v>
      </c>
      <c r="N7" s="9">
        <f ca="1">(0.05-'Total-Smoothed'!N7)^2</f>
        <v>8.3895248486197155E-4</v>
      </c>
      <c r="O7" s="9">
        <f ca="1">(0.05-'Total-Smoothed'!O7)^2</f>
        <v>4.3202333458450745E-3</v>
      </c>
      <c r="P7" s="9">
        <f ca="1">(0.05-'Total-Smoothed'!P7)^2</f>
        <v>1.5034500763928323E-2</v>
      </c>
      <c r="Q7" s="9">
        <f ca="1">(0.05-'Total-Smoothed'!Q7)^2</f>
        <v>1.8826158551777664E-2</v>
      </c>
      <c r="R7" s="9">
        <f ca="1">(0.05-'Total-Smoothed'!R7)^2</f>
        <v>5.094313820660739E-2</v>
      </c>
      <c r="S7" s="9">
        <f ca="1">(0.05-'Total-Smoothed'!S7)^2</f>
        <v>0.11979835124942277</v>
      </c>
      <c r="T7" s="9">
        <f ca="1">(0.05-'Total-Smoothed'!T7)^2</f>
        <v>4.6487634291180288E-2</v>
      </c>
      <c r="U7" s="9">
        <f ca="1">(0.05-'Total-Smoothed'!U7)^2</f>
        <v>3.377676667852679E-3</v>
      </c>
      <c r="V7" s="9">
        <f ca="1">(0.05-'Total-Smoothed'!V7)^2</f>
        <v>5.7414565603654906E-4</v>
      </c>
      <c r="W7" s="4"/>
      <c r="X7" s="4"/>
      <c r="Y7" s="4"/>
      <c r="Z7" s="4">
        <f t="shared" ca="1" si="0"/>
        <v>7.4117745081082168E-2</v>
      </c>
      <c r="AA7" s="4">
        <f t="shared" ca="1" si="1"/>
        <v>2.6132096229655753E-2</v>
      </c>
      <c r="AB7" s="4"/>
      <c r="AC7" s="4">
        <f t="shared" ca="1" si="2"/>
        <v>1.2018650009130495E-2</v>
      </c>
      <c r="AD7" s="4">
        <f t="shared" ca="1" si="3"/>
        <v>7.240970791573681E-2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1.7173710229820532E-2</v>
      </c>
      <c r="D8" s="9">
        <f ca="1">(0.05-'Total-Smoothed'!D8)^2</f>
        <v>7.1613321468514575E-3</v>
      </c>
      <c r="E8" s="9">
        <f ca="1">(0.05-'Total-Smoothed'!E8)^2</f>
        <v>1.1076140191218903E-3</v>
      </c>
      <c r="F8" s="9">
        <f ca="1">(0.05-'Total-Smoothed'!F8)^2</f>
        <v>4.6909103207322565E-5</v>
      </c>
      <c r="G8" s="9">
        <f ca="1">(0.05-'Total-Smoothed'!G8)^2</f>
        <v>3.9162960245500337E-4</v>
      </c>
      <c r="H8" s="9">
        <f ca="1">(0.05-'Total-Smoothed'!H8)^2</f>
        <v>1.2751630585378637E-3</v>
      </c>
      <c r="I8" s="9">
        <f ca="1">(0.05-'Total-Smoothed'!I8)^2</f>
        <v>6.1208109285812362E-3</v>
      </c>
      <c r="J8" s="9">
        <f ca="1">(0.05-'Total-Smoothed'!J8)^2</f>
        <v>5.0806952297337303E-2</v>
      </c>
      <c r="K8" s="9">
        <f ca="1">(0.05-'Total-Smoothed'!K8)^2</f>
        <v>0.14060301430302002</v>
      </c>
      <c r="L8" s="9">
        <f ca="1">(0.05-'Total-Smoothed'!L8)^2</f>
        <v>9.7593602330080076E-2</v>
      </c>
      <c r="M8" s="9">
        <f ca="1">(0.05-'Total-Smoothed'!M8)^2</f>
        <v>0.1105357805583425</v>
      </c>
      <c r="N8" s="9">
        <f ca="1">(0.05-'Total-Smoothed'!N8)^2</f>
        <v>0.14092351637169223</v>
      </c>
      <c r="O8" s="9">
        <f ca="1">(0.05-'Total-Smoothed'!O8)^2</f>
        <v>5.2474047475556451E-2</v>
      </c>
      <c r="P8" s="9">
        <f ca="1">(0.05-'Total-Smoothed'!P8)^2</f>
        <v>1.2139466325318427E-2</v>
      </c>
      <c r="Q8" s="9">
        <f ca="1">(0.05-'Total-Smoothed'!Q8)^2</f>
        <v>1.04335098894884E-2</v>
      </c>
      <c r="R8" s="9">
        <f ca="1">(0.05-'Total-Smoothed'!R8)^2</f>
        <v>3.7469165152149799E-3</v>
      </c>
      <c r="S8" s="9">
        <f ca="1">(0.05-'Total-Smoothed'!S8)^2</f>
        <v>1.7807918498328142E-3</v>
      </c>
      <c r="T8" s="9">
        <f ca="1">(0.05-'Total-Smoothed'!T8)^2</f>
        <v>1.0334481645357543E-3</v>
      </c>
      <c r="U8" s="9">
        <f ca="1">(0.05-'Total-Smoothed'!U8)^2</f>
        <v>1.6120221945877374E-4</v>
      </c>
      <c r="V8" s="9">
        <f ca="1">(0.05-'Total-Smoothed'!V8)^2</f>
        <v>2.1433650607351335E-6</v>
      </c>
      <c r="Z8" s="4">
        <f t="shared" ca="1" si="0"/>
        <v>3.2228073801901271E-2</v>
      </c>
      <c r="AA8" s="4">
        <f t="shared" ca="1" si="1"/>
        <v>3.33230822734501E-2</v>
      </c>
      <c r="AB8" s="4"/>
      <c r="AC8" s="4">
        <f t="shared" ca="1" si="2"/>
        <v>8.4808854652646277E-3</v>
      </c>
      <c r="AD8" s="4">
        <f t="shared" ca="1" si="3"/>
        <v>2.1870521765278493E-3</v>
      </c>
    </row>
    <row r="9" spans="1:42">
      <c r="A9" s="4" t="s">
        <v>39</v>
      </c>
      <c r="B9" s="4" t="s">
        <v>119</v>
      </c>
      <c r="C9" s="9">
        <f ca="1">(0.05-'Total-Smoothed'!C9)^2</f>
        <v>1.9139849819043109E-4</v>
      </c>
      <c r="D9" s="9">
        <f ca="1">(0.05-'Total-Smoothed'!D9)^2</f>
        <v>2.1186621890842906E-2</v>
      </c>
      <c r="E9" s="9">
        <f ca="1">(0.05-'Total-Smoothed'!E9)^2</f>
        <v>8.2392778333209932E-2</v>
      </c>
      <c r="F9" s="9">
        <f ca="1">(0.05-'Total-Smoothed'!F9)^2</f>
        <v>7.3475826714763215E-2</v>
      </c>
      <c r="G9" s="9">
        <f ca="1">(0.05-'Total-Smoothed'!G9)^2</f>
        <v>0.11304958963435989</v>
      </c>
      <c r="H9" s="9">
        <f ca="1">(0.05-'Total-Smoothed'!H9)^2</f>
        <v>0.20352337679680124</v>
      </c>
      <c r="I9" s="9">
        <f ca="1">(0.05-'Total-Smoothed'!I9)^2</f>
        <v>0.18461773332005194</v>
      </c>
      <c r="J9" s="9">
        <f ca="1">(0.05-'Total-Smoothed'!J9)^2</f>
        <v>0.16255318544662678</v>
      </c>
      <c r="K9" s="9">
        <f ca="1">(0.05-'Total-Smoothed'!K9)^2</f>
        <v>4.3711406225783615E-2</v>
      </c>
      <c r="L9" s="9">
        <f ca="1">(0.05-'Total-Smoothed'!L9)^2</f>
        <v>1.648691919625637E-3</v>
      </c>
      <c r="M9" s="9">
        <f ca="1">(0.05-'Total-Smoothed'!M9)^2</f>
        <v>2.7794994915870833E-4</v>
      </c>
      <c r="N9" s="9">
        <f ca="1">(0.05-'Total-Smoothed'!N9)^2</f>
        <v>1.5774455553881267E-6</v>
      </c>
      <c r="O9" s="9">
        <f ca="1">(0.05-'Total-Smoothed'!O9)^2</f>
        <v>5.6800553608417933E-4</v>
      </c>
      <c r="P9" s="9">
        <f ca="1">(0.05-'Total-Smoothed'!P9)^2</f>
        <v>6.5480033775100728E-3</v>
      </c>
      <c r="Q9" s="9">
        <f ca="1">(0.05-'Total-Smoothed'!Q9)^2</f>
        <v>2.6325010454129112E-2</v>
      </c>
      <c r="R9" s="9">
        <f ca="1">(0.05-'Total-Smoothed'!R9)^2</f>
        <v>3.1062075899360452E-2</v>
      </c>
      <c r="S9" s="9">
        <f ca="1">(0.05-'Total-Smoothed'!S9)^2</f>
        <v>3.3720044748981957E-2</v>
      </c>
      <c r="T9" s="9">
        <f ca="1">(0.05-'Total-Smoothed'!T9)^2</f>
        <v>2.4139082008665883E-2</v>
      </c>
      <c r="U9" s="9">
        <f ca="1">(0.05-'Total-Smoothed'!U9)^2</f>
        <v>1.6838449961934215E-2</v>
      </c>
      <c r="V9" s="9">
        <f ca="1">(0.05-'Total-Smoothed'!V9)^2</f>
        <v>4.0856348900700354E-3</v>
      </c>
      <c r="W9" s="4"/>
      <c r="X9" s="4"/>
      <c r="Y9" s="4"/>
      <c r="Z9" s="4">
        <f t="shared" ca="1" si="0"/>
        <v>8.8635060878025557E-2</v>
      </c>
      <c r="AA9" s="4">
        <f t="shared" ca="1" si="1"/>
        <v>1.4356583427144997E-2</v>
      </c>
      <c r="AB9" s="4"/>
      <c r="AC9" s="4">
        <f t="shared" ca="1" si="2"/>
        <v>3.4590266240747757E-2</v>
      </c>
      <c r="AD9" s="4">
        <f t="shared" ca="1" si="3"/>
        <v>2.9640400885669427E-2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4.7976407478648037E-3</v>
      </c>
      <c r="D10" s="9">
        <f ca="1">(0.05-'Total-Smoothed'!D10)^2</f>
        <v>8.5698199929399293E-3</v>
      </c>
      <c r="E10" s="9">
        <f ca="1">(0.05-'Total-Smoothed'!E10)^2</f>
        <v>1.3991483355796764E-2</v>
      </c>
      <c r="F10" s="9">
        <f ca="1">(0.05-'Total-Smoothed'!F10)^2</f>
        <v>6.5376940736221134E-2</v>
      </c>
      <c r="G10" s="9">
        <f ca="1">(0.05-'Total-Smoothed'!G10)^2</f>
        <v>0.17057565160434757</v>
      </c>
      <c r="H10" s="9">
        <f ca="1">(0.05-'Total-Smoothed'!H10)^2</f>
        <v>0.13365446381657806</v>
      </c>
      <c r="I10" s="9">
        <f ca="1">(0.05-'Total-Smoothed'!I10)^2</f>
        <v>0.11919885041513593</v>
      </c>
      <c r="J10" s="9">
        <f ca="1">(0.05-'Total-Smoothed'!J10)^2</f>
        <v>0.11829568151224459</v>
      </c>
      <c r="K10" s="9">
        <f ca="1">(0.05-'Total-Smoothed'!K10)^2</f>
        <v>0.14476269957655113</v>
      </c>
      <c r="L10" s="9">
        <f ca="1">(0.05-'Total-Smoothed'!L10)^2</f>
        <v>4.1884869223051222E-2</v>
      </c>
      <c r="M10" s="9">
        <f ca="1">(0.05-'Total-Smoothed'!M10)^2</f>
        <v>1.5394611880382547E-3</v>
      </c>
      <c r="N10" s="9">
        <f ca="1">(0.05-'Total-Smoothed'!N10)^2</f>
        <v>4.2274858696035556E-4</v>
      </c>
      <c r="O10" s="9">
        <f ca="1">(0.05-'Total-Smoothed'!O10)^2</f>
        <v>1.62288203818213E-4</v>
      </c>
      <c r="P10" s="9">
        <f ca="1">(0.05-'Total-Smoothed'!P10)^2</f>
        <v>8.5337854737724486E-5</v>
      </c>
      <c r="Q10" s="9">
        <f ca="1">(0.05-'Total-Smoothed'!Q10)^2</f>
        <v>2.3231536912104563E-4</v>
      </c>
      <c r="R10" s="9">
        <f ca="1">(0.05-'Total-Smoothed'!R10)^2</f>
        <v>5.7791240109492811E-5</v>
      </c>
      <c r="S10" s="9">
        <f ca="1">(0.05-'Total-Smoothed'!S10)^2</f>
        <v>4.2582581301005709E-3</v>
      </c>
      <c r="T10" s="9">
        <f ca="1">(0.05-'Total-Smoothed'!T10)^2</f>
        <v>9.4417950626170602E-3</v>
      </c>
      <c r="U10" s="9">
        <f ca="1">(0.05-'Total-Smoothed'!U10)^2</f>
        <v>1.6500861271428031E-2</v>
      </c>
      <c r="V10" s="9">
        <f ca="1">(0.05-'Total-Smoothed'!V10)^2</f>
        <v>2.5317393916941842E-2</v>
      </c>
      <c r="Z10" s="4">
        <f t="shared" ca="1" si="0"/>
        <v>8.2110810098073111E-2</v>
      </c>
      <c r="AA10" s="4">
        <f t="shared" ca="1" si="1"/>
        <v>5.8018250823872594E-3</v>
      </c>
      <c r="AB10" s="4"/>
      <c r="AC10" s="4">
        <f t="shared" ca="1" si="2"/>
        <v>9.1196480322004985E-3</v>
      </c>
      <c r="AD10" s="4">
        <f t="shared" ca="1" si="3"/>
        <v>4.585948144275708E-3</v>
      </c>
    </row>
    <row r="11" spans="1:42">
      <c r="A11" s="4" t="s">
        <v>41</v>
      </c>
      <c r="B11" s="4" t="s">
        <v>116</v>
      </c>
      <c r="C11" s="9">
        <f ca="1">(0.05-'Total-Smoothed'!C11)^2</f>
        <v>8.7717755158055378E-5</v>
      </c>
      <c r="D11" s="9">
        <f ca="1">(0.05-'Total-Smoothed'!D11)^2</f>
        <v>2.4685103434878502E-4</v>
      </c>
      <c r="E11" s="9">
        <f ca="1">(0.05-'Total-Smoothed'!E11)^2</f>
        <v>3.4224404809913921E-4</v>
      </c>
      <c r="F11" s="9">
        <f ca="1">(0.05-'Total-Smoothed'!F11)^2</f>
        <v>1.0845718190049966E-2</v>
      </c>
      <c r="G11" s="9">
        <f ca="1">(0.05-'Total-Smoothed'!G11)^2</f>
        <v>4.1423419724698519E-2</v>
      </c>
      <c r="H11" s="9">
        <f ca="1">(0.05-'Total-Smoothed'!H11)^2</f>
        <v>4.9821302942435267E-2</v>
      </c>
      <c r="I11" s="9">
        <f ca="1">(0.05-'Total-Smoothed'!I11)^2</f>
        <v>4.7507519266469574E-2</v>
      </c>
      <c r="J11" s="9">
        <f ca="1">(0.05-'Total-Smoothed'!J11)^2</f>
        <v>1.3138389823011879E-2</v>
      </c>
      <c r="K11" s="9">
        <f ca="1">(0.05-'Total-Smoothed'!K11)^2</f>
        <v>1.0303644160771109E-2</v>
      </c>
      <c r="L11" s="9">
        <f ca="1">(0.05-'Total-Smoothed'!L11)^2</f>
        <v>5.9831721703211049E-2</v>
      </c>
      <c r="M11" s="9">
        <f ca="1">(0.05-'Total-Smoothed'!M11)^2</f>
        <v>0.12381071417813778</v>
      </c>
      <c r="N11" s="9">
        <f ca="1">(0.05-'Total-Smoothed'!N11)^2</f>
        <v>3.7410448624932764E-2</v>
      </c>
      <c r="O11" s="9">
        <f ca="1">(0.05-'Total-Smoothed'!O11)^2</f>
        <v>9.118579332699852E-3</v>
      </c>
      <c r="P11" s="9">
        <f ca="1">(0.05-'Total-Smoothed'!P11)^2</f>
        <v>5.0821709292014211E-2</v>
      </c>
      <c r="Q11" s="9">
        <f ca="1">(0.05-'Total-Smoothed'!Q11)^2</f>
        <v>0.16160171048539934</v>
      </c>
      <c r="R11" s="9">
        <f ca="1">(0.05-'Total-Smoothed'!R11)^2</f>
        <v>7.5753822119228431E-2</v>
      </c>
      <c r="S11" s="9">
        <f ca="1">(0.05-'Total-Smoothed'!S11)^2</f>
        <v>1.481022176884801E-2</v>
      </c>
      <c r="T11" s="9">
        <f ca="1">(0.05-'Total-Smoothed'!T11)^2</f>
        <v>2.0583201518631199E-2</v>
      </c>
      <c r="U11" s="9">
        <f ca="1">(0.05-'Total-Smoothed'!U11)^2</f>
        <v>6.5612951683133122E-2</v>
      </c>
      <c r="V11" s="9">
        <f ca="1">(0.05-'Total-Smoothed'!V11)^2</f>
        <v>6.199125643943762E-2</v>
      </c>
      <c r="W11" s="4"/>
      <c r="X11" s="4"/>
      <c r="Y11" s="4"/>
      <c r="Z11" s="4">
        <f t="shared" ca="1" si="0"/>
        <v>2.3354852864825335E-2</v>
      </c>
      <c r="AA11" s="4">
        <f t="shared" ca="1" si="1"/>
        <v>6.2151461544246223E-2</v>
      </c>
      <c r="AB11" s="4"/>
      <c r="AC11" s="4">
        <f t="shared" ca="1" si="2"/>
        <v>2.2560427920199317E-4</v>
      </c>
      <c r="AD11" s="4">
        <f t="shared" ca="1" si="3"/>
        <v>3.7049081802235879E-2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9.0003008186663816E-5</v>
      </c>
      <c r="D12" s="9">
        <f ca="1">(0.05-'Total-Smoothed'!D12)^2</f>
        <v>1.2472112656567022E-4</v>
      </c>
      <c r="E12" s="9">
        <f ca="1">(0.05-'Total-Smoothed'!E12)^2</f>
        <v>3.1470430286842854E-5</v>
      </c>
      <c r="F12" s="9">
        <f ca="1">(0.05-'Total-Smoothed'!F12)^2</f>
        <v>2.0355743902979416E-3</v>
      </c>
      <c r="G12" s="9">
        <f ca="1">(0.05-'Total-Smoothed'!G12)^2</f>
        <v>3.908046512710333E-2</v>
      </c>
      <c r="H12" s="9">
        <f ca="1">(0.05-'Total-Smoothed'!H12)^2</f>
        <v>0.10909671710847835</v>
      </c>
      <c r="I12" s="9">
        <f ca="1">(0.05-'Total-Smoothed'!I12)^2</f>
        <v>6.1657927587379743E-2</v>
      </c>
      <c r="J12" s="9">
        <f ca="1">(0.05-'Total-Smoothed'!J12)^2</f>
        <v>6.9654275818817918E-2</v>
      </c>
      <c r="K12" s="9">
        <f ca="1">(0.05-'Total-Smoothed'!K12)^2</f>
        <v>0.17212034730392833</v>
      </c>
      <c r="L12" s="9">
        <f ca="1">(0.05-'Total-Smoothed'!L12)^2</f>
        <v>0.17499075056019806</v>
      </c>
      <c r="M12" s="9">
        <f ca="1">(0.05-'Total-Smoothed'!M12)^2</f>
        <v>0.12820052581431488</v>
      </c>
      <c r="N12" s="9">
        <f ca="1">(0.05-'Total-Smoothed'!N12)^2</f>
        <v>2.9644851040519105E-2</v>
      </c>
      <c r="O12" s="9">
        <f ca="1">(0.05-'Total-Smoothed'!O12)^2</f>
        <v>6.4611704346171535E-3</v>
      </c>
      <c r="P12" s="9">
        <f ca="1">(0.05-'Total-Smoothed'!P12)^2</f>
        <v>2.3801462134110066E-2</v>
      </c>
      <c r="Q12" s="9">
        <f ca="1">(0.05-'Total-Smoothed'!Q12)^2</f>
        <v>7.51161125304107E-2</v>
      </c>
      <c r="R12" s="9">
        <f ca="1">(0.05-'Total-Smoothed'!R12)^2</f>
        <v>4.2168163073404659E-2</v>
      </c>
      <c r="S12" s="9">
        <f ca="1">(0.05-'Total-Smoothed'!S12)^2</f>
        <v>2.0237935464961724E-2</v>
      </c>
      <c r="T12" s="9">
        <f ca="1">(0.05-'Total-Smoothed'!T12)^2</f>
        <v>1.5104428036962735E-2</v>
      </c>
      <c r="U12" s="9">
        <f ca="1">(0.05-'Total-Smoothed'!U12)^2</f>
        <v>1.8853563163769675E-2</v>
      </c>
      <c r="V12" s="9">
        <f ca="1">(0.05-'Total-Smoothed'!V12)^2</f>
        <v>8.2065813527561378E-3</v>
      </c>
      <c r="Z12" s="4">
        <f t="shared" ca="1" si="0"/>
        <v>6.288822524612428E-2</v>
      </c>
      <c r="AA12" s="4">
        <f t="shared" ca="1" si="1"/>
        <v>3.6779479304582682E-2</v>
      </c>
      <c r="AB12" s="4"/>
      <c r="AC12" s="4">
        <f t="shared" ca="1" si="2"/>
        <v>8.2064855013058962E-5</v>
      </c>
      <c r="AD12" s="4">
        <f t="shared" ca="1" si="3"/>
        <v>2.5836842191776371E-2</v>
      </c>
    </row>
    <row r="13" spans="1:42">
      <c r="A13" s="4" t="s">
        <v>43</v>
      </c>
      <c r="B13" s="4" t="s">
        <v>121</v>
      </c>
      <c r="C13" s="9">
        <f ca="1">(0.05-'Total-Smoothed'!C13)^2</f>
        <v>4.3508513498913319E-2</v>
      </c>
      <c r="D13" s="9">
        <f ca="1">(0.05-'Total-Smoothed'!D13)^2</f>
        <v>6.4002398726216603E-2</v>
      </c>
      <c r="E13" s="9">
        <f ca="1">(0.05-'Total-Smoothed'!E13)^2</f>
        <v>2.1337690506968075E-2</v>
      </c>
      <c r="F13" s="9">
        <f ca="1">(0.05-'Total-Smoothed'!F13)^2</f>
        <v>1.0128478252364058E-2</v>
      </c>
      <c r="G13" s="9">
        <f ca="1">(0.05-'Total-Smoothed'!G13)^2</f>
        <v>6.7509323047202863E-2</v>
      </c>
      <c r="H13" s="9">
        <f ca="1">(0.05-'Total-Smoothed'!H13)^2</f>
        <v>0.25243636661146185</v>
      </c>
      <c r="I13" s="9">
        <f ca="1">(0.05-'Total-Smoothed'!I13)^2</f>
        <v>0.20626687382612857</v>
      </c>
      <c r="J13" s="9">
        <f ca="1">(0.05-'Total-Smoothed'!J13)^2</f>
        <v>5.7152179431766217E-2</v>
      </c>
      <c r="K13" s="9">
        <f ca="1">(0.05-'Total-Smoothed'!K13)^2</f>
        <v>1.4542355154850731E-2</v>
      </c>
      <c r="L13" s="9">
        <f ca="1">(0.05-'Total-Smoothed'!L13)^2</f>
        <v>1.0745884082256456E-2</v>
      </c>
      <c r="M13" s="9">
        <f ca="1">(0.05-'Total-Smoothed'!M13)^2</f>
        <v>5.778650827146007E-2</v>
      </c>
      <c r="N13" s="9">
        <f ca="1">(0.05-'Total-Smoothed'!N13)^2</f>
        <v>0.18492177211555436</v>
      </c>
      <c r="O13" s="9">
        <f ca="1">(0.05-'Total-Smoothed'!O13)^2</f>
        <v>0.15312359912929452</v>
      </c>
      <c r="P13" s="9">
        <f ca="1">(0.05-'Total-Smoothed'!P13)^2</f>
        <v>0.12305563744116496</v>
      </c>
      <c r="Q13" s="9">
        <f ca="1">(0.05-'Total-Smoothed'!Q13)^2</f>
        <v>0.15916613556719156</v>
      </c>
      <c r="R13" s="9">
        <f ca="1">(0.05-'Total-Smoothed'!R13)^2</f>
        <v>8.0264648308776221E-2</v>
      </c>
      <c r="S13" s="9">
        <f ca="1">(0.05-'Total-Smoothed'!S13)^2</f>
        <v>4.8347028395177218E-2</v>
      </c>
      <c r="T13" s="9">
        <f ca="1">(0.05-'Total-Smoothed'!T13)^2</f>
        <v>8.5955405207665467E-2</v>
      </c>
      <c r="U13" s="9">
        <f ca="1">(0.05-'Total-Smoothed'!U13)^2</f>
        <v>0.1899165438429504</v>
      </c>
      <c r="V13" s="9">
        <f ca="1">(0.05-'Total-Smoothed'!V13)^2</f>
        <v>0.13363007600828236</v>
      </c>
      <c r="W13" s="4"/>
      <c r="X13" s="4"/>
      <c r="Y13" s="4"/>
      <c r="Z13" s="4">
        <f t="shared" ca="1" si="0"/>
        <v>7.4763006313812858E-2</v>
      </c>
      <c r="AA13" s="4">
        <f t="shared" ca="1" si="1"/>
        <v>0.1216167354287517</v>
      </c>
      <c r="AB13" s="4"/>
      <c r="AC13" s="4">
        <f t="shared" ca="1" si="2"/>
        <v>4.2949534244032667E-2</v>
      </c>
      <c r="AD13" s="4">
        <f t="shared" ca="1" si="3"/>
        <v>7.1522360637206295E-2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1.6161322534342232E-2</v>
      </c>
      <c r="D14" s="9">
        <f ca="1">(0.05-'Total-Smoothed'!D14)^2</f>
        <v>4.5915228110775565E-2</v>
      </c>
      <c r="E14" s="9">
        <f ca="1">(0.05-'Total-Smoothed'!E14)^2</f>
        <v>0.11710206159838724</v>
      </c>
      <c r="F14" s="9">
        <f ca="1">(0.05-'Total-Smoothed'!F14)^2</f>
        <v>0.14902653330967205</v>
      </c>
      <c r="G14" s="9">
        <f ca="1">(0.05-'Total-Smoothed'!G14)^2</f>
        <v>0.23900329360166009</v>
      </c>
      <c r="H14" s="9">
        <f ca="1">(0.05-'Total-Smoothed'!H14)^2</f>
        <v>0.17792257811967899</v>
      </c>
      <c r="I14" s="9">
        <f ca="1">(0.05-'Total-Smoothed'!I14)^2</f>
        <v>5.814519058507784E-2</v>
      </c>
      <c r="J14" s="9">
        <f ca="1">(0.05-'Total-Smoothed'!J14)^2</f>
        <v>7.0336089454091366E-2</v>
      </c>
      <c r="K14" s="9">
        <f ca="1">(0.05-'Total-Smoothed'!K14)^2</f>
        <v>0.16942260978845489</v>
      </c>
      <c r="L14" s="9">
        <f ca="1">(0.05-'Total-Smoothed'!L14)^2</f>
        <v>9.4181881492633818E-2</v>
      </c>
      <c r="M14" s="9">
        <f ca="1">(0.05-'Total-Smoothed'!M14)^2</f>
        <v>1.5299438525114626E-2</v>
      </c>
      <c r="N14" s="9">
        <f ca="1">(0.05-'Total-Smoothed'!N14)^2</f>
        <v>1.2255808456046841E-3</v>
      </c>
      <c r="O14" s="9">
        <f ca="1">(0.05-'Total-Smoothed'!O14)^2</f>
        <v>7.332164115996442E-4</v>
      </c>
      <c r="P14" s="9">
        <f ca="1">(0.05-'Total-Smoothed'!P14)^2</f>
        <v>3.2309187472929321E-3</v>
      </c>
      <c r="Q14" s="9">
        <f ca="1">(0.05-'Total-Smoothed'!Q14)^2</f>
        <v>1.0192974427919339E-2</v>
      </c>
      <c r="R14" s="9">
        <f ca="1">(0.05-'Total-Smoothed'!R14)^2</f>
        <v>6.8512661276982486E-3</v>
      </c>
      <c r="S14" s="9">
        <f ca="1">(0.05-'Total-Smoothed'!S14)^2</f>
        <v>4.0732895991501931E-4</v>
      </c>
      <c r="T14" s="9">
        <f ca="1">(0.05-'Total-Smoothed'!T14)^2</f>
        <v>2.5886414023386785E-4</v>
      </c>
      <c r="U14" s="9">
        <f ca="1">(0.05-'Total-Smoothed'!U14)^2</f>
        <v>1.0315702688794466E-4</v>
      </c>
      <c r="V14" s="9">
        <f ca="1">(0.05-'Total-Smoothed'!V14)^2</f>
        <v>1.1077735552785023E-4</v>
      </c>
      <c r="Z14" s="4">
        <f t="shared" ca="1" si="0"/>
        <v>0.11372167885947741</v>
      </c>
      <c r="AA14" s="4">
        <f t="shared" ca="1" si="1"/>
        <v>3.8413522567794156E-3</v>
      </c>
      <c r="AB14" s="4"/>
      <c r="AC14" s="4">
        <f t="shared" ca="1" si="2"/>
        <v>5.9726204081168348E-2</v>
      </c>
      <c r="AD14" s="4">
        <f t="shared" ca="1" si="3"/>
        <v>2.5058197426157118E-3</v>
      </c>
    </row>
    <row r="15" spans="1:42">
      <c r="A15" s="4" t="s">
        <v>122</v>
      </c>
      <c r="B15" s="4" t="s">
        <v>123</v>
      </c>
      <c r="C15" s="9">
        <f ca="1">(0.05-'Total-Smoothed'!C17)^2</f>
        <v>0.1588916548324899</v>
      </c>
      <c r="D15" s="9">
        <f ca="1">(0.05-'Total-Smoothed'!D17)^2</f>
        <v>8.9073667755008745E-2</v>
      </c>
      <c r="E15" s="9">
        <f ca="1">(0.05-'Total-Smoothed'!E17)^2</f>
        <v>7.3222087158090088E-2</v>
      </c>
      <c r="F15" s="9">
        <f ca="1">(0.05-'Total-Smoothed'!F17)^2</f>
        <v>0.14017381821196054</v>
      </c>
      <c r="G15" s="9">
        <f ca="1">(0.05-'Total-Smoothed'!G17)^2</f>
        <v>0.17874369513905747</v>
      </c>
      <c r="H15" s="9">
        <f ca="1">(0.05-'Total-Smoothed'!H17)^2</f>
        <v>0.17547243106785637</v>
      </c>
      <c r="I15" s="9">
        <f ca="1">(0.05-'Total-Smoothed'!I17)^2</f>
        <v>0.20007757405948834</v>
      </c>
      <c r="J15" s="9">
        <f ca="1">(0.05-'Total-Smoothed'!J17)^2</f>
        <v>0.23161480051221803</v>
      </c>
      <c r="K15" s="9">
        <f ca="1">(0.05-'Total-Smoothed'!K17)^2</f>
        <v>0.15710043022782455</v>
      </c>
      <c r="L15" s="9">
        <f ca="1">(0.05-'Total-Smoothed'!L17)^2</f>
        <v>9.7539171477938558E-2</v>
      </c>
      <c r="M15" s="9">
        <f ca="1">(0.05-'Total-Smoothed'!M17)^2</f>
        <v>8.3421786780149498E-2</v>
      </c>
      <c r="N15" s="9">
        <f ca="1">(0.05-'Total-Smoothed'!N17)^2</f>
        <v>7.2593066957679933E-2</v>
      </c>
      <c r="O15" s="9">
        <f ca="1">(0.05-'Total-Smoothed'!O17)^2</f>
        <v>3.5075438339445986E-2</v>
      </c>
      <c r="P15" s="9">
        <f ca="1">(0.05-'Total-Smoothed'!P17)^2</f>
        <v>2.6502535354332103E-2</v>
      </c>
      <c r="Q15" s="9">
        <f ca="1">(0.05-'Total-Smoothed'!Q17)^2</f>
        <v>3.3147714800295505E-2</v>
      </c>
      <c r="R15" s="9">
        <f ca="1">(0.05-'Total-Smoothed'!R17)^2</f>
        <v>7.9402887763974597E-2</v>
      </c>
      <c r="S15" s="9">
        <f ca="1">(0.05-'Total-Smoothed'!S17)^2</f>
        <v>9.2970134397994772E-2</v>
      </c>
      <c r="T15" s="9">
        <f ca="1">(0.05-'Total-Smoothed'!T17)^2</f>
        <v>6.0692857439293334E-2</v>
      </c>
      <c r="U15" s="9">
        <f ca="1">(0.05-'Total-Smoothed'!U17)^2</f>
        <v>4.6399350315888155E-2</v>
      </c>
      <c r="V15" s="9">
        <f ca="1">(0.05-'Total-Smoothed'!V17)^2</f>
        <v>9.5935761741082926E-2</v>
      </c>
      <c r="W15" s="4"/>
      <c r="X15" s="4"/>
      <c r="Y15" s="4"/>
      <c r="Z15" s="4">
        <f t="shared" ca="1" si="0"/>
        <v>0.15019093304419326</v>
      </c>
      <c r="AA15" s="4">
        <f t="shared" ca="1" si="1"/>
        <v>6.2614153389013688E-2</v>
      </c>
      <c r="AB15" s="4"/>
      <c r="AC15" s="4">
        <f t="shared" ca="1" si="2"/>
        <v>0.10706246991519625</v>
      </c>
      <c r="AD15" s="4">
        <f t="shared" ca="1" si="3"/>
        <v>7.7688626533754232E-2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0.21952568375138418</v>
      </c>
      <c r="D16" s="9">
        <f ca="1">(0.05-'Total-Smoothed'!D18)^2</f>
        <v>0.28776990342647296</v>
      </c>
      <c r="E16" s="9">
        <f ca="1">(0.05-'Total-Smoothed'!E18)^2</f>
        <v>0.30051423427174306</v>
      </c>
      <c r="F16" s="9">
        <f ca="1">(0.05-'Total-Smoothed'!F18)^2</f>
        <v>0.2179976731873027</v>
      </c>
      <c r="G16" s="9">
        <f ca="1">(0.05-'Total-Smoothed'!G18)^2</f>
        <v>0.1000141134006272</v>
      </c>
      <c r="H16" s="9">
        <f ca="1">(0.05-'Total-Smoothed'!H18)^2</f>
        <v>2.175131989475242E-2</v>
      </c>
      <c r="I16" s="9">
        <f ca="1">(0.05-'Total-Smoothed'!I18)^2</f>
        <v>2.1076820691246497E-2</v>
      </c>
      <c r="J16" s="9">
        <f ca="1">(0.05-'Total-Smoothed'!J18)^2</f>
        <v>8.4800850485537663E-2</v>
      </c>
      <c r="K16" s="9">
        <f ca="1">(0.05-'Total-Smoothed'!K18)^2</f>
        <v>0.13662326026774393</v>
      </c>
      <c r="L16" s="9">
        <f ca="1">(0.05-'Total-Smoothed'!L18)^2</f>
        <v>0.10715331312634233</v>
      </c>
      <c r="M16" s="9">
        <f ca="1">(0.05-'Total-Smoothed'!M18)^2</f>
        <v>8.2743655763934179E-2</v>
      </c>
      <c r="N16" s="9">
        <f ca="1">(0.05-'Total-Smoothed'!N18)^2</f>
        <v>0.12192645172860846</v>
      </c>
      <c r="O16" s="9">
        <f ca="1">(0.05-'Total-Smoothed'!O18)^2</f>
        <v>0.14095382735423523</v>
      </c>
      <c r="P16" s="9">
        <f ca="1">(0.05-'Total-Smoothed'!P18)^2</f>
        <v>0.13077788372893362</v>
      </c>
      <c r="Q16" s="9">
        <f ca="1">(0.05-'Total-Smoothed'!Q18)^2</f>
        <v>0.13305306145321855</v>
      </c>
      <c r="R16" s="9">
        <f ca="1">(0.05-'Total-Smoothed'!R18)^2</f>
        <v>0.16820075655807323</v>
      </c>
      <c r="S16" s="9">
        <f ca="1">(0.05-'Total-Smoothed'!S18)^2</f>
        <v>0.20613855612203813</v>
      </c>
      <c r="T16" s="9">
        <f ca="1">(0.05-'Total-Smoothed'!T18)^2</f>
        <v>0.22532369801121258</v>
      </c>
      <c r="U16" s="9">
        <f ca="1">(0.05-'Total-Smoothed'!U18)^2</f>
        <v>0.21267160239429833</v>
      </c>
      <c r="V16" s="9">
        <f ca="1">(0.05-'Total-Smoothed'!V18)^2</f>
        <v>0.18819006695703411</v>
      </c>
      <c r="Z16" s="4">
        <f t="shared" ca="1" si="0"/>
        <v>0.14972271725031527</v>
      </c>
      <c r="AA16" s="4">
        <f t="shared" ca="1" si="1"/>
        <v>0.16099795600715866</v>
      </c>
      <c r="AB16" s="4"/>
      <c r="AC16" s="4">
        <f t="shared" ca="1" si="2"/>
        <v>0.26926994048320008</v>
      </c>
      <c r="AD16" s="4">
        <f t="shared" ca="1" si="3"/>
        <v>0.19988767023044129</v>
      </c>
    </row>
    <row r="17" spans="1:42">
      <c r="A17" s="4" t="s">
        <v>126</v>
      </c>
      <c r="B17" s="4" t="s">
        <v>127</v>
      </c>
      <c r="C17" s="9">
        <f ca="1">(0.05-'Total-Smoothed'!C19)^2</f>
        <v>0.23756121377522951</v>
      </c>
      <c r="D17" s="9">
        <f ca="1">(0.05-'Total-Smoothed'!D19)^2</f>
        <v>0.24842137396783559</v>
      </c>
      <c r="E17" s="9">
        <f ca="1">(0.05-'Total-Smoothed'!E19)^2</f>
        <v>0.14945020054917271</v>
      </c>
      <c r="F17" s="9">
        <f ca="1">(0.05-'Total-Smoothed'!F19)^2</f>
        <v>8.7222737078400656E-2</v>
      </c>
      <c r="G17" s="9">
        <f ca="1">(0.05-'Total-Smoothed'!G19)^2</f>
        <v>8.4706033548164097E-2</v>
      </c>
      <c r="H17" s="9">
        <f ca="1">(0.05-'Total-Smoothed'!H19)^2</f>
        <v>8.4183457574542597E-2</v>
      </c>
      <c r="I17" s="9">
        <f ca="1">(0.05-'Total-Smoothed'!I19)^2</f>
        <v>8.2135800140986134E-2</v>
      </c>
      <c r="J17" s="9">
        <f ca="1">(0.05-'Total-Smoothed'!J19)^2</f>
        <v>0.16613609877986216</v>
      </c>
      <c r="K17" s="9">
        <f ca="1">(0.05-'Total-Smoothed'!K19)^2</f>
        <v>0.2413941606874678</v>
      </c>
      <c r="L17" s="9">
        <f ca="1">(0.05-'Total-Smoothed'!L19)^2</f>
        <v>0.20745654479360592</v>
      </c>
      <c r="M17" s="9">
        <f ca="1">(0.05-'Total-Smoothed'!M19)^2</f>
        <v>0.13088631741207021</v>
      </c>
      <c r="N17" s="9">
        <f ca="1">(0.05-'Total-Smoothed'!N19)^2</f>
        <v>0.14309890621831067</v>
      </c>
      <c r="O17" s="9">
        <f ca="1">(0.05-'Total-Smoothed'!O19)^2</f>
        <v>0.19096224273706539</v>
      </c>
      <c r="P17" s="9">
        <f ca="1">(0.05-'Total-Smoothed'!P19)^2</f>
        <v>0.19304885795686344</v>
      </c>
      <c r="Q17" s="9">
        <f ca="1">(0.05-'Total-Smoothed'!Q19)^2</f>
        <v>0.15955904370552812</v>
      </c>
      <c r="R17" s="9">
        <f ca="1">(0.05-'Total-Smoothed'!R19)^2</f>
        <v>0.10540894140644926</v>
      </c>
      <c r="S17" s="9">
        <f ca="1">(0.05-'Total-Smoothed'!S19)^2</f>
        <v>6.7580855835506798E-2</v>
      </c>
      <c r="T17" s="9">
        <f ca="1">(0.05-'Total-Smoothed'!T19)^2</f>
        <v>9.3006410652558602E-2</v>
      </c>
      <c r="U17" s="9">
        <f ca="1">(0.05-'Total-Smoothed'!U19)^2</f>
        <v>7.8894025549797339E-2</v>
      </c>
      <c r="V17" s="9">
        <f ca="1">(0.05-'Total-Smoothed'!V19)^2</f>
        <v>2.6453550146881333E-2</v>
      </c>
      <c r="W17" s="4"/>
      <c r="X17" s="4"/>
      <c r="Y17" s="4"/>
      <c r="Z17" s="4">
        <f t="shared" ca="1" si="0"/>
        <v>0.15886676208952671</v>
      </c>
      <c r="AA17" s="4">
        <f t="shared" ca="1" si="1"/>
        <v>0.11888991516210315</v>
      </c>
      <c r="AB17" s="4"/>
      <c r="AC17" s="4">
        <f t="shared" ca="1" si="2"/>
        <v>0.21181092943074595</v>
      </c>
      <c r="AD17" s="4">
        <f t="shared" ca="1" si="3"/>
        <v>8.8665402631504894E-2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4.8745877016402824E-2</v>
      </c>
      <c r="D18" s="9">
        <f ca="1">(0.05-'Total-Smoothed'!D20)^2</f>
        <v>0.1005881533577741</v>
      </c>
      <c r="E18" s="9">
        <f ca="1">(0.05-'Total-Smoothed'!E20)^2</f>
        <v>8.0988069493275014E-2</v>
      </c>
      <c r="F18" s="9">
        <f ca="1">(0.05-'Total-Smoothed'!F20)^2</f>
        <v>4.6190799566513153E-2</v>
      </c>
      <c r="G18" s="9">
        <f ca="1">(0.05-'Total-Smoothed'!G20)^2</f>
        <v>7.0369955309137533E-2</v>
      </c>
      <c r="H18" s="9">
        <f ca="1">(0.05-'Total-Smoothed'!H20)^2</f>
        <v>0.11714120852154691</v>
      </c>
      <c r="I18" s="9">
        <f ca="1">(0.05-'Total-Smoothed'!I20)^2</f>
        <v>0.15701509445377537</v>
      </c>
      <c r="J18" s="9">
        <f ca="1">(0.05-'Total-Smoothed'!J20)^2</f>
        <v>0.20482806499915301</v>
      </c>
      <c r="K18" s="9">
        <f ca="1">(0.05-'Total-Smoothed'!K20)^2</f>
        <v>0.14270254719648723</v>
      </c>
      <c r="L18" s="9">
        <f ca="1">(0.05-'Total-Smoothed'!L20)^2</f>
        <v>6.4521149947076362E-2</v>
      </c>
      <c r="M18" s="9">
        <f ca="1">(0.05-'Total-Smoothed'!M20)^2</f>
        <v>9.2049064567946454E-2</v>
      </c>
      <c r="N18" s="9">
        <f ca="1">(0.05-'Total-Smoothed'!N20)^2</f>
        <v>0.15483148616082001</v>
      </c>
      <c r="O18" s="9">
        <f ca="1">(0.05-'Total-Smoothed'!O20)^2</f>
        <v>0.13561038219585356</v>
      </c>
      <c r="P18" s="9">
        <f ca="1">(0.05-'Total-Smoothed'!P20)^2</f>
        <v>0.12229405071801011</v>
      </c>
      <c r="Q18" s="9">
        <f ca="1">(0.05-'Total-Smoothed'!Q20)^2</f>
        <v>0.16199359123489171</v>
      </c>
      <c r="R18" s="9">
        <f ca="1">(0.05-'Total-Smoothed'!R20)^2</f>
        <v>0.23467837244039941</v>
      </c>
      <c r="S18" s="9">
        <f ca="1">(0.05-'Total-Smoothed'!S20)^2</f>
        <v>0.22254251655240403</v>
      </c>
      <c r="T18" s="9">
        <f ca="1">(0.05-'Total-Smoothed'!T20)^2</f>
        <v>0.16519294479043481</v>
      </c>
      <c r="U18" s="9">
        <f ca="1">(0.05-'Total-Smoothed'!U20)^2</f>
        <v>0.15320575176134907</v>
      </c>
      <c r="V18" s="9">
        <f ca="1">(0.05-'Total-Smoothed'!V20)^2</f>
        <v>0.13875877066673165</v>
      </c>
      <c r="Z18" s="4">
        <f t="shared" ca="1" si="0"/>
        <v>0.10330909198611415</v>
      </c>
      <c r="AA18" s="4">
        <f t="shared" ca="1" si="1"/>
        <v>0.15811569310888407</v>
      </c>
      <c r="AB18" s="4"/>
      <c r="AC18" s="4">
        <f t="shared" ca="1" si="2"/>
        <v>7.6774033289150653E-2</v>
      </c>
      <c r="AD18" s="4">
        <f t="shared" ca="1" si="3"/>
        <v>0.20747127792774608</v>
      </c>
    </row>
    <row r="19" spans="1:42">
      <c r="A19" s="4" t="s">
        <v>36</v>
      </c>
      <c r="B19" s="4" t="s">
        <v>130</v>
      </c>
      <c r="C19" s="9">
        <f ca="1">(0.05-'Total-Smoothed'!C21)^2</f>
        <v>0.14680347450935138</v>
      </c>
      <c r="D19" s="9">
        <f ca="1">(0.05-'Total-Smoothed'!D21)^2</f>
        <v>0.14131705181333118</v>
      </c>
      <c r="E19" s="9">
        <f ca="1">(0.05-'Total-Smoothed'!E21)^2</f>
        <v>0.13357853189659749</v>
      </c>
      <c r="F19" s="9">
        <f ca="1">(0.05-'Total-Smoothed'!F21)^2</f>
        <v>0.14016910269777588</v>
      </c>
      <c r="G19" s="9">
        <f ca="1">(0.05-'Total-Smoothed'!G21)^2</f>
        <v>0.16216868694908265</v>
      </c>
      <c r="H19" s="9">
        <f ca="1">(0.05-'Total-Smoothed'!H21)^2</f>
        <v>0.1648341965395011</v>
      </c>
      <c r="I19" s="9">
        <f ca="1">(0.05-'Total-Smoothed'!I21)^2</f>
        <v>0.21297661107206323</v>
      </c>
      <c r="J19" s="9">
        <f ca="1">(0.05-'Total-Smoothed'!J21)^2</f>
        <v>0.28233056199166179</v>
      </c>
      <c r="K19" s="9">
        <f ca="1">(0.05-'Total-Smoothed'!K21)^2</f>
        <v>0.2579846321740577</v>
      </c>
      <c r="L19" s="9">
        <f ca="1">(0.05-'Total-Smoothed'!L21)^2</f>
        <v>0.20337766774454813</v>
      </c>
      <c r="M19" s="9">
        <f ca="1">(0.05-'Total-Smoothed'!M21)^2</f>
        <v>0.15325303451437569</v>
      </c>
      <c r="N19" s="9">
        <f ca="1">(0.05-'Total-Smoothed'!N21)^2</f>
        <v>0.10237505002641754</v>
      </c>
      <c r="O19" s="9">
        <f ca="1">(0.05-'Total-Smoothed'!O21)^2</f>
        <v>8.2021760936197174E-2</v>
      </c>
      <c r="P19" s="9">
        <f ca="1">(0.05-'Total-Smoothed'!P21)^2</f>
        <v>6.1735655729265732E-2</v>
      </c>
      <c r="Q19" s="9">
        <f ca="1">(0.05-'Total-Smoothed'!Q21)^2</f>
        <v>3.9985142914372405E-2</v>
      </c>
      <c r="R19" s="9">
        <f ca="1">(0.05-'Total-Smoothed'!R21)^2</f>
        <v>7.533848825119778E-2</v>
      </c>
      <c r="S19" s="9">
        <f ca="1">(0.05-'Total-Smoothed'!S21)^2</f>
        <v>0.14734943288724256</v>
      </c>
      <c r="T19" s="9">
        <f ca="1">(0.05-'Total-Smoothed'!T21)^2</f>
        <v>0.21464410211455992</v>
      </c>
      <c r="U19" s="9">
        <f ca="1">(0.05-'Total-Smoothed'!U21)^2</f>
        <v>0.22983192385961523</v>
      </c>
      <c r="V19" s="9">
        <f ca="1">(0.05-'Total-Smoothed'!V21)^2</f>
        <v>0.20554373874701851</v>
      </c>
      <c r="W19" s="4"/>
      <c r="X19" s="4"/>
      <c r="Y19" s="4"/>
      <c r="Z19" s="4">
        <f t="shared" ca="1" si="0"/>
        <v>0.18455405173879705</v>
      </c>
      <c r="AA19" s="4">
        <f t="shared" ca="1" si="1"/>
        <v>0.13120783299802624</v>
      </c>
      <c r="AB19" s="4"/>
      <c r="AC19" s="4">
        <f t="shared" ca="1" si="2"/>
        <v>0.14056635273976004</v>
      </c>
      <c r="AD19" s="4">
        <f t="shared" ca="1" si="3"/>
        <v>0.14577734108433341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0.23860635199192262</v>
      </c>
      <c r="D20" s="9">
        <f ca="1">(0.05-'Total-Smoothed'!D22)^2</f>
        <v>0.22670293018989718</v>
      </c>
      <c r="E20" s="9">
        <f ca="1">(0.05-'Total-Smoothed'!E22)^2</f>
        <v>0.20167421714176767</v>
      </c>
      <c r="F20" s="9">
        <f ca="1">(0.05-'Total-Smoothed'!F22)^2</f>
        <v>0.20966560234353313</v>
      </c>
      <c r="G20" s="9">
        <f ca="1">(0.05-'Total-Smoothed'!G22)^2</f>
        <v>0.22066730916634375</v>
      </c>
      <c r="H20" s="9">
        <f ca="1">(0.05-'Total-Smoothed'!H22)^2</f>
        <v>0.1953802579051995</v>
      </c>
      <c r="I20" s="9">
        <f ca="1">(0.05-'Total-Smoothed'!I22)^2</f>
        <v>0.17191139806426864</v>
      </c>
      <c r="J20" s="9">
        <f ca="1">(0.05-'Total-Smoothed'!J22)^2</f>
        <v>0.15266567411446574</v>
      </c>
      <c r="K20" s="9">
        <f ca="1">(0.05-'Total-Smoothed'!K22)^2</f>
        <v>0.10896348189636412</v>
      </c>
      <c r="L20" s="9">
        <f ca="1">(0.05-'Total-Smoothed'!L22)^2</f>
        <v>4.9210572681434882E-2</v>
      </c>
      <c r="M20" s="9">
        <f ca="1">(0.05-'Total-Smoothed'!M22)^2</f>
        <v>3.7690920845400495E-2</v>
      </c>
      <c r="N20" s="9">
        <f ca="1">(0.05-'Total-Smoothed'!N22)^2</f>
        <v>4.8232678341039156E-2</v>
      </c>
      <c r="O20" s="9">
        <f ca="1">(0.05-'Total-Smoothed'!O22)^2</f>
        <v>0.1116687755522056</v>
      </c>
      <c r="P20" s="9">
        <f ca="1">(0.05-'Total-Smoothed'!P22)^2</f>
        <v>0.16190173444243736</v>
      </c>
      <c r="Q20" s="9">
        <f ca="1">(0.05-'Total-Smoothed'!Q22)^2</f>
        <v>0.1924097698044458</v>
      </c>
      <c r="R20" s="9">
        <f ca="1">(0.05-'Total-Smoothed'!R22)^2</f>
        <v>0.16410846786850047</v>
      </c>
      <c r="S20" s="9">
        <f ca="1">(0.05-'Total-Smoothed'!S22)^2</f>
        <v>6.3614617077970656E-2</v>
      </c>
      <c r="T20" s="9">
        <f ca="1">(0.05-'Total-Smoothed'!T22)^2</f>
        <v>3.6880599143171024E-2</v>
      </c>
      <c r="U20" s="9">
        <f ca="1">(0.05-'Total-Smoothed'!U22)^2</f>
        <v>7.015108925657082E-2</v>
      </c>
      <c r="V20" s="9">
        <f ca="1">(0.05-'Total-Smoothed'!V22)^2</f>
        <v>8.5527760108013176E-2</v>
      </c>
      <c r="Z20" s="4">
        <f t="shared" ca="1" si="0"/>
        <v>0.17754477954951969</v>
      </c>
      <c r="AA20" s="4">
        <f t="shared" ca="1" si="1"/>
        <v>9.7218641243975473E-2</v>
      </c>
      <c r="AB20" s="4"/>
      <c r="AC20" s="4">
        <f t="shared" ca="1" si="2"/>
        <v>0.2223278331078625</v>
      </c>
      <c r="AD20" s="4">
        <f t="shared" ca="1" si="3"/>
        <v>8.8201228029880729E-2</v>
      </c>
    </row>
    <row r="21" spans="1:42">
      <c r="A21" s="4" t="s">
        <v>38</v>
      </c>
      <c r="B21" s="4" t="s">
        <v>132</v>
      </c>
      <c r="C21" s="9">
        <f ca="1">(0.05-'Total-Smoothed'!C23)^2</f>
        <v>0.13606103244148371</v>
      </c>
      <c r="D21" s="9">
        <f ca="1">(0.05-'Total-Smoothed'!D23)^2</f>
        <v>0.19206453351002326</v>
      </c>
      <c r="E21" s="9">
        <f ca="1">(0.05-'Total-Smoothed'!E23)^2</f>
        <v>0.26312892068958793</v>
      </c>
      <c r="F21" s="9">
        <f ca="1">(0.05-'Total-Smoothed'!F23)^2</f>
        <v>0.27461211879166469</v>
      </c>
      <c r="G21" s="9">
        <f ca="1">(0.05-'Total-Smoothed'!G23)^2</f>
        <v>0.20065248003359093</v>
      </c>
      <c r="H21" s="9">
        <f ca="1">(0.05-'Total-Smoothed'!H23)^2</f>
        <v>0.13028689492023823</v>
      </c>
      <c r="I21" s="9">
        <f ca="1">(0.05-'Total-Smoothed'!I23)^2</f>
        <v>8.1281739672873485E-2</v>
      </c>
      <c r="J21" s="9">
        <f ca="1">(0.05-'Total-Smoothed'!J23)^2</f>
        <v>5.9988356885895273E-2</v>
      </c>
      <c r="K21" s="9">
        <f ca="1">(0.05-'Total-Smoothed'!K23)^2</f>
        <v>7.1247766982773769E-2</v>
      </c>
      <c r="L21" s="9">
        <f ca="1">(0.05-'Total-Smoothed'!L23)^2</f>
        <v>0.10151887532691314</v>
      </c>
      <c r="M21" s="9">
        <f ca="1">(0.05-'Total-Smoothed'!M23)^2</f>
        <v>0.1252971438063335</v>
      </c>
      <c r="N21" s="9">
        <f ca="1">(0.05-'Total-Smoothed'!N23)^2</f>
        <v>0.12403210853695384</v>
      </c>
      <c r="O21" s="9">
        <f ca="1">(0.05-'Total-Smoothed'!O23)^2</f>
        <v>9.1743745848471836E-2</v>
      </c>
      <c r="P21" s="9">
        <f ca="1">(0.05-'Total-Smoothed'!P23)^2</f>
        <v>8.2267195901160398E-2</v>
      </c>
      <c r="Q21" s="9">
        <f ca="1">(0.05-'Total-Smoothed'!Q23)^2</f>
        <v>0.15000836153766847</v>
      </c>
      <c r="R21" s="9">
        <f ca="1">(0.05-'Total-Smoothed'!R23)^2</f>
        <v>0.1759660446974784</v>
      </c>
      <c r="S21" s="9">
        <f ca="1">(0.05-'Total-Smoothed'!S23)^2</f>
        <v>0.12973243454446939</v>
      </c>
      <c r="T21" s="9">
        <f ca="1">(0.05-'Total-Smoothed'!T23)^2</f>
        <v>6.9703642337589133E-2</v>
      </c>
      <c r="U21" s="9">
        <f ca="1">(0.05-'Total-Smoothed'!U23)^2</f>
        <v>4.2344350959746486E-2</v>
      </c>
      <c r="V21" s="9">
        <f ca="1">(0.05-'Total-Smoothed'!V23)^2</f>
        <v>6.6033721161241177E-2</v>
      </c>
      <c r="W21" s="4"/>
      <c r="X21" s="4"/>
      <c r="Y21" s="4"/>
      <c r="Z21" s="4">
        <f t="shared" ca="1" si="0"/>
        <v>0.15108427192550444</v>
      </c>
      <c r="AA21" s="4">
        <f t="shared" ca="1" si="1"/>
        <v>0.10571287493311125</v>
      </c>
      <c r="AB21" s="4"/>
      <c r="AC21" s="4">
        <f t="shared" ca="1" si="2"/>
        <v>0.19708482888036497</v>
      </c>
      <c r="AD21" s="4">
        <f t="shared" ca="1" si="3"/>
        <v>0.12513404052651231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6.7848444507838709E-2</v>
      </c>
      <c r="D22" s="9">
        <f ca="1">(0.05-'Total-Smoothed'!D24)^2</f>
        <v>0.11237359297925263</v>
      </c>
      <c r="E22" s="9">
        <f ca="1">(0.05-'Total-Smoothed'!E24)^2</f>
        <v>0.15976284746002822</v>
      </c>
      <c r="F22" s="9">
        <f ca="1">(0.05-'Total-Smoothed'!F24)^2</f>
        <v>0.18693449488803762</v>
      </c>
      <c r="G22" s="9">
        <f ca="1">(0.05-'Total-Smoothed'!G24)^2</f>
        <v>0.18366059804584745</v>
      </c>
      <c r="H22" s="9">
        <f ca="1">(0.05-'Total-Smoothed'!H24)^2</f>
        <v>0.17444979187454301</v>
      </c>
      <c r="I22" s="9">
        <f ca="1">(0.05-'Total-Smoothed'!I24)^2</f>
        <v>0.21875576537876407</v>
      </c>
      <c r="J22" s="9">
        <f ca="1">(0.05-'Total-Smoothed'!J24)^2</f>
        <v>0.26913647399284291</v>
      </c>
      <c r="K22" s="9">
        <f ca="1">(0.05-'Total-Smoothed'!K24)^2</f>
        <v>0.22321924016097919</v>
      </c>
      <c r="L22" s="9">
        <f ca="1">(0.05-'Total-Smoothed'!L24)^2</f>
        <v>0.15003095514858036</v>
      </c>
      <c r="M22" s="9">
        <f ca="1">(0.05-'Total-Smoothed'!M24)^2</f>
        <v>0.1264507286827114</v>
      </c>
      <c r="N22" s="9">
        <f ca="1">(0.05-'Total-Smoothed'!N24)^2</f>
        <v>8.7208699146722357E-2</v>
      </c>
      <c r="O22" s="9">
        <f ca="1">(0.05-'Total-Smoothed'!O24)^2</f>
        <v>5.5001217483527334E-2</v>
      </c>
      <c r="P22" s="9">
        <f ca="1">(0.05-'Total-Smoothed'!P24)^2</f>
        <v>8.2872917656908601E-2</v>
      </c>
      <c r="Q22" s="9">
        <f ca="1">(0.05-'Total-Smoothed'!Q24)^2</f>
        <v>0.11406214322632734</v>
      </c>
      <c r="R22" s="9">
        <f ca="1">(0.05-'Total-Smoothed'!R24)^2</f>
        <v>0.11246514886431472</v>
      </c>
      <c r="S22" s="9">
        <f ca="1">(0.05-'Total-Smoothed'!S24)^2</f>
        <v>0.10178943910950644</v>
      </c>
      <c r="T22" s="9">
        <f ca="1">(0.05-'Total-Smoothed'!T24)^2</f>
        <v>8.9581682887225261E-2</v>
      </c>
      <c r="U22" s="9">
        <f ca="1">(0.05-'Total-Smoothed'!U24)^2</f>
        <v>0.10073993560410523</v>
      </c>
      <c r="V22" s="9">
        <f ca="1">(0.05-'Total-Smoothed'!V24)^2</f>
        <v>0.13282144765122675</v>
      </c>
      <c r="W22" s="4"/>
      <c r="X22" s="4"/>
      <c r="Y22" s="4"/>
      <c r="Z22" s="4">
        <f t="shared" ca="1" si="0"/>
        <v>0.17461722044367139</v>
      </c>
      <c r="AA22" s="4">
        <f t="shared" ca="1" si="1"/>
        <v>0.10029933603125754</v>
      </c>
      <c r="AB22" s="4"/>
      <c r="AC22" s="4">
        <f t="shared" ca="1" si="2"/>
        <v>0.11332829498237318</v>
      </c>
      <c r="AD22" s="4">
        <f t="shared" ca="1" si="3"/>
        <v>0.10127875695368214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0.22572066461502177</v>
      </c>
      <c r="D23" s="9">
        <f ca="1">(0.05-'Total-Smoothed'!D25)^2</f>
        <v>0.20964699063615036</v>
      </c>
      <c r="E23" s="9">
        <f ca="1">(0.05-'Total-Smoothed'!E25)^2</f>
        <v>0.19679817008361905</v>
      </c>
      <c r="F23" s="9">
        <f ca="1">(0.05-'Total-Smoothed'!F25)^2</f>
        <v>0.18862054742044218</v>
      </c>
      <c r="G23" s="9">
        <f ca="1">(0.05-'Total-Smoothed'!G25)^2</f>
        <v>0.16431110008353925</v>
      </c>
      <c r="H23" s="9">
        <f ca="1">(0.05-'Total-Smoothed'!H25)^2</f>
        <v>0.12712683931218918</v>
      </c>
      <c r="I23" s="9">
        <f ca="1">(0.05-'Total-Smoothed'!I25)^2</f>
        <v>0.10862520733456663</v>
      </c>
      <c r="J23" s="9">
        <f ca="1">(0.05-'Total-Smoothed'!J25)^2</f>
        <v>0.11866069905565547</v>
      </c>
      <c r="K23" s="9">
        <f ca="1">(0.05-'Total-Smoothed'!K25)^2</f>
        <v>8.3938908819291141E-2</v>
      </c>
      <c r="L23" s="9">
        <f ca="1">(0.05-'Total-Smoothed'!L25)^2</f>
        <v>4.5812032060726808E-2</v>
      </c>
      <c r="M23" s="9">
        <f ca="1">(0.05-'Total-Smoothed'!M25)^2</f>
        <v>7.6701715194661485E-2</v>
      </c>
      <c r="N23" s="9">
        <f ca="1">(0.05-'Total-Smoothed'!N25)^2</f>
        <v>0.16222648547745069</v>
      </c>
      <c r="O23" s="9">
        <f ca="1">(0.05-'Total-Smoothed'!O25)^2</f>
        <v>0.21440545210434797</v>
      </c>
      <c r="P23" s="9">
        <f ca="1">(0.05-'Total-Smoothed'!P25)^2</f>
        <v>0.21947960590383978</v>
      </c>
      <c r="Q23" s="9">
        <f ca="1">(0.05-'Total-Smoothed'!Q25)^2</f>
        <v>0.23067675816954436</v>
      </c>
      <c r="R23" s="9">
        <f ca="1">(0.05-'Total-Smoothed'!R25)^2</f>
        <v>0.21252179594379744</v>
      </c>
      <c r="S23" s="9">
        <f ca="1">(0.05-'Total-Smoothed'!S25)^2</f>
        <v>0.13117858657330542</v>
      </c>
      <c r="T23" s="9">
        <f ca="1">(0.05-'Total-Smoothed'!T25)^2</f>
        <v>0.10612713052151553</v>
      </c>
      <c r="U23" s="9">
        <f ca="1">(0.05-'Total-Smoothed'!U25)^2</f>
        <v>0.16268150485442157</v>
      </c>
      <c r="V23" s="9">
        <f ca="1">(0.05-'Total-Smoothed'!V25)^2</f>
        <v>0.20444315657614215</v>
      </c>
      <c r="W23" s="4"/>
      <c r="X23" s="4"/>
      <c r="Y23" s="4"/>
      <c r="Z23" s="4">
        <f t="shared" ca="1" si="0"/>
        <v>0.14692611594212018</v>
      </c>
      <c r="AA23" s="4">
        <f t="shared" ca="1" si="1"/>
        <v>0.17204421913190265</v>
      </c>
      <c r="AB23" s="4"/>
      <c r="AC23" s="4">
        <f t="shared" ca="1" si="2"/>
        <v>0.21072194177826375</v>
      </c>
      <c r="AD23" s="4">
        <f t="shared" ca="1" si="3"/>
        <v>0.14994250434620612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6.4538074057460038E-2</v>
      </c>
      <c r="D24" s="9">
        <f ca="1">(0.05-'Total-Smoothed'!D26)^2</f>
        <v>0.12164446841116698</v>
      </c>
      <c r="E24" s="9">
        <f ca="1">(0.05-'Total-Smoothed'!E26)^2</f>
        <v>9.2239875366123505E-2</v>
      </c>
      <c r="F24" s="9">
        <f ca="1">(0.05-'Total-Smoothed'!F26)^2</f>
        <v>0.10715395905278535</v>
      </c>
      <c r="G24" s="9">
        <f ca="1">(0.05-'Total-Smoothed'!G26)^2</f>
        <v>0.13818575150447887</v>
      </c>
      <c r="H24" s="9">
        <f ca="1">(0.05-'Total-Smoothed'!H26)^2</f>
        <v>0.13338496444139847</v>
      </c>
      <c r="I24" s="9">
        <f ca="1">(0.05-'Total-Smoothed'!I26)^2</f>
        <v>0.10964365831907023</v>
      </c>
      <c r="J24" s="9">
        <f ca="1">(0.05-'Total-Smoothed'!J26)^2</f>
        <v>0.12006695188556556</v>
      </c>
      <c r="K24" s="9">
        <f ca="1">(0.05-'Total-Smoothed'!K26)^2</f>
        <v>0.15237975805597814</v>
      </c>
      <c r="L24" s="9">
        <f ca="1">(0.05-'Total-Smoothed'!L26)^2</f>
        <v>0.14452210381736985</v>
      </c>
      <c r="M24" s="9">
        <f ca="1">(0.05-'Total-Smoothed'!M26)^2</f>
        <v>9.3623643937394085E-2</v>
      </c>
      <c r="N24" s="9">
        <f ca="1">(0.05-'Total-Smoothed'!N26)^2</f>
        <v>6.2681192191339052E-2</v>
      </c>
      <c r="O24" s="9">
        <f ca="1">(0.05-'Total-Smoothed'!O26)^2</f>
        <v>3.2090041484559802E-2</v>
      </c>
      <c r="P24" s="9">
        <f ca="1">(0.05-'Total-Smoothed'!P26)^2</f>
        <v>2.1637765876451647E-2</v>
      </c>
      <c r="Q24" s="9">
        <f ca="1">(0.05-'Total-Smoothed'!Q26)^2</f>
        <v>4.324541398145313E-2</v>
      </c>
      <c r="R24" s="9">
        <f ca="1">(0.05-'Total-Smoothed'!R26)^2</f>
        <v>7.2042590376702548E-2</v>
      </c>
      <c r="S24" s="9">
        <f ca="1">(0.05-'Total-Smoothed'!S26)^2</f>
        <v>9.4182577280175747E-2</v>
      </c>
      <c r="T24" s="9">
        <f ca="1">(0.05-'Total-Smoothed'!T26)^2</f>
        <v>0.12260329666741802</v>
      </c>
      <c r="U24" s="9">
        <f ca="1">(0.05-'Total-Smoothed'!U26)^2</f>
        <v>0.16277196204517605</v>
      </c>
      <c r="V24" s="9">
        <f ca="1">(0.05-'Total-Smoothed'!V26)^2</f>
        <v>0.1905732198151536</v>
      </c>
      <c r="W24" s="4"/>
      <c r="X24" s="4"/>
      <c r="Y24" s="4"/>
      <c r="Z24" s="4">
        <f t="shared" ca="1" si="0"/>
        <v>0.1183759564911397</v>
      </c>
      <c r="AA24" s="4">
        <f t="shared" ca="1" si="1"/>
        <v>8.9545170365582377E-2</v>
      </c>
      <c r="AB24" s="4"/>
      <c r="AC24" s="4">
        <f t="shared" ca="1" si="2"/>
        <v>9.2807472611583508E-2</v>
      </c>
      <c r="AD24" s="4">
        <f t="shared" ca="1" si="3"/>
        <v>9.6276154774765435E-2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0.18942058927451932</v>
      </c>
      <c r="D25" s="9">
        <f ca="1">(0.05-'Total-Smoothed'!D27)^2</f>
        <v>0.2103861918166994</v>
      </c>
      <c r="E25" s="9">
        <f ca="1">(0.05-'Total-Smoothed'!E27)^2</f>
        <v>0.20997573505927328</v>
      </c>
      <c r="F25" s="9">
        <f ca="1">(0.05-'Total-Smoothed'!F27)^2</f>
        <v>0.10493756758508306</v>
      </c>
      <c r="G25" s="9">
        <f ca="1">(0.05-'Total-Smoothed'!G27)^2</f>
        <v>4.0804896318608952E-2</v>
      </c>
      <c r="H25" s="9">
        <f ca="1">(0.05-'Total-Smoothed'!H27)^2</f>
        <v>6.2221355393262803E-2</v>
      </c>
      <c r="I25" s="9">
        <f ca="1">(0.05-'Total-Smoothed'!I27)^2</f>
        <v>0.10985982135478459</v>
      </c>
      <c r="J25" s="9">
        <f ca="1">(0.05-'Total-Smoothed'!J27)^2</f>
        <v>0.11239722374828728</v>
      </c>
      <c r="K25" s="9">
        <f ca="1">(0.05-'Total-Smoothed'!K27)^2</f>
        <v>0.11869065124756097</v>
      </c>
      <c r="L25" s="9">
        <f ca="1">(0.05-'Total-Smoothed'!L27)^2</f>
        <v>0.18565926796336291</v>
      </c>
      <c r="M25" s="9">
        <f ca="1">(0.05-'Total-Smoothed'!M27)^2</f>
        <v>0.25416942690094507</v>
      </c>
      <c r="N25" s="9">
        <f ca="1">(0.05-'Total-Smoothed'!N27)^2</f>
        <v>0.19860668960496222</v>
      </c>
      <c r="O25" s="9">
        <f ca="1">(0.05-'Total-Smoothed'!O27)^2</f>
        <v>7.9580354168763023E-2</v>
      </c>
      <c r="P25" s="9">
        <f ca="1">(0.05-'Total-Smoothed'!P27)^2</f>
        <v>3.5835874193295508E-2</v>
      </c>
      <c r="Q25" s="9">
        <f ca="1">(0.05-'Total-Smoothed'!Q27)^2</f>
        <v>7.1268099115626329E-2</v>
      </c>
      <c r="R25" s="9">
        <f ca="1">(0.05-'Total-Smoothed'!R27)^2</f>
        <v>0.11786223741800772</v>
      </c>
      <c r="S25" s="9">
        <f ca="1">(0.05-'Total-Smoothed'!S27)^2</f>
        <v>9.4849051549749361E-2</v>
      </c>
      <c r="T25" s="9">
        <f ca="1">(0.05-'Total-Smoothed'!T27)^2</f>
        <v>5.5354008785247127E-2</v>
      </c>
      <c r="U25" s="9">
        <f ca="1">(0.05-'Total-Smoothed'!U27)^2</f>
        <v>9.6924229183020974E-2</v>
      </c>
      <c r="V25" s="9">
        <f ca="1">(0.05-'Total-Smoothed'!V27)^2</f>
        <v>0.19067730018895335</v>
      </c>
      <c r="W25" s="4"/>
      <c r="X25" s="4"/>
      <c r="Y25" s="4"/>
      <c r="Z25" s="4">
        <f t="shared" ca="1" si="0"/>
        <v>0.13443532997614424</v>
      </c>
      <c r="AA25" s="4">
        <f t="shared" ca="1" si="1"/>
        <v>0.11951272711085706</v>
      </c>
      <c r="AB25" s="4"/>
      <c r="AC25" s="4">
        <f t="shared" ca="1" si="2"/>
        <v>0.20326083871683065</v>
      </c>
      <c r="AD25" s="4">
        <f t="shared" ca="1" si="3"/>
        <v>8.9355099251001421E-2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0.22692326957836451</v>
      </c>
      <c r="D26" s="9">
        <f ca="1">(0.05-'Total-Smoothed'!D28)^2</f>
        <v>0.23084783132246781</v>
      </c>
      <c r="E26" s="9">
        <f ca="1">(0.05-'Total-Smoothed'!E28)^2</f>
        <v>0.18429327948828461</v>
      </c>
      <c r="F26" s="9">
        <f ca="1">(0.05-'Total-Smoothed'!F28)^2</f>
        <v>0.11597912119412326</v>
      </c>
      <c r="G26" s="9">
        <f ca="1">(0.05-'Total-Smoothed'!G28)^2</f>
        <v>7.7073886105616232E-2</v>
      </c>
      <c r="H26" s="9">
        <f ca="1">(0.05-'Total-Smoothed'!H28)^2</f>
        <v>0.1177286688456648</v>
      </c>
      <c r="I26" s="9">
        <f ca="1">(0.05-'Total-Smoothed'!I28)^2</f>
        <v>0.16682486554215956</v>
      </c>
      <c r="J26" s="9">
        <f ca="1">(0.05-'Total-Smoothed'!J28)^2</f>
        <v>0.22612516324411391</v>
      </c>
      <c r="K26" s="9">
        <f ca="1">(0.05-'Total-Smoothed'!K28)^2</f>
        <v>0.1919907148983549</v>
      </c>
      <c r="L26" s="9">
        <f ca="1">(0.05-'Total-Smoothed'!L28)^2</f>
        <v>9.2435932222669714E-2</v>
      </c>
      <c r="M26" s="9">
        <f ca="1">(0.05-'Total-Smoothed'!M28)^2</f>
        <v>5.1744381121436415E-2</v>
      </c>
      <c r="N26" s="9">
        <f ca="1">(0.05-'Total-Smoothed'!N28)^2</f>
        <v>0.1199494194499118</v>
      </c>
      <c r="O26" s="9">
        <f ca="1">(0.05-'Total-Smoothed'!O28)^2</f>
        <v>0.23222043842477605</v>
      </c>
      <c r="P26" s="9">
        <f ca="1">(0.05-'Total-Smoothed'!P28)^2</f>
        <v>0.26487870380559669</v>
      </c>
      <c r="Q26" s="9">
        <f ca="1">(0.05-'Total-Smoothed'!Q28)^2</f>
        <v>0.22293467603567929</v>
      </c>
      <c r="R26" s="9">
        <f ca="1">(0.05-'Total-Smoothed'!R28)^2</f>
        <v>0.16503021341816887</v>
      </c>
      <c r="S26" s="9">
        <f ca="1">(0.05-'Total-Smoothed'!S28)^2</f>
        <v>0.10922018574016384</v>
      </c>
      <c r="T26" s="9">
        <f ca="1">(0.05-'Total-Smoothed'!T28)^2</f>
        <v>9.6690535523972373E-2</v>
      </c>
      <c r="U26" s="9">
        <f ca="1">(0.05-'Total-Smoothed'!U28)^2</f>
        <v>0.11983985091268812</v>
      </c>
      <c r="V26" s="9">
        <f ca="1">(0.05-'Total-Smoothed'!V28)^2</f>
        <v>0.1346241346966027</v>
      </c>
      <c r="W26" s="4"/>
      <c r="X26" s="4"/>
      <c r="Y26" s="4"/>
      <c r="Z26" s="4">
        <f t="shared" ca="1" si="0"/>
        <v>0.16302227324418192</v>
      </c>
      <c r="AA26" s="4">
        <f t="shared" ca="1" si="1"/>
        <v>0.15171325391289961</v>
      </c>
      <c r="AB26" s="4"/>
      <c r="AC26" s="4">
        <f t="shared" ca="1" si="2"/>
        <v>0.2140214601297056</v>
      </c>
      <c r="AD26" s="4">
        <f t="shared" ca="1" si="3"/>
        <v>0.12364697822743503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0.24462012560505403</v>
      </c>
      <c r="D27" s="9">
        <f ca="1">(0.05-'Total-Smoothed'!D29)^2</f>
        <v>0.25704799240419024</v>
      </c>
      <c r="E27" s="9">
        <f ca="1">(0.05-'Total-Smoothed'!E29)^2</f>
        <v>0.2836020829427412</v>
      </c>
      <c r="F27" s="9">
        <f ca="1">(0.05-'Total-Smoothed'!F29)^2</f>
        <v>0.27726734096797373</v>
      </c>
      <c r="G27" s="9">
        <f ca="1">(0.05-'Total-Smoothed'!G29)^2</f>
        <v>0.15656874082908695</v>
      </c>
      <c r="H27" s="9">
        <f ca="1">(0.05-'Total-Smoothed'!H29)^2</f>
        <v>7.6475994860917856E-2</v>
      </c>
      <c r="I27" s="9">
        <f ca="1">(0.05-'Total-Smoothed'!I29)^2</f>
        <v>4.8850494071139547E-2</v>
      </c>
      <c r="J27" s="9">
        <f ca="1">(0.05-'Total-Smoothed'!J29)^2</f>
        <v>8.0437399648409097E-2</v>
      </c>
      <c r="K27" s="9">
        <f ca="1">(0.05-'Total-Smoothed'!K29)^2</f>
        <v>0.1213470396371516</v>
      </c>
      <c r="L27" s="9">
        <f ca="1">(0.05-'Total-Smoothed'!L29)^2</f>
        <v>0.1562173262874787</v>
      </c>
      <c r="M27" s="9">
        <f ca="1">(0.05-'Total-Smoothed'!M29)^2</f>
        <v>0.17942776120164289</v>
      </c>
      <c r="N27" s="9">
        <f ca="1">(0.05-'Total-Smoothed'!N29)^2</f>
        <v>0.18720053289756824</v>
      </c>
      <c r="O27" s="9">
        <f ca="1">(0.05-'Total-Smoothed'!O29)^2</f>
        <v>0.12679754771179463</v>
      </c>
      <c r="P27" s="9">
        <f ca="1">(0.05-'Total-Smoothed'!P29)^2</f>
        <v>8.6418489684505537E-2</v>
      </c>
      <c r="Q27" s="9">
        <f ca="1">(0.05-'Total-Smoothed'!Q29)^2</f>
        <v>0.14593571200860672</v>
      </c>
      <c r="R27" s="9">
        <f ca="1">(0.05-'Total-Smoothed'!R29)^2</f>
        <v>0.17340367692358988</v>
      </c>
      <c r="S27" s="9">
        <f ca="1">(0.05-'Total-Smoothed'!S29)^2</f>
        <v>0.12475035714439016</v>
      </c>
      <c r="T27" s="9">
        <f ca="1">(0.05-'Total-Smoothed'!T29)^2</f>
        <v>9.8215244826486678E-2</v>
      </c>
      <c r="U27" s="9">
        <f ca="1">(0.05-'Total-Smoothed'!U29)^2</f>
        <v>0.10895365858252028</v>
      </c>
      <c r="V27" s="9">
        <f ca="1">(0.05-'Total-Smoothed'!V29)^2</f>
        <v>0.11302925711943985</v>
      </c>
      <c r="W27" s="4"/>
      <c r="X27" s="4"/>
      <c r="Y27" s="4"/>
      <c r="Z27" s="4">
        <f t="shared" ca="1" si="0"/>
        <v>0.17024345372541433</v>
      </c>
      <c r="AA27" s="4">
        <f t="shared" ca="1" si="1"/>
        <v>0.13441322381005447</v>
      </c>
      <c r="AB27" s="4"/>
      <c r="AC27" s="4">
        <f t="shared" ca="1" si="2"/>
        <v>0.26175673365066182</v>
      </c>
      <c r="AD27" s="4">
        <f t="shared" ca="1" si="3"/>
        <v>0.13212309296482225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1.8035479028109123E-2</v>
      </c>
      <c r="D35" s="4">
        <f t="shared" ref="D35:V35" ca="1" si="4">SUMIF($B2:$B31,$B35,D2:D31)/COUNTIF($B2:$B31,$B35)</f>
        <v>2.9747972270923444E-2</v>
      </c>
      <c r="E35" s="4">
        <f t="shared" ca="1" si="4"/>
        <v>2.6547887003659412E-2</v>
      </c>
      <c r="F35" s="4">
        <f t="shared" ca="1" si="4"/>
        <v>3.846578950178859E-2</v>
      </c>
      <c r="G35" s="4">
        <f t="shared" ca="1" si="4"/>
        <v>8.7184200411202992E-2</v>
      </c>
      <c r="H35" s="4">
        <f t="shared" ca="1" si="4"/>
        <v>0.13081079651029207</v>
      </c>
      <c r="I35" s="4">
        <f t="shared" ca="1" si="4"/>
        <v>8.779162993488282E-2</v>
      </c>
      <c r="J35" s="4">
        <f t="shared" ca="1" si="4"/>
        <v>5.6292409516886681E-2</v>
      </c>
      <c r="K35" s="4">
        <f t="shared" ca="1" si="4"/>
        <v>6.7781001120936712E-2</v>
      </c>
      <c r="L35" s="4">
        <f t="shared" ca="1" si="4"/>
        <v>4.8171625829667684E-2</v>
      </c>
      <c r="M35" s="4">
        <f t="shared" ca="1" si="4"/>
        <v>4.7706812219191562E-2</v>
      </c>
      <c r="N35" s="4">
        <f t="shared" ca="1" si="4"/>
        <v>3.8752676025930688E-2</v>
      </c>
      <c r="O35" s="4">
        <f t="shared" ca="1" si="4"/>
        <v>2.1778504543070867E-2</v>
      </c>
      <c r="P35" s="4">
        <f t="shared" ca="1" si="4"/>
        <v>2.4617594777721311E-2</v>
      </c>
      <c r="Q35" s="4">
        <f t="shared" ca="1" si="4"/>
        <v>4.9225068922604712E-2</v>
      </c>
      <c r="R35" s="4">
        <f t="shared" ca="1" si="4"/>
        <v>3.5848504679636767E-2</v>
      </c>
      <c r="S35" s="4">
        <f t="shared" ca="1" si="4"/>
        <v>2.9397633862470414E-2</v>
      </c>
      <c r="T35" s="4">
        <f t="shared" ca="1" si="4"/>
        <v>2.7480408682958105E-2</v>
      </c>
      <c r="U35" s="4">
        <f t="shared" ca="1" si="4"/>
        <v>2.8479641562075879E-2</v>
      </c>
      <c r="V35" s="4">
        <f t="shared" ca="1" si="4"/>
        <v>1.8868443682390927E-2</v>
      </c>
      <c r="Y35" s="1" t="s">
        <v>0</v>
      </c>
      <c r="Z35" s="4">
        <f ca="1">AVERAGE(Z2:Z14)</f>
        <v>5.9082879112834941E-2</v>
      </c>
      <c r="AA35" s="4">
        <f ca="1">AVERAGE(AA2:AA14)</f>
        <v>3.2215528895805118E-2</v>
      </c>
      <c r="AB35" s="1" t="s">
        <v>0</v>
      </c>
      <c r="AC35" s="4">
        <f ca="1">AVERAGE(AC2:AC14)</f>
        <v>2.4777112767563995E-2</v>
      </c>
      <c r="AD35" s="4">
        <f ca="1">AVERAGE(AD2:AD14)</f>
        <v>3.0908849075021762E-2</v>
      </c>
    </row>
    <row r="36" spans="1:42">
      <c r="B36" s="1" t="s">
        <v>141</v>
      </c>
      <c r="C36" s="4">
        <f ca="1">SUMIF($B2:$B31,$B36,C2:C31)/COUNTIF($B2:$B31,$B36)</f>
        <v>0.16963588122742482</v>
      </c>
      <c r="D36" s="4">
        <f t="shared" ref="D36:V36" ca="1" si="5">SUMIF($B2:$B31,$B36,D2:D31)/COUNTIF($B2:$B31,$B36)</f>
        <v>0.18676036012232855</v>
      </c>
      <c r="E36" s="4">
        <f t="shared" ca="1" si="5"/>
        <v>0.17917140396925413</v>
      </c>
      <c r="F36" s="4">
        <f t="shared" ca="1" si="5"/>
        <v>0.16130191407581507</v>
      </c>
      <c r="G36" s="4">
        <f t="shared" ca="1" si="5"/>
        <v>0.13676363434101396</v>
      </c>
      <c r="H36" s="4">
        <f t="shared" ca="1" si="5"/>
        <v>0.12157210624243182</v>
      </c>
      <c r="I36" s="4">
        <f t="shared" ca="1" si="5"/>
        <v>0.12992575770424511</v>
      </c>
      <c r="J36" s="4">
        <f t="shared" ca="1" si="5"/>
        <v>0.16224525533412829</v>
      </c>
      <c r="K36" s="4">
        <f t="shared" ca="1" si="5"/>
        <v>0.15442943017323346</v>
      </c>
      <c r="L36" s="4">
        <f t="shared" ca="1" si="5"/>
        <v>0.12349653173831135</v>
      </c>
      <c r="M36" s="4">
        <f t="shared" ca="1" si="5"/>
        <v>0.11441996774838471</v>
      </c>
      <c r="N36" s="4">
        <f t="shared" ca="1" si="5"/>
        <v>0.12192021282598339</v>
      </c>
      <c r="O36" s="4">
        <f t="shared" ca="1" si="5"/>
        <v>0.11754855571855718</v>
      </c>
      <c r="P36" s="4">
        <f t="shared" ca="1" si="5"/>
        <v>0.11458855930396929</v>
      </c>
      <c r="Q36" s="4">
        <f t="shared" ca="1" si="5"/>
        <v>0.13063688369135826</v>
      </c>
      <c r="R36" s="4">
        <f t="shared" ca="1" si="5"/>
        <v>0.14280227861005035</v>
      </c>
      <c r="S36" s="4">
        <f t="shared" ca="1" si="5"/>
        <v>0.12199221113960902</v>
      </c>
      <c r="T36" s="4">
        <f t="shared" ca="1" si="5"/>
        <v>0.11030893490005263</v>
      </c>
      <c r="U36" s="4">
        <f t="shared" ca="1" si="5"/>
        <v>0.12195455655993828</v>
      </c>
      <c r="V36" s="4">
        <f t="shared" ca="1" si="5"/>
        <v>0.13635476042888622</v>
      </c>
      <c r="Y36" s="1" t="s">
        <v>32</v>
      </c>
      <c r="Z36" s="4">
        <f ca="1">AVERAGE(Z14:Z27)</f>
        <v>0.14975818830472282</v>
      </c>
      <c r="AA36" s="4">
        <f ca="1">AVERAGE(AA15:AA27)</f>
        <v>0.12325269209267893</v>
      </c>
      <c r="AB36" s="1" t="s">
        <v>32</v>
      </c>
      <c r="AC36" s="4">
        <f ca="1">AVERAGE(AC14:AC27)</f>
        <v>0.17003709527120478</v>
      </c>
      <c r="AD36" s="4">
        <f ca="1">AVERAGE(AD15:AD27)</f>
        <v>0.12503447488323732</v>
      </c>
    </row>
    <row r="37" spans="1:42">
      <c r="B37" s="1" t="s">
        <v>45</v>
      </c>
      <c r="C37" s="7">
        <f ca="1">TTEST(C2:C14,C15:C27,2,1)</f>
        <v>1.54530635572888E-6</v>
      </c>
      <c r="D37" s="5">
        <f t="shared" ref="D37:U37" ca="1" si="6">TTEST(D2:D14,D15:D27,2,1)</f>
        <v>6.8234576794768565E-8</v>
      </c>
      <c r="E37" s="5">
        <f t="shared" ca="1" si="6"/>
        <v>2.9196692672335488E-6</v>
      </c>
      <c r="F37" s="5">
        <f t="shared" ca="1" si="6"/>
        <v>1.0010250594355572E-5</v>
      </c>
      <c r="G37" s="5">
        <f t="shared" ca="1" si="6"/>
        <v>2.4841350329905736E-2</v>
      </c>
      <c r="H37" s="5">
        <f t="shared" ca="1" si="6"/>
        <v>0.70267596012544165</v>
      </c>
      <c r="I37" s="5">
        <f t="shared" ca="1" si="6"/>
        <v>3.9709281256198152E-2</v>
      </c>
      <c r="J37" s="5">
        <f t="shared" ca="1" si="6"/>
        <v>2.6928373550998624E-4</v>
      </c>
      <c r="K37" s="7">
        <f t="shared" ca="1" si="6"/>
        <v>1.2621953747585542E-2</v>
      </c>
      <c r="L37" s="7">
        <f t="shared" ca="1" si="6"/>
        <v>1.0135644307584641E-3</v>
      </c>
      <c r="M37" s="7">
        <f t="shared" ca="1" si="6"/>
        <v>7.357435572423545E-3</v>
      </c>
      <c r="N37" s="7">
        <f ca="1">TTEST(N2:N14,N15:N27,2,1)</f>
        <v>2.2002403230012529E-3</v>
      </c>
      <c r="O37" s="7">
        <f t="shared" ca="1" si="6"/>
        <v>9.6729043047356195E-5</v>
      </c>
      <c r="P37" s="7">
        <f t="shared" ca="1" si="6"/>
        <v>7.3999005068308039E-4</v>
      </c>
      <c r="Q37" s="7">
        <f t="shared" ca="1" si="6"/>
        <v>1.0516223165937639E-2</v>
      </c>
      <c r="R37" s="5">
        <f t="shared" ca="1" si="6"/>
        <v>3.5053383744293134E-4</v>
      </c>
      <c r="S37" s="5">
        <f t="shared" ca="1" si="6"/>
        <v>1.8578368013848632E-4</v>
      </c>
      <c r="T37" s="5">
        <f t="shared" ca="1" si="6"/>
        <v>7.0345747304097607E-4</v>
      </c>
      <c r="U37" s="5">
        <f t="shared" ca="1" si="6"/>
        <v>7.1510271741457535E-4</v>
      </c>
      <c r="V37" s="5">
        <f ca="1">TTEST(V2:V14,V15:V27,2,1)</f>
        <v>1.9191087915720924E-5</v>
      </c>
      <c r="Z37" s="5">
        <f ca="1">TTEST(Z2:Z14,Z15:Z27,2,1)</f>
        <v>3.7990498330518683E-9</v>
      </c>
      <c r="AA37" s="5">
        <f ca="1">TTEST(AA2:AA14,AA15:AA27,2,1)</f>
        <v>7.5730446379675956E-6</v>
      </c>
      <c r="AC37" s="5">
        <f ca="1">TTEST(AC2:AC14,AC15:AC27,2,1)</f>
        <v>1.6749204669341766E-7</v>
      </c>
      <c r="AD37" s="5">
        <f ca="1">TTEST(AD2:AD14,AD15:AD27,2,1)</f>
        <v>1.048768110863856E-5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7.8982999542558142E-3</v>
      </c>
      <c r="D39" s="1">
        <f t="shared" ref="D39:V39" ca="1" si="7">STDEV(D2:D14)/SQRT(13)</f>
        <v>1.2180577883843321E-2</v>
      </c>
      <c r="E39" s="1">
        <f t="shared" ca="1" si="7"/>
        <v>1.0039558542250223E-2</v>
      </c>
      <c r="F39" s="1">
        <f t="shared" ca="1" si="7"/>
        <v>1.4663633988077117E-2</v>
      </c>
      <c r="G39" s="1">
        <f t="shared" ca="1" si="7"/>
        <v>2.1361055301334614E-2</v>
      </c>
      <c r="H39" s="1">
        <f t="shared" ca="1" si="7"/>
        <v>2.5330575144224439E-2</v>
      </c>
      <c r="I39" s="1">
        <f t="shared" ca="1" si="7"/>
        <v>2.3092541867978291E-2</v>
      </c>
      <c r="J39" s="1">
        <f t="shared" ca="1" si="7"/>
        <v>1.6570785612322197E-2</v>
      </c>
      <c r="K39" s="1">
        <f t="shared" ca="1" si="7"/>
        <v>2.0864747575240268E-2</v>
      </c>
      <c r="L39" s="1">
        <f t="shared" ca="1" si="7"/>
        <v>1.4811623898420884E-2</v>
      </c>
      <c r="M39" s="1">
        <f t="shared" ca="1" si="7"/>
        <v>1.6902835135939195E-2</v>
      </c>
      <c r="N39" s="1">
        <f t="shared" ca="1" si="7"/>
        <v>1.6408840293125559E-2</v>
      </c>
      <c r="O39" s="1">
        <f t="shared" ca="1" si="7"/>
        <v>1.1615884711979857E-2</v>
      </c>
      <c r="P39" s="1">
        <f t="shared" ca="1" si="7"/>
        <v>9.6234696635642061E-3</v>
      </c>
      <c r="Q39" s="1">
        <f t="shared" ca="1" si="7"/>
        <v>1.7057122560346839E-2</v>
      </c>
      <c r="R39" s="1">
        <f t="shared" ca="1" si="7"/>
        <v>1.052182438220609E-2</v>
      </c>
      <c r="S39" s="1">
        <f t="shared" ca="1" si="7"/>
        <v>9.6208649524346865E-3</v>
      </c>
      <c r="T39" s="1">
        <f t="shared" ca="1" si="7"/>
        <v>1.0754999233233933E-2</v>
      </c>
      <c r="U39" s="1">
        <f t="shared" ca="1" si="7"/>
        <v>1.4627339903976872E-2</v>
      </c>
      <c r="V39" s="1">
        <f t="shared" ca="1" si="7"/>
        <v>1.0692959974125225E-2</v>
      </c>
      <c r="Z39" s="1">
        <f t="shared" ref="Z39:AA39" ca="1" si="8">STDEV(Z2:Z14)/SQRT(13)</f>
        <v>8.8241069965030571E-3</v>
      </c>
      <c r="AA39" s="1">
        <f t="shared" ca="1" si="8"/>
        <v>8.7106881680679878E-3</v>
      </c>
      <c r="AC39" s="1">
        <f t="shared" ref="AC39:AD39" ca="1" si="9">STDEV(AC2:AC14)/SQRT(13)</f>
        <v>8.2713093147388245E-3</v>
      </c>
      <c r="AD39" s="1">
        <f t="shared" ca="1" si="9"/>
        <v>7.7063815636451366E-3</v>
      </c>
    </row>
    <row r="40" spans="1:42">
      <c r="B40" s="1" t="s">
        <v>100</v>
      </c>
      <c r="C40" s="1">
        <f ca="1">STDEV(C15:C27)/SQRT(13)</f>
        <v>1.9949590403957905E-2</v>
      </c>
      <c r="D40" s="1">
        <f t="shared" ref="D40:V40" ca="1" si="10">STDEV(D15:D27)/SQRT(13)</f>
        <v>1.832776540294177E-2</v>
      </c>
      <c r="E40" s="1">
        <f t="shared" ca="1" si="10"/>
        <v>2.0604953544143632E-2</v>
      </c>
      <c r="F40" s="1">
        <f t="shared" ca="1" si="10"/>
        <v>1.9780584326246124E-2</v>
      </c>
      <c r="G40" s="1">
        <f t="shared" ca="1" si="10"/>
        <v>1.5632271301301792E-2</v>
      </c>
      <c r="H40" s="1">
        <f t="shared" ca="1" si="10"/>
        <v>1.3918160239103907E-2</v>
      </c>
      <c r="I40" s="1">
        <f t="shared" ca="1" si="10"/>
        <v>1.7524120916354153E-2</v>
      </c>
      <c r="J40" s="1">
        <f t="shared" ca="1" si="10"/>
        <v>2.056404568775301E-2</v>
      </c>
      <c r="K40" s="1">
        <f t="shared" ca="1" si="10"/>
        <v>1.6255631603761849E-2</v>
      </c>
      <c r="L40" s="1">
        <f t="shared" ca="1" si="10"/>
        <v>1.5386334802525976E-2</v>
      </c>
      <c r="M40" s="1">
        <f t="shared" ca="1" si="10"/>
        <v>1.5999516656814459E-2</v>
      </c>
      <c r="N40" s="1">
        <f t="shared" ca="1" si="10"/>
        <v>1.2975852537144698E-2</v>
      </c>
      <c r="O40" s="1">
        <f t="shared" ca="1" si="10"/>
        <v>1.7956747971081533E-2</v>
      </c>
      <c r="P40" s="1">
        <f t="shared" ca="1" si="10"/>
        <v>2.1265085255325229E-2</v>
      </c>
      <c r="Q40" s="1">
        <f t="shared" ca="1" si="10"/>
        <v>1.8594207262278121E-2</v>
      </c>
      <c r="R40" s="1">
        <f t="shared" ca="1" si="10"/>
        <v>1.4643151491584343E-2</v>
      </c>
      <c r="S40" s="1">
        <f t="shared" ca="1" si="10"/>
        <v>1.32234473665415E-2</v>
      </c>
      <c r="T40" s="1">
        <f t="shared" ca="1" si="10"/>
        <v>1.6187629812855379E-2</v>
      </c>
      <c r="U40" s="1">
        <f t="shared" ca="1" si="10"/>
        <v>1.6408789512762877E-2</v>
      </c>
      <c r="V40" s="1">
        <f t="shared" ca="1" si="10"/>
        <v>1.5974010304768915E-2</v>
      </c>
      <c r="Z40" s="1">
        <f t="shared" ref="Z40:AA40" ca="1" si="11">STDEV(Z15:Z27)/SQRT(13)</f>
        <v>6.4879535611796187E-3</v>
      </c>
      <c r="AA40" s="1">
        <f t="shared" ca="1" si="11"/>
        <v>8.9073278370151669E-3</v>
      </c>
      <c r="AC40" s="1">
        <f t="shared" ref="AC40:AD40" ca="1" si="12">STDEV(AC15:AC27)/SQRT(13)</f>
        <v>1.7892287015745113E-2</v>
      </c>
      <c r="AD40" s="1">
        <f t="shared" ca="1" si="12"/>
        <v>1.1626425236013859E-2</v>
      </c>
    </row>
    <row r="42" spans="1:42">
      <c r="B42" s="1" t="s">
        <v>106</v>
      </c>
      <c r="C42" s="1">
        <f ca="1">(C35+0.6*(D35)+0.15*E35)/(1+0.6+0.15)</f>
        <v>2.2780825966406914E-2</v>
      </c>
      <c r="D42" s="1">
        <f ca="1">(D35+0.6*(C35+E35)+0.15*F35)/(1+2*0.6+0.15)</f>
        <v>2.649696183627781E-2</v>
      </c>
      <c r="E42" s="1">
        <f ca="1">(E35+0.6*(D35+F35)+0.15*(C35+G35))/(1+2*0.6+2*0.15)</f>
        <v>3.3303638393273383E-2</v>
      </c>
      <c r="F42" s="1">
        <f t="shared" ref="F42:T43" ca="1" si="13">(F35+0.6*(E35+G35)+0.15*(D35+H35))/(1+2*0.6+2*0.15)</f>
        <v>5.2315542907155343E-2</v>
      </c>
      <c r="G42" s="1">
        <f t="shared" ca="1" si="13"/>
        <v>8.2360431823693084E-2</v>
      </c>
      <c r="H42" s="1">
        <f t="shared" ca="1" si="13"/>
        <v>0.10000400982829794</v>
      </c>
      <c r="I42" s="1">
        <f t="shared" ca="1" si="13"/>
        <v>8.9319333512404425E-2</v>
      </c>
      <c r="J42" s="1">
        <f t="shared" ca="1" si="13"/>
        <v>7.0593340600548948E-2</v>
      </c>
      <c r="K42" s="1">
        <f t="shared" ca="1" si="13"/>
        <v>6.0313675460792179E-2</v>
      </c>
      <c r="L42" s="1">
        <f t="shared" ca="1" si="13"/>
        <v>5.2688430666066897E-2</v>
      </c>
      <c r="M42" s="1">
        <f t="shared" ca="1" si="13"/>
        <v>4.531812767286069E-2</v>
      </c>
      <c r="N42" s="1">
        <f t="shared" ca="1" si="13"/>
        <v>3.6544899669758595E-2</v>
      </c>
      <c r="O42" s="1">
        <f t="shared" ca="1" si="13"/>
        <v>2.9736179678612602E-2</v>
      </c>
      <c r="P42" s="1">
        <f t="shared" ca="1" si="13"/>
        <v>3.1363966385184704E-2</v>
      </c>
      <c r="Q42" s="1">
        <f t="shared" ca="1" si="13"/>
        <v>3.7272459743140293E-2</v>
      </c>
      <c r="R42" s="1">
        <f t="shared" ca="1" si="13"/>
        <v>3.6334730747913505E-2</v>
      </c>
      <c r="S42" s="1">
        <f t="shared" ca="1" si="13"/>
        <v>3.1620275381091766E-2</v>
      </c>
      <c r="T42" s="1">
        <f t="shared" ca="1" si="13"/>
        <v>2.8165726476796014E-2</v>
      </c>
      <c r="U42" s="1">
        <f ca="1">(U35+0.6*(T35+V35)+0.15*S35)/(1+2*0.6+0.15)</f>
        <v>2.5829190664108874E-2</v>
      </c>
      <c r="V42" s="1">
        <f ca="1">(V35+0.6*(U35)+0.15*T35)/(1+0.6+0.15)</f>
        <v>2.290187995547438E-2</v>
      </c>
    </row>
    <row r="43" spans="1:42">
      <c r="B43" s="1" t="s">
        <v>143</v>
      </c>
      <c r="C43" s="1">
        <f ca="1">(C36+0.6*(D36)+0.15*E36)/(1+0.6+0.15)</f>
        <v>0.1763244616549772</v>
      </c>
      <c r="D43" s="1">
        <f ca="1">(D36+0.6*(C36+E36)+0.15*F36)/(1+2*0.6+0.15)</f>
        <v>0.17882553972413112</v>
      </c>
      <c r="E43" s="1">
        <f ca="1">(E36+0.6*(D36+F36)+0.15*(C36+G36))/(1+2*0.6+2*0.15)</f>
        <v>0.17358747832936244</v>
      </c>
      <c r="F43" s="1">
        <f t="shared" ca="1" si="13"/>
        <v>0.15884512280667598</v>
      </c>
      <c r="G43" s="1">
        <f t="shared" ca="1" si="13"/>
        <v>0.14114104831319477</v>
      </c>
      <c r="H43" s="1">
        <f t="shared" ca="1" si="13"/>
        <v>0.13204712675243152</v>
      </c>
      <c r="I43" s="1">
        <f t="shared" ca="1" si="13"/>
        <v>0.13755805373092733</v>
      </c>
      <c r="J43" s="1">
        <f t="shared" ca="1" si="13"/>
        <v>0.14784746550309075</v>
      </c>
      <c r="K43" s="1">
        <f t="shared" ca="1" si="13"/>
        <v>0.14501054449383668</v>
      </c>
      <c r="L43" s="1">
        <f t="shared" ca="1" si="13"/>
        <v>0.13097239628611959</v>
      </c>
      <c r="M43" s="1">
        <f t="shared" ca="1" si="13"/>
        <v>0.12098668494829205</v>
      </c>
      <c r="N43" s="1">
        <f t="shared" ca="1" si="13"/>
        <v>0.11872563622499624</v>
      </c>
      <c r="O43" s="1">
        <f t="shared" ca="1" si="13"/>
        <v>0.1184849386849961</v>
      </c>
      <c r="P43" s="1">
        <f t="shared" ca="1" si="13"/>
        <v>0.12128327866612945</v>
      </c>
      <c r="Q43" s="1">
        <f t="shared" ca="1" si="13"/>
        <v>0.12840100058739798</v>
      </c>
      <c r="R43" s="1">
        <f t="shared" ca="1" si="13"/>
        <v>0.1312457438556936</v>
      </c>
      <c r="S43" s="1">
        <f t="shared" ca="1" si="13"/>
        <v>0.12469906211334611</v>
      </c>
      <c r="T43" s="1">
        <f t="shared" ca="1" si="13"/>
        <v>0.11942022055024859</v>
      </c>
      <c r="U43" s="1">
        <f ca="1">(U36+0.6*(T36+V36)+0.15*S36)/(1+2*0.6+0.15)</f>
        <v>0.12266025762903955</v>
      </c>
      <c r="V43" s="1">
        <f ca="1">(V36+0.6*(U36)+0.15*T36)/(1+0.6+0.15)</f>
        <v>0.12918504834277547</v>
      </c>
    </row>
    <row r="44" spans="1:42">
      <c r="B44" s="1" t="s">
        <v>46</v>
      </c>
      <c r="C44" s="8">
        <f ca="1">C42-C43</f>
        <v>-0.1535436356885703</v>
      </c>
      <c r="D44" s="8">
        <f t="shared" ref="D44:V44" ca="1" si="14">D42-D43</f>
        <v>-0.15232857788785331</v>
      </c>
      <c r="E44" s="8">
        <f t="shared" ca="1" si="14"/>
        <v>-0.14028383993608906</v>
      </c>
      <c r="F44" s="8">
        <f t="shared" ca="1" si="14"/>
        <v>-0.10652957989952064</v>
      </c>
      <c r="G44" s="8">
        <f t="shared" ca="1" si="14"/>
        <v>-5.8780616489501683E-2</v>
      </c>
      <c r="H44" s="8">
        <f t="shared" ca="1" si="14"/>
        <v>-3.2043116924133586E-2</v>
      </c>
      <c r="I44" s="8">
        <f t="shared" ca="1" si="14"/>
        <v>-4.8238720218522907E-2</v>
      </c>
      <c r="J44" s="8">
        <f t="shared" ca="1" si="14"/>
        <v>-7.7254124902541799E-2</v>
      </c>
      <c r="K44" s="8">
        <f t="shared" ca="1" si="14"/>
        <v>-8.4696869033044506E-2</v>
      </c>
      <c r="L44" s="8">
        <f t="shared" ca="1" si="14"/>
        <v>-7.8283965620052687E-2</v>
      </c>
      <c r="M44" s="8">
        <f t="shared" ca="1" si="14"/>
        <v>-7.566855727543137E-2</v>
      </c>
      <c r="N44" s="8">
        <f t="shared" ca="1" si="14"/>
        <v>-8.2180736555237638E-2</v>
      </c>
      <c r="O44" s="8">
        <f t="shared" ca="1" si="14"/>
        <v>-8.8748759006383501E-2</v>
      </c>
      <c r="P44" s="8">
        <f t="shared" ca="1" si="14"/>
        <v>-8.9919312280944741E-2</v>
      </c>
      <c r="Q44" s="8">
        <f t="shared" ca="1" si="14"/>
        <v>-9.1128540844257686E-2</v>
      </c>
      <c r="R44" s="8">
        <f t="shared" ca="1" si="14"/>
        <v>-9.4911013107780093E-2</v>
      </c>
      <c r="S44" s="8">
        <f t="shared" ca="1" si="14"/>
        <v>-9.3078786732254337E-2</v>
      </c>
      <c r="T44" s="8">
        <f t="shared" ca="1" si="14"/>
        <v>-9.1254494073452569E-2</v>
      </c>
      <c r="U44" s="8">
        <f t="shared" ca="1" si="14"/>
        <v>-9.6831066964930684E-2</v>
      </c>
      <c r="V44" s="8">
        <f t="shared" ca="1" si="14"/>
        <v>-0.10628316838730109</v>
      </c>
    </row>
    <row r="45" spans="1:42">
      <c r="C45" s="1" t="str">
        <f ca="1">IF(C44=MAX($C$44:$V$44),"Animal",IF(C44=MIN($C$44:$V$44),"Artifact",""))</f>
        <v>Artifact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>Animal</v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0.21644874299368497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-0.1535436356885703</v>
      </c>
      <c r="D49" s="4">
        <f t="shared" ref="D49:V49" ca="1" si="16">D44</f>
        <v>-0.15232857788785331</v>
      </c>
      <c r="E49" s="4">
        <f t="shared" ca="1" si="16"/>
        <v>-0.14028383993608906</v>
      </c>
      <c r="F49" s="4">
        <f t="shared" ca="1" si="16"/>
        <v>-0.10652957989952064</v>
      </c>
      <c r="G49" s="4">
        <f t="shared" ca="1" si="16"/>
        <v>-5.8780616489501683E-2</v>
      </c>
      <c r="H49" s="4">
        <f t="shared" ca="1" si="16"/>
        <v>-3.2043116924133586E-2</v>
      </c>
      <c r="I49" s="4">
        <f t="shared" ca="1" si="16"/>
        <v>-4.8238720218522907E-2</v>
      </c>
      <c r="J49" s="4">
        <f t="shared" ca="1" si="16"/>
        <v>-7.7254124902541799E-2</v>
      </c>
      <c r="K49" s="4">
        <f t="shared" ca="1" si="16"/>
        <v>-8.4696869033044506E-2</v>
      </c>
      <c r="L49" s="4">
        <f t="shared" ca="1" si="16"/>
        <v>-7.8283965620052687E-2</v>
      </c>
      <c r="M49" s="4">
        <f t="shared" ca="1" si="16"/>
        <v>-7.566855727543137E-2</v>
      </c>
      <c r="N49" s="4">
        <f t="shared" ca="1" si="16"/>
        <v>-8.2180736555237638E-2</v>
      </c>
      <c r="O49" s="4">
        <f t="shared" ca="1" si="16"/>
        <v>-8.8748759006383501E-2</v>
      </c>
      <c r="P49" s="4">
        <f t="shared" ca="1" si="16"/>
        <v>-8.9919312280944741E-2</v>
      </c>
      <c r="Q49" s="4">
        <f t="shared" ca="1" si="16"/>
        <v>-9.1128540844257686E-2</v>
      </c>
      <c r="R49" s="4">
        <f t="shared" ca="1" si="16"/>
        <v>-9.4911013107780093E-2</v>
      </c>
      <c r="S49" s="4">
        <f t="shared" ca="1" si="16"/>
        <v>-9.3078786732254337E-2</v>
      </c>
      <c r="T49" s="4">
        <f t="shared" ca="1" si="16"/>
        <v>-9.1254494073452569E-2</v>
      </c>
      <c r="U49" s="4">
        <f t="shared" ca="1" si="16"/>
        <v>-9.6831066964930684E-2</v>
      </c>
      <c r="V49" s="4">
        <f t="shared" ca="1" si="16"/>
        <v>-0.10628316838730109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3.3000000000000002E-2</v>
      </c>
      <c r="E1">
        <v>0.34599999999999997</v>
      </c>
      <c r="F1">
        <v>4.7E-2</v>
      </c>
      <c r="G1">
        <v>7.0000000000000001E-3</v>
      </c>
      <c r="H1">
        <v>0.48499999999999999</v>
      </c>
      <c r="I1">
        <v>5.5E-2</v>
      </c>
      <c r="J1">
        <v>0.04</v>
      </c>
      <c r="K1">
        <v>1.4999999999999999E-2</v>
      </c>
      <c r="L1">
        <v>0.28199999999999997</v>
      </c>
      <c r="M1">
        <v>0.22900000000000001</v>
      </c>
      <c r="N1">
        <v>0.91800000000000004</v>
      </c>
      <c r="O1">
        <v>0.108</v>
      </c>
      <c r="P1">
        <v>4.8000000000000001E-2</v>
      </c>
      <c r="Q1">
        <v>0.72</v>
      </c>
      <c r="R1">
        <v>4.4999999999999998E-2</v>
      </c>
      <c r="S1">
        <v>0.02</v>
      </c>
      <c r="T1">
        <v>0.22800000000000001</v>
      </c>
      <c r="U1">
        <v>2.4E-2</v>
      </c>
      <c r="V1">
        <v>4.7E-2</v>
      </c>
      <c r="W1">
        <v>1.2E-2</v>
      </c>
      <c r="Z1" s="1">
        <f>AVERAGE(D1:M1)</f>
        <v>0.15389999999999998</v>
      </c>
      <c r="AA1" s="1">
        <f>AVERAGE(N1:W1)</f>
        <v>0.21700000000000003</v>
      </c>
    </row>
    <row r="2" spans="1:27">
      <c r="A2">
        <v>1</v>
      </c>
      <c r="B2" t="s">
        <v>149</v>
      </c>
      <c r="C2">
        <v>30</v>
      </c>
      <c r="D2">
        <v>2.3E-2</v>
      </c>
      <c r="E2">
        <v>0.113</v>
      </c>
      <c r="F2">
        <v>4.7E-2</v>
      </c>
      <c r="G2">
        <v>3.0000000000000001E-3</v>
      </c>
      <c r="H2">
        <v>0.874</v>
      </c>
      <c r="I2">
        <v>3.1E-2</v>
      </c>
      <c r="J2">
        <v>5.1999999999999998E-2</v>
      </c>
      <c r="K2">
        <v>2E-3</v>
      </c>
      <c r="L2">
        <v>5.5E-2</v>
      </c>
      <c r="M2">
        <v>0.23699999999999999</v>
      </c>
      <c r="N2">
        <v>0.95799999999999996</v>
      </c>
      <c r="O2">
        <v>6.2E-2</v>
      </c>
      <c r="P2">
        <v>4.7E-2</v>
      </c>
      <c r="Q2">
        <v>0.23300000000000001</v>
      </c>
      <c r="R2">
        <v>4.4999999999999998E-2</v>
      </c>
      <c r="S2">
        <v>1.4E-2</v>
      </c>
      <c r="T2">
        <v>0.436</v>
      </c>
      <c r="U2">
        <v>2.1999999999999999E-2</v>
      </c>
      <c r="V2">
        <v>4.8000000000000001E-2</v>
      </c>
      <c r="W2">
        <v>1.6E-2</v>
      </c>
      <c r="Z2" s="1">
        <f t="shared" ref="Z2:Z48" si="0">AVERAGE(D2:M2)</f>
        <v>0.14369999999999999</v>
      </c>
      <c r="AA2" s="1">
        <f t="shared" ref="AA2:AA48" si="1">AVERAGE(N2:W2)</f>
        <v>0.18809999999999999</v>
      </c>
    </row>
    <row r="3" spans="1:27">
      <c r="A3">
        <v>2</v>
      </c>
      <c r="B3" t="s">
        <v>150</v>
      </c>
      <c r="C3">
        <v>30</v>
      </c>
      <c r="D3">
        <v>2.1999999999999999E-2</v>
      </c>
      <c r="E3">
        <v>0.11700000000000001</v>
      </c>
      <c r="F3">
        <v>4.7E-2</v>
      </c>
      <c r="G3">
        <v>3.0000000000000001E-3</v>
      </c>
      <c r="H3">
        <v>0.872</v>
      </c>
      <c r="I3">
        <v>3.1E-2</v>
      </c>
      <c r="J3">
        <v>4.8000000000000001E-2</v>
      </c>
      <c r="K3">
        <v>2E-3</v>
      </c>
      <c r="L3">
        <v>5.5E-2</v>
      </c>
      <c r="M3">
        <v>0.22800000000000001</v>
      </c>
      <c r="N3">
        <v>0.95199999999999996</v>
      </c>
      <c r="O3">
        <v>6.0999999999999999E-2</v>
      </c>
      <c r="P3">
        <v>4.8000000000000001E-2</v>
      </c>
      <c r="Q3">
        <v>0.245</v>
      </c>
      <c r="R3">
        <v>4.4999999999999998E-2</v>
      </c>
      <c r="S3">
        <v>1.2999999999999999E-2</v>
      </c>
      <c r="T3">
        <v>0.43099999999999999</v>
      </c>
      <c r="U3">
        <v>2.1000000000000001E-2</v>
      </c>
      <c r="V3">
        <v>4.8000000000000001E-2</v>
      </c>
      <c r="W3">
        <v>1.7000000000000001E-2</v>
      </c>
      <c r="Z3" s="1">
        <f t="shared" si="0"/>
        <v>0.14249999999999999</v>
      </c>
      <c r="AA3" s="1">
        <f t="shared" si="1"/>
        <v>0.18809999999999999</v>
      </c>
    </row>
    <row r="4" spans="1:27">
      <c r="A4">
        <v>3</v>
      </c>
      <c r="B4" t="s">
        <v>151</v>
      </c>
      <c r="C4">
        <v>30</v>
      </c>
      <c r="D4">
        <v>2.1999999999999999E-2</v>
      </c>
      <c r="E4">
        <v>0.112</v>
      </c>
      <c r="F4">
        <v>4.7E-2</v>
      </c>
      <c r="G4">
        <v>4.0000000000000001E-3</v>
      </c>
      <c r="H4">
        <v>0.82099999999999995</v>
      </c>
      <c r="I4">
        <v>2.9000000000000001E-2</v>
      </c>
      <c r="J4">
        <v>4.9000000000000002E-2</v>
      </c>
      <c r="K4">
        <v>2E-3</v>
      </c>
      <c r="L4">
        <v>5.5E-2</v>
      </c>
      <c r="M4">
        <v>0.21099999999999999</v>
      </c>
      <c r="N4">
        <v>0.92200000000000004</v>
      </c>
      <c r="O4">
        <v>6.5000000000000002E-2</v>
      </c>
      <c r="P4">
        <v>4.8000000000000001E-2</v>
      </c>
      <c r="Q4">
        <v>0.188</v>
      </c>
      <c r="R4">
        <v>4.4999999999999998E-2</v>
      </c>
      <c r="S4">
        <v>1.4999999999999999E-2</v>
      </c>
      <c r="T4">
        <v>0.39</v>
      </c>
      <c r="U4">
        <v>2.7E-2</v>
      </c>
      <c r="V4">
        <v>4.8000000000000001E-2</v>
      </c>
      <c r="W4">
        <v>1.9E-2</v>
      </c>
      <c r="Z4" s="1">
        <f t="shared" si="0"/>
        <v>0.13519999999999999</v>
      </c>
      <c r="AA4" s="1">
        <f t="shared" si="1"/>
        <v>0.1767</v>
      </c>
    </row>
    <row r="5" spans="1:27">
      <c r="A5">
        <v>4</v>
      </c>
      <c r="B5" t="s">
        <v>152</v>
      </c>
      <c r="C5">
        <v>30</v>
      </c>
      <c r="D5">
        <v>2.1000000000000001E-2</v>
      </c>
      <c r="E5">
        <v>0.254</v>
      </c>
      <c r="F5">
        <v>4.5999999999999999E-2</v>
      </c>
      <c r="G5">
        <v>3.0000000000000001E-3</v>
      </c>
      <c r="H5">
        <v>0.81899999999999995</v>
      </c>
      <c r="I5">
        <v>3.5999999999999997E-2</v>
      </c>
      <c r="J5">
        <v>4.2999999999999997E-2</v>
      </c>
      <c r="K5">
        <v>2E-3</v>
      </c>
      <c r="L5">
        <v>0.151</v>
      </c>
      <c r="M5">
        <v>0.27400000000000002</v>
      </c>
      <c r="N5">
        <v>0.96799999999999997</v>
      </c>
      <c r="O5">
        <v>8.1000000000000003E-2</v>
      </c>
      <c r="P5">
        <v>4.7E-2</v>
      </c>
      <c r="Q5">
        <v>0.59599999999999997</v>
      </c>
      <c r="R5">
        <v>4.4999999999999998E-2</v>
      </c>
      <c r="S5">
        <v>1.2999999999999999E-2</v>
      </c>
      <c r="T5">
        <v>0.36</v>
      </c>
      <c r="U5">
        <v>2.1000000000000001E-2</v>
      </c>
      <c r="V5">
        <v>4.7E-2</v>
      </c>
      <c r="W5">
        <v>1.2E-2</v>
      </c>
      <c r="Z5" s="1">
        <f t="shared" si="0"/>
        <v>0.16489999999999999</v>
      </c>
      <c r="AA5" s="1">
        <f t="shared" si="1"/>
        <v>0.21899999999999994</v>
      </c>
    </row>
    <row r="6" spans="1:27">
      <c r="A6">
        <v>5</v>
      </c>
      <c r="B6" t="s">
        <v>153</v>
      </c>
      <c r="C6">
        <v>30</v>
      </c>
      <c r="D6">
        <v>0.02</v>
      </c>
      <c r="E6">
        <v>0.11899999999999999</v>
      </c>
      <c r="F6">
        <v>4.5999999999999999E-2</v>
      </c>
      <c r="G6">
        <v>3.0000000000000001E-3</v>
      </c>
      <c r="H6">
        <v>0.88200000000000001</v>
      </c>
      <c r="I6">
        <v>2.9000000000000001E-2</v>
      </c>
      <c r="J6">
        <v>4.8000000000000001E-2</v>
      </c>
      <c r="K6">
        <v>2E-3</v>
      </c>
      <c r="L6">
        <v>5.6000000000000001E-2</v>
      </c>
      <c r="M6">
        <v>0.23200000000000001</v>
      </c>
      <c r="N6">
        <v>0.95699999999999996</v>
      </c>
      <c r="O6">
        <v>5.8999999999999997E-2</v>
      </c>
      <c r="P6">
        <v>4.7E-2</v>
      </c>
      <c r="Q6">
        <v>0.23899999999999999</v>
      </c>
      <c r="R6">
        <v>4.4999999999999998E-2</v>
      </c>
      <c r="S6">
        <v>1.2999999999999999E-2</v>
      </c>
      <c r="T6">
        <v>0.42799999999999999</v>
      </c>
      <c r="U6">
        <v>2.1999999999999999E-2</v>
      </c>
      <c r="V6">
        <v>4.7E-2</v>
      </c>
      <c r="W6">
        <v>1.6E-2</v>
      </c>
      <c r="Z6" s="1">
        <f t="shared" si="0"/>
        <v>0.14369999999999999</v>
      </c>
      <c r="AA6" s="1">
        <f t="shared" si="1"/>
        <v>0.18729999999999997</v>
      </c>
    </row>
    <row r="7" spans="1:27">
      <c r="A7">
        <v>6</v>
      </c>
      <c r="B7" t="s">
        <v>154</v>
      </c>
      <c r="C7">
        <v>30</v>
      </c>
      <c r="D7">
        <v>2.4E-2</v>
      </c>
      <c r="E7">
        <v>0.112</v>
      </c>
      <c r="F7">
        <v>4.7E-2</v>
      </c>
      <c r="G7">
        <v>3.0000000000000001E-3</v>
      </c>
      <c r="H7">
        <v>0.871</v>
      </c>
      <c r="I7">
        <v>3.2000000000000001E-2</v>
      </c>
      <c r="J7">
        <v>4.2999999999999997E-2</v>
      </c>
      <c r="K7">
        <v>2E-3</v>
      </c>
      <c r="L7">
        <v>5.1999999999999998E-2</v>
      </c>
      <c r="M7">
        <v>0.214</v>
      </c>
      <c r="N7">
        <v>0.94699999999999995</v>
      </c>
      <c r="O7">
        <v>5.6000000000000001E-2</v>
      </c>
      <c r="P7">
        <v>4.7E-2</v>
      </c>
      <c r="Q7">
        <v>0.251</v>
      </c>
      <c r="R7">
        <v>4.4999999999999998E-2</v>
      </c>
      <c r="S7">
        <v>1.2999999999999999E-2</v>
      </c>
      <c r="T7">
        <v>0.42899999999999999</v>
      </c>
      <c r="U7">
        <v>0.02</v>
      </c>
      <c r="V7">
        <v>4.8000000000000001E-2</v>
      </c>
      <c r="W7">
        <v>1.7000000000000001E-2</v>
      </c>
      <c r="Z7" s="1">
        <f t="shared" si="0"/>
        <v>0.13999999999999999</v>
      </c>
      <c r="AA7" s="1">
        <f t="shared" si="1"/>
        <v>0.18729999999999997</v>
      </c>
    </row>
    <row r="8" spans="1:27">
      <c r="A8">
        <v>7</v>
      </c>
      <c r="B8" t="s">
        <v>155</v>
      </c>
      <c r="C8">
        <v>30</v>
      </c>
      <c r="D8">
        <v>2.1999999999999999E-2</v>
      </c>
      <c r="E8">
        <v>0.129</v>
      </c>
      <c r="F8">
        <v>4.5999999999999999E-2</v>
      </c>
      <c r="G8">
        <v>3.0000000000000001E-3</v>
      </c>
      <c r="H8">
        <v>0.89300000000000002</v>
      </c>
      <c r="I8">
        <v>3.1E-2</v>
      </c>
      <c r="J8">
        <v>4.3999999999999997E-2</v>
      </c>
      <c r="K8">
        <v>2E-3</v>
      </c>
      <c r="L8">
        <v>5.8000000000000003E-2</v>
      </c>
      <c r="M8">
        <v>0.23499999999999999</v>
      </c>
      <c r="N8">
        <v>0.96199999999999997</v>
      </c>
      <c r="O8">
        <v>5.8000000000000003E-2</v>
      </c>
      <c r="P8">
        <v>4.7E-2</v>
      </c>
      <c r="Q8">
        <v>0.28899999999999998</v>
      </c>
      <c r="R8">
        <v>4.4999999999999998E-2</v>
      </c>
      <c r="S8">
        <v>1.2E-2</v>
      </c>
      <c r="T8">
        <v>0.44</v>
      </c>
      <c r="U8">
        <v>1.9E-2</v>
      </c>
      <c r="V8">
        <v>4.7E-2</v>
      </c>
      <c r="W8">
        <v>1.4999999999999999E-2</v>
      </c>
      <c r="Z8" s="1">
        <f t="shared" si="0"/>
        <v>0.14630000000000001</v>
      </c>
      <c r="AA8" s="1">
        <f t="shared" si="1"/>
        <v>0.19339999999999996</v>
      </c>
    </row>
    <row r="9" spans="1:27">
      <c r="A9">
        <v>8</v>
      </c>
      <c r="B9" t="s">
        <v>156</v>
      </c>
      <c r="C9">
        <v>30</v>
      </c>
      <c r="D9">
        <v>3.6999999999999998E-2</v>
      </c>
      <c r="E9">
        <v>0.11</v>
      </c>
      <c r="F9">
        <v>4.8000000000000001E-2</v>
      </c>
      <c r="G9">
        <v>3.0000000000000001E-3</v>
      </c>
      <c r="H9">
        <v>0.85499999999999998</v>
      </c>
      <c r="I9">
        <v>0.04</v>
      </c>
      <c r="J9">
        <v>3.9E-2</v>
      </c>
      <c r="K9">
        <v>2E-3</v>
      </c>
      <c r="L9">
        <v>0.06</v>
      </c>
      <c r="M9">
        <v>0.23100000000000001</v>
      </c>
      <c r="N9">
        <v>0.94899999999999995</v>
      </c>
      <c r="O9">
        <v>7.2999999999999995E-2</v>
      </c>
      <c r="P9">
        <v>4.8000000000000001E-2</v>
      </c>
      <c r="Q9">
        <v>0.371</v>
      </c>
      <c r="R9">
        <v>4.5999999999999999E-2</v>
      </c>
      <c r="S9">
        <v>1.6E-2</v>
      </c>
      <c r="T9">
        <v>0.55800000000000005</v>
      </c>
      <c r="U9">
        <v>1.7000000000000001E-2</v>
      </c>
      <c r="V9">
        <v>4.8000000000000001E-2</v>
      </c>
      <c r="W9">
        <v>1.7000000000000001E-2</v>
      </c>
      <c r="Z9" s="1">
        <f t="shared" si="0"/>
        <v>0.14250000000000002</v>
      </c>
      <c r="AA9" s="1">
        <f t="shared" si="1"/>
        <v>0.21429999999999999</v>
      </c>
    </row>
    <row r="10" spans="1:27">
      <c r="A10">
        <v>9</v>
      </c>
      <c r="B10" t="s">
        <v>157</v>
      </c>
      <c r="C10">
        <v>30</v>
      </c>
      <c r="D10">
        <v>2.8000000000000001E-2</v>
      </c>
      <c r="E10">
        <v>0.248</v>
      </c>
      <c r="F10">
        <v>4.5999999999999999E-2</v>
      </c>
      <c r="G10">
        <v>3.0000000000000001E-3</v>
      </c>
      <c r="H10">
        <v>0.81200000000000006</v>
      </c>
      <c r="I10">
        <v>4.3999999999999997E-2</v>
      </c>
      <c r="J10">
        <v>4.1000000000000002E-2</v>
      </c>
      <c r="K10">
        <v>3.0000000000000001E-3</v>
      </c>
      <c r="L10">
        <v>0.151</v>
      </c>
      <c r="M10">
        <v>0.27200000000000002</v>
      </c>
      <c r="N10">
        <v>0.97099999999999997</v>
      </c>
      <c r="O10">
        <v>8.2000000000000003E-2</v>
      </c>
      <c r="P10">
        <v>4.7E-2</v>
      </c>
      <c r="Q10">
        <v>0.67500000000000004</v>
      </c>
      <c r="R10">
        <v>4.4999999999999998E-2</v>
      </c>
      <c r="S10">
        <v>1.4E-2</v>
      </c>
      <c r="T10">
        <v>0.40300000000000002</v>
      </c>
      <c r="U10">
        <v>1.9E-2</v>
      </c>
      <c r="V10">
        <v>4.7E-2</v>
      </c>
      <c r="W10">
        <v>1.0999999999999999E-2</v>
      </c>
      <c r="Z10" s="1">
        <f t="shared" si="0"/>
        <v>0.1648</v>
      </c>
      <c r="AA10" s="1">
        <f t="shared" si="1"/>
        <v>0.23140000000000005</v>
      </c>
    </row>
    <row r="11" spans="1:27">
      <c r="A11">
        <v>10</v>
      </c>
      <c r="B11" t="s">
        <v>158</v>
      </c>
      <c r="C11">
        <v>30</v>
      </c>
      <c r="D11">
        <v>2.4E-2</v>
      </c>
      <c r="E11">
        <v>0.12</v>
      </c>
      <c r="F11">
        <v>4.5999999999999999E-2</v>
      </c>
      <c r="G11">
        <v>3.0000000000000001E-3</v>
      </c>
      <c r="H11">
        <v>0.88300000000000001</v>
      </c>
      <c r="I11">
        <v>0.03</v>
      </c>
      <c r="J11">
        <v>4.2000000000000003E-2</v>
      </c>
      <c r="K11">
        <v>2E-3</v>
      </c>
      <c r="L11">
        <v>5.0999999999999997E-2</v>
      </c>
      <c r="M11">
        <v>0.21199999999999999</v>
      </c>
      <c r="N11">
        <v>0.95</v>
      </c>
      <c r="O11">
        <v>5.0999999999999997E-2</v>
      </c>
      <c r="P11">
        <v>4.7E-2</v>
      </c>
      <c r="Q11">
        <v>0.25</v>
      </c>
      <c r="R11">
        <v>4.4999999999999998E-2</v>
      </c>
      <c r="S11">
        <v>1.2E-2</v>
      </c>
      <c r="T11">
        <v>0.39700000000000002</v>
      </c>
      <c r="U11">
        <v>0.02</v>
      </c>
      <c r="V11">
        <v>4.7E-2</v>
      </c>
      <c r="W11">
        <v>1.6E-2</v>
      </c>
      <c r="Z11" s="1">
        <f t="shared" si="0"/>
        <v>0.14130000000000001</v>
      </c>
      <c r="AA11" s="1">
        <f t="shared" si="1"/>
        <v>0.18349999999999997</v>
      </c>
    </row>
    <row r="12" spans="1:27">
      <c r="A12">
        <v>11</v>
      </c>
      <c r="B12" t="s">
        <v>159</v>
      </c>
      <c r="C12">
        <v>30</v>
      </c>
      <c r="D12">
        <v>0.03</v>
      </c>
      <c r="E12">
        <v>0.11700000000000001</v>
      </c>
      <c r="F12">
        <v>4.7E-2</v>
      </c>
      <c r="G12">
        <v>3.0000000000000001E-3</v>
      </c>
      <c r="H12">
        <v>0.86599999999999999</v>
      </c>
      <c r="I12">
        <v>3.9E-2</v>
      </c>
      <c r="J12">
        <v>4.1000000000000002E-2</v>
      </c>
      <c r="K12">
        <v>2E-3</v>
      </c>
      <c r="L12">
        <v>6.0999999999999999E-2</v>
      </c>
      <c r="M12">
        <v>0.22600000000000001</v>
      </c>
      <c r="N12">
        <v>0.95699999999999996</v>
      </c>
      <c r="O12">
        <v>6.2E-2</v>
      </c>
      <c r="P12">
        <v>4.8000000000000001E-2</v>
      </c>
      <c r="Q12">
        <v>0.35199999999999998</v>
      </c>
      <c r="R12">
        <v>4.5999999999999999E-2</v>
      </c>
      <c r="S12">
        <v>1.4999999999999999E-2</v>
      </c>
      <c r="T12">
        <v>0.495</v>
      </c>
      <c r="U12">
        <v>1.7000000000000001E-2</v>
      </c>
      <c r="V12">
        <v>4.8000000000000001E-2</v>
      </c>
      <c r="W12">
        <v>1.4999999999999999E-2</v>
      </c>
      <c r="Z12" s="1">
        <f t="shared" si="0"/>
        <v>0.14319999999999997</v>
      </c>
      <c r="AA12" s="1">
        <f t="shared" si="1"/>
        <v>0.20550000000000002</v>
      </c>
    </row>
    <row r="13" spans="1:27">
      <c r="A13">
        <v>12</v>
      </c>
      <c r="B13" t="s">
        <v>160</v>
      </c>
      <c r="C13">
        <v>30</v>
      </c>
      <c r="D13">
        <v>6.7000000000000004E-2</v>
      </c>
      <c r="E13">
        <v>0.08</v>
      </c>
      <c r="F13">
        <v>4.7E-2</v>
      </c>
      <c r="G13">
        <v>5.0000000000000001E-3</v>
      </c>
      <c r="H13">
        <v>0.85799999999999998</v>
      </c>
      <c r="I13">
        <v>6.0999999999999999E-2</v>
      </c>
      <c r="J13">
        <v>0.11799999999999999</v>
      </c>
      <c r="K13">
        <v>2E-3</v>
      </c>
      <c r="L13">
        <v>4.9000000000000002E-2</v>
      </c>
      <c r="M13">
        <v>0.31</v>
      </c>
      <c r="N13">
        <v>0.98099999999999998</v>
      </c>
      <c r="O13">
        <v>7.5999999999999998E-2</v>
      </c>
      <c r="P13">
        <v>4.7E-2</v>
      </c>
      <c r="Q13">
        <v>0.20399999999999999</v>
      </c>
      <c r="R13">
        <v>4.4999999999999998E-2</v>
      </c>
      <c r="S13">
        <v>2.7E-2</v>
      </c>
      <c r="T13">
        <v>0.47399999999999998</v>
      </c>
      <c r="U13">
        <v>2.1000000000000001E-2</v>
      </c>
      <c r="V13">
        <v>4.8000000000000001E-2</v>
      </c>
      <c r="W13">
        <v>1.4E-2</v>
      </c>
      <c r="Z13" s="1">
        <f t="shared" si="0"/>
        <v>0.15969999999999998</v>
      </c>
      <c r="AA13" s="1">
        <f t="shared" si="1"/>
        <v>0.19369999999999996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0.155</v>
      </c>
      <c r="F14">
        <v>4.5999999999999999E-2</v>
      </c>
      <c r="G14">
        <v>4.0000000000000001E-3</v>
      </c>
      <c r="H14">
        <v>0.85299999999999998</v>
      </c>
      <c r="I14">
        <v>3.5000000000000003E-2</v>
      </c>
      <c r="J14">
        <v>0.05</v>
      </c>
      <c r="K14">
        <v>3.0000000000000001E-3</v>
      </c>
      <c r="L14">
        <v>0.09</v>
      </c>
      <c r="M14">
        <v>0.253</v>
      </c>
      <c r="N14">
        <v>0.96299999999999997</v>
      </c>
      <c r="O14">
        <v>6.5000000000000002E-2</v>
      </c>
      <c r="P14">
        <v>4.7E-2</v>
      </c>
      <c r="Q14">
        <v>0.34899999999999998</v>
      </c>
      <c r="R14">
        <v>4.4999999999999998E-2</v>
      </c>
      <c r="S14">
        <v>1.4999999999999999E-2</v>
      </c>
      <c r="T14">
        <v>0.379</v>
      </c>
      <c r="U14">
        <v>2.4E-2</v>
      </c>
      <c r="V14">
        <v>4.7E-2</v>
      </c>
      <c r="W14">
        <v>1.4E-2</v>
      </c>
      <c r="Z14" s="1">
        <f t="shared" si="0"/>
        <v>0.15089999999999998</v>
      </c>
      <c r="AA14" s="1">
        <f t="shared" si="1"/>
        <v>0.19479999999999997</v>
      </c>
    </row>
    <row r="15" spans="1:27">
      <c r="A15">
        <v>14</v>
      </c>
      <c r="B15" t="s">
        <v>162</v>
      </c>
      <c r="C15">
        <v>30</v>
      </c>
      <c r="D15">
        <v>2.1000000000000001E-2</v>
      </c>
      <c r="E15">
        <v>0.11899999999999999</v>
      </c>
      <c r="F15">
        <v>4.5999999999999999E-2</v>
      </c>
      <c r="G15">
        <v>3.0000000000000001E-3</v>
      </c>
      <c r="H15">
        <v>0.89900000000000002</v>
      </c>
      <c r="I15">
        <v>2.9000000000000001E-2</v>
      </c>
      <c r="J15">
        <v>5.0999999999999997E-2</v>
      </c>
      <c r="K15">
        <v>2E-3</v>
      </c>
      <c r="L15">
        <v>5.3999999999999999E-2</v>
      </c>
      <c r="M15">
        <v>0.246</v>
      </c>
      <c r="N15">
        <v>0.96599999999999997</v>
      </c>
      <c r="O15">
        <v>5.8999999999999997E-2</v>
      </c>
      <c r="P15">
        <v>4.7E-2</v>
      </c>
      <c r="Q15">
        <v>0.23699999999999999</v>
      </c>
      <c r="R15">
        <v>4.4999999999999998E-2</v>
      </c>
      <c r="S15">
        <v>1.2999999999999999E-2</v>
      </c>
      <c r="T15">
        <v>0.44500000000000001</v>
      </c>
      <c r="U15">
        <v>2.1000000000000001E-2</v>
      </c>
      <c r="V15">
        <v>4.8000000000000001E-2</v>
      </c>
      <c r="W15">
        <v>1.6E-2</v>
      </c>
      <c r="Z15" s="1">
        <f t="shared" si="0"/>
        <v>0.14699999999999999</v>
      </c>
      <c r="AA15" s="1">
        <f t="shared" si="1"/>
        <v>0.18969999999999995</v>
      </c>
    </row>
    <row r="16" spans="1:27">
      <c r="A16">
        <v>15</v>
      </c>
      <c r="B16" t="s">
        <v>163</v>
      </c>
      <c r="C16">
        <v>30</v>
      </c>
      <c r="D16">
        <v>3.6999999999999998E-2</v>
      </c>
      <c r="E16">
        <v>0.109</v>
      </c>
      <c r="F16">
        <v>4.8000000000000001E-2</v>
      </c>
      <c r="G16">
        <v>4.0000000000000001E-3</v>
      </c>
      <c r="H16">
        <v>0.81100000000000005</v>
      </c>
      <c r="I16">
        <v>4.3999999999999997E-2</v>
      </c>
      <c r="J16">
        <v>4.7E-2</v>
      </c>
      <c r="K16">
        <v>3.0000000000000001E-3</v>
      </c>
      <c r="L16">
        <v>6.4000000000000001E-2</v>
      </c>
      <c r="M16">
        <v>0.222</v>
      </c>
      <c r="N16">
        <v>0.94299999999999995</v>
      </c>
      <c r="O16">
        <v>7.0000000000000007E-2</v>
      </c>
      <c r="P16">
        <v>4.8000000000000001E-2</v>
      </c>
      <c r="Q16">
        <v>0.32</v>
      </c>
      <c r="R16">
        <v>4.5999999999999999E-2</v>
      </c>
      <c r="S16">
        <v>1.9E-2</v>
      </c>
      <c r="T16">
        <v>0.47799999999999998</v>
      </c>
      <c r="U16">
        <v>1.9E-2</v>
      </c>
      <c r="V16">
        <v>4.8000000000000001E-2</v>
      </c>
      <c r="W16">
        <v>1.7000000000000001E-2</v>
      </c>
      <c r="Z16" s="1">
        <f t="shared" si="0"/>
        <v>0.1389</v>
      </c>
      <c r="AA16" s="1">
        <f t="shared" si="1"/>
        <v>0.20080000000000001</v>
      </c>
    </row>
    <row r="17" spans="1:27">
      <c r="A17">
        <v>16</v>
      </c>
      <c r="B17" t="s">
        <v>164</v>
      </c>
      <c r="C17">
        <v>30</v>
      </c>
      <c r="D17">
        <v>4.8000000000000001E-2</v>
      </c>
      <c r="E17">
        <v>0.122</v>
      </c>
      <c r="F17">
        <v>4.7E-2</v>
      </c>
      <c r="G17">
        <v>4.0000000000000001E-3</v>
      </c>
      <c r="H17">
        <v>0.85799999999999998</v>
      </c>
      <c r="I17">
        <v>5.0999999999999997E-2</v>
      </c>
      <c r="J17">
        <v>0.10100000000000001</v>
      </c>
      <c r="K17">
        <v>2E-3</v>
      </c>
      <c r="L17">
        <v>7.0000000000000007E-2</v>
      </c>
      <c r="M17">
        <v>0.32600000000000001</v>
      </c>
      <c r="N17">
        <v>0.98</v>
      </c>
      <c r="O17">
        <v>8.2000000000000003E-2</v>
      </c>
      <c r="P17">
        <v>4.7E-2</v>
      </c>
      <c r="Q17">
        <v>0.27400000000000002</v>
      </c>
      <c r="R17">
        <v>4.4999999999999998E-2</v>
      </c>
      <c r="S17">
        <v>2.1999999999999999E-2</v>
      </c>
      <c r="T17">
        <v>0.41599999999999998</v>
      </c>
      <c r="U17">
        <v>2.4E-2</v>
      </c>
      <c r="V17">
        <v>4.8000000000000001E-2</v>
      </c>
      <c r="W17">
        <v>1.2999999999999999E-2</v>
      </c>
      <c r="Z17" s="1">
        <f t="shared" si="0"/>
        <v>0.16289999999999999</v>
      </c>
      <c r="AA17" s="1">
        <f t="shared" si="1"/>
        <v>0.1951</v>
      </c>
    </row>
    <row r="18" spans="1:27">
      <c r="A18">
        <v>17</v>
      </c>
      <c r="B18" t="s">
        <v>165</v>
      </c>
      <c r="C18">
        <v>30</v>
      </c>
      <c r="D18">
        <v>2.1000000000000001E-2</v>
      </c>
      <c r="E18">
        <v>0.113</v>
      </c>
      <c r="F18">
        <v>4.7E-2</v>
      </c>
      <c r="G18">
        <v>3.0000000000000001E-3</v>
      </c>
      <c r="H18">
        <v>0.86699999999999999</v>
      </c>
      <c r="I18">
        <v>3.1E-2</v>
      </c>
      <c r="J18">
        <v>4.9000000000000002E-2</v>
      </c>
      <c r="K18">
        <v>2E-3</v>
      </c>
      <c r="L18">
        <v>5.6000000000000001E-2</v>
      </c>
      <c r="M18">
        <v>0.224</v>
      </c>
      <c r="N18">
        <v>0.95299999999999996</v>
      </c>
      <c r="O18">
        <v>5.8000000000000003E-2</v>
      </c>
      <c r="P18">
        <v>4.7E-2</v>
      </c>
      <c r="Q18">
        <v>0.23100000000000001</v>
      </c>
      <c r="R18">
        <v>4.4999999999999998E-2</v>
      </c>
      <c r="S18">
        <v>1.4E-2</v>
      </c>
      <c r="T18">
        <v>0.41399999999999998</v>
      </c>
      <c r="U18">
        <v>2.1999999999999999E-2</v>
      </c>
      <c r="V18">
        <v>4.8000000000000001E-2</v>
      </c>
      <c r="W18">
        <v>1.7000000000000001E-2</v>
      </c>
      <c r="Z18" s="1">
        <f t="shared" si="0"/>
        <v>0.14129999999999998</v>
      </c>
      <c r="AA18" s="1">
        <f t="shared" si="1"/>
        <v>0.18489999999999998</v>
      </c>
    </row>
    <row r="19" spans="1:27">
      <c r="A19">
        <v>18</v>
      </c>
      <c r="B19" t="s">
        <v>166</v>
      </c>
      <c r="C19">
        <v>30</v>
      </c>
      <c r="D19">
        <v>2.4E-2</v>
      </c>
      <c r="E19">
        <v>0.11899999999999999</v>
      </c>
      <c r="F19">
        <v>4.7E-2</v>
      </c>
      <c r="G19">
        <v>3.0000000000000001E-3</v>
      </c>
      <c r="H19">
        <v>0.875</v>
      </c>
      <c r="I19">
        <v>0.03</v>
      </c>
      <c r="J19">
        <v>4.9000000000000002E-2</v>
      </c>
      <c r="K19">
        <v>3.0000000000000001E-3</v>
      </c>
      <c r="L19">
        <v>5.3999999999999999E-2</v>
      </c>
      <c r="M19">
        <v>0.23799999999999999</v>
      </c>
      <c r="N19">
        <v>0.94899999999999995</v>
      </c>
      <c r="O19">
        <v>6.0999999999999999E-2</v>
      </c>
      <c r="P19">
        <v>4.7E-2</v>
      </c>
      <c r="Q19">
        <v>0.219</v>
      </c>
      <c r="R19">
        <v>4.4999999999999998E-2</v>
      </c>
      <c r="S19">
        <v>1.4999999999999999E-2</v>
      </c>
      <c r="T19">
        <v>0.437</v>
      </c>
      <c r="U19">
        <v>2.3E-2</v>
      </c>
      <c r="V19">
        <v>4.8000000000000001E-2</v>
      </c>
      <c r="W19">
        <v>1.6E-2</v>
      </c>
      <c r="Z19" s="1">
        <f t="shared" si="0"/>
        <v>0.14419999999999999</v>
      </c>
      <c r="AA19" s="1">
        <f t="shared" si="1"/>
        <v>0.186</v>
      </c>
    </row>
    <row r="20" spans="1:27">
      <c r="A20">
        <v>19</v>
      </c>
      <c r="B20" t="s">
        <v>167</v>
      </c>
      <c r="C20">
        <v>30</v>
      </c>
      <c r="D20">
        <v>2.3E-2</v>
      </c>
      <c r="E20">
        <v>0.20100000000000001</v>
      </c>
      <c r="F20">
        <v>4.7E-2</v>
      </c>
      <c r="G20">
        <v>6.0000000000000001E-3</v>
      </c>
      <c r="H20">
        <v>0.69599999999999995</v>
      </c>
      <c r="I20">
        <v>3.4000000000000002E-2</v>
      </c>
      <c r="J20">
        <v>4.5999999999999999E-2</v>
      </c>
      <c r="K20">
        <v>4.0000000000000001E-3</v>
      </c>
      <c r="L20">
        <v>0.11899999999999999</v>
      </c>
      <c r="M20">
        <v>0.21</v>
      </c>
      <c r="N20">
        <v>0.90500000000000003</v>
      </c>
      <c r="O20">
        <v>7.8E-2</v>
      </c>
      <c r="P20">
        <v>4.7E-2</v>
      </c>
      <c r="Q20">
        <v>0.39900000000000002</v>
      </c>
      <c r="R20">
        <v>4.3999999999999997E-2</v>
      </c>
      <c r="S20">
        <v>1.6E-2</v>
      </c>
      <c r="T20">
        <v>0.26</v>
      </c>
      <c r="U20">
        <v>2.9000000000000001E-2</v>
      </c>
      <c r="V20">
        <v>4.7E-2</v>
      </c>
      <c r="W20">
        <v>1.7000000000000001E-2</v>
      </c>
      <c r="Z20" s="1">
        <f t="shared" si="0"/>
        <v>0.1386</v>
      </c>
      <c r="AA20" s="1">
        <f t="shared" si="1"/>
        <v>0.18419999999999997</v>
      </c>
    </row>
    <row r="21" spans="1:27">
      <c r="A21">
        <v>20</v>
      </c>
      <c r="B21" t="s">
        <v>168</v>
      </c>
      <c r="C21">
        <v>30</v>
      </c>
      <c r="D21">
        <v>2.3E-2</v>
      </c>
      <c r="E21">
        <v>0.108</v>
      </c>
      <c r="F21">
        <v>4.7E-2</v>
      </c>
      <c r="G21">
        <v>4.0000000000000001E-3</v>
      </c>
      <c r="H21">
        <v>0.83499999999999996</v>
      </c>
      <c r="I21">
        <v>3.1E-2</v>
      </c>
      <c r="J21">
        <v>0.05</v>
      </c>
      <c r="K21">
        <v>2E-3</v>
      </c>
      <c r="L21">
        <v>5.6000000000000001E-2</v>
      </c>
      <c r="M21">
        <v>0.219</v>
      </c>
      <c r="N21">
        <v>0.93</v>
      </c>
      <c r="O21">
        <v>0.06</v>
      </c>
      <c r="P21">
        <v>4.7E-2</v>
      </c>
      <c r="Q21">
        <v>0.185</v>
      </c>
      <c r="R21">
        <v>4.4999999999999998E-2</v>
      </c>
      <c r="S21">
        <v>1.7999999999999999E-2</v>
      </c>
      <c r="T21">
        <v>0.42299999999999999</v>
      </c>
      <c r="U21">
        <v>2.5999999999999999E-2</v>
      </c>
      <c r="V21">
        <v>4.8000000000000001E-2</v>
      </c>
      <c r="W21">
        <v>1.7999999999999999E-2</v>
      </c>
      <c r="Z21" s="1">
        <f t="shared" si="0"/>
        <v>0.13750000000000001</v>
      </c>
      <c r="AA21" s="1">
        <f t="shared" si="1"/>
        <v>0.18</v>
      </c>
    </row>
    <row r="22" spans="1:27">
      <c r="A22">
        <v>21</v>
      </c>
      <c r="B22" t="s">
        <v>169</v>
      </c>
      <c r="C22">
        <v>30</v>
      </c>
      <c r="D22">
        <v>2.5999999999999999E-2</v>
      </c>
      <c r="E22">
        <v>0.112</v>
      </c>
      <c r="F22">
        <v>4.5999999999999999E-2</v>
      </c>
      <c r="G22">
        <v>3.0000000000000001E-3</v>
      </c>
      <c r="H22">
        <v>0.88100000000000001</v>
      </c>
      <c r="I22">
        <v>3.2000000000000001E-2</v>
      </c>
      <c r="J22">
        <v>4.4999999999999998E-2</v>
      </c>
      <c r="K22">
        <v>2E-3</v>
      </c>
      <c r="L22">
        <v>5.0999999999999997E-2</v>
      </c>
      <c r="M22">
        <v>0.22500000000000001</v>
      </c>
      <c r="N22">
        <v>0.94899999999999995</v>
      </c>
      <c r="O22">
        <v>5.6000000000000001E-2</v>
      </c>
      <c r="P22">
        <v>4.7E-2</v>
      </c>
      <c r="Q22">
        <v>0.23100000000000001</v>
      </c>
      <c r="R22">
        <v>4.4999999999999998E-2</v>
      </c>
      <c r="S22">
        <v>1.4E-2</v>
      </c>
      <c r="T22">
        <v>0.44900000000000001</v>
      </c>
      <c r="U22">
        <v>2.1000000000000001E-2</v>
      </c>
      <c r="V22">
        <v>4.7E-2</v>
      </c>
      <c r="W22">
        <v>1.6E-2</v>
      </c>
      <c r="Z22" s="1">
        <f t="shared" si="0"/>
        <v>0.14230000000000001</v>
      </c>
      <c r="AA22" s="1">
        <f t="shared" si="1"/>
        <v>0.18749999999999997</v>
      </c>
    </row>
    <row r="23" spans="1:27">
      <c r="A23">
        <v>22</v>
      </c>
      <c r="B23" t="s">
        <v>170</v>
      </c>
      <c r="C23">
        <v>30</v>
      </c>
      <c r="D23">
        <v>2.1000000000000001E-2</v>
      </c>
      <c r="E23">
        <v>0.112</v>
      </c>
      <c r="F23">
        <v>4.7E-2</v>
      </c>
      <c r="G23">
        <v>3.0000000000000001E-3</v>
      </c>
      <c r="H23">
        <v>0.87</v>
      </c>
      <c r="I23">
        <v>0.03</v>
      </c>
      <c r="J23">
        <v>0.05</v>
      </c>
      <c r="K23">
        <v>2E-3</v>
      </c>
      <c r="L23">
        <v>5.3999999999999999E-2</v>
      </c>
      <c r="M23">
        <v>0.224</v>
      </c>
      <c r="N23">
        <v>0.95199999999999996</v>
      </c>
      <c r="O23">
        <v>5.8000000000000003E-2</v>
      </c>
      <c r="P23">
        <v>4.7E-2</v>
      </c>
      <c r="Q23">
        <v>0.219</v>
      </c>
      <c r="R23">
        <v>4.4999999999999998E-2</v>
      </c>
      <c r="S23">
        <v>1.4E-2</v>
      </c>
      <c r="T23">
        <v>0.41399999999999998</v>
      </c>
      <c r="U23">
        <v>2.1999999999999999E-2</v>
      </c>
      <c r="V23">
        <v>4.7E-2</v>
      </c>
      <c r="W23">
        <v>1.7000000000000001E-2</v>
      </c>
      <c r="Z23" s="1">
        <f t="shared" si="0"/>
        <v>0.14130000000000001</v>
      </c>
      <c r="AA23" s="1">
        <f t="shared" si="1"/>
        <v>0.18349999999999997</v>
      </c>
    </row>
    <row r="24" spans="1:27">
      <c r="A24">
        <v>23</v>
      </c>
      <c r="B24" t="s">
        <v>171</v>
      </c>
      <c r="C24">
        <v>30</v>
      </c>
      <c r="D24">
        <v>2.5999999999999999E-2</v>
      </c>
      <c r="E24">
        <v>0.106</v>
      </c>
      <c r="F24">
        <v>4.5999999999999999E-2</v>
      </c>
      <c r="G24">
        <v>3.0000000000000001E-3</v>
      </c>
      <c r="H24">
        <v>0.89600000000000002</v>
      </c>
      <c r="I24">
        <v>3.3000000000000002E-2</v>
      </c>
      <c r="J24">
        <v>6.2E-2</v>
      </c>
      <c r="K24">
        <v>2E-3</v>
      </c>
      <c r="L24">
        <v>5.0999999999999997E-2</v>
      </c>
      <c r="M24">
        <v>0.25800000000000001</v>
      </c>
      <c r="N24">
        <v>0.97099999999999997</v>
      </c>
      <c r="O24">
        <v>5.8999999999999997E-2</v>
      </c>
      <c r="P24">
        <v>4.7E-2</v>
      </c>
      <c r="Q24">
        <v>0.222</v>
      </c>
      <c r="R24">
        <v>4.4999999999999998E-2</v>
      </c>
      <c r="S24">
        <v>1.4999999999999999E-2</v>
      </c>
      <c r="T24">
        <v>0.45</v>
      </c>
      <c r="U24">
        <v>2.1000000000000001E-2</v>
      </c>
      <c r="V24">
        <v>4.7E-2</v>
      </c>
      <c r="W24">
        <v>1.4999999999999999E-2</v>
      </c>
      <c r="Z24" s="1">
        <f t="shared" si="0"/>
        <v>0.14829999999999999</v>
      </c>
      <c r="AA24" s="1">
        <f t="shared" si="1"/>
        <v>0.18919999999999995</v>
      </c>
    </row>
    <row r="25" spans="1:27">
      <c r="A25">
        <v>24</v>
      </c>
      <c r="B25" t="s">
        <v>172</v>
      </c>
      <c r="C25">
        <v>30</v>
      </c>
      <c r="D25">
        <v>2.1000000000000001E-2</v>
      </c>
      <c r="E25">
        <v>1E-3</v>
      </c>
      <c r="F25">
        <v>2.7E-2</v>
      </c>
      <c r="G25">
        <v>0.995</v>
      </c>
      <c r="H25">
        <v>2.3E-2</v>
      </c>
      <c r="I25">
        <v>0.99299999999999999</v>
      </c>
      <c r="J25">
        <v>0.106</v>
      </c>
      <c r="K25">
        <v>0.98799999999999999</v>
      </c>
      <c r="L25">
        <v>0.92300000000000004</v>
      </c>
      <c r="M25">
        <v>1E-3</v>
      </c>
      <c r="N25">
        <v>1.2999999999999999E-2</v>
      </c>
      <c r="O25">
        <v>0.16600000000000001</v>
      </c>
      <c r="P25">
        <v>2.5999999999999999E-2</v>
      </c>
      <c r="Q25">
        <v>0.48399999999999999</v>
      </c>
      <c r="R25">
        <v>2.5999999999999999E-2</v>
      </c>
      <c r="S25">
        <v>0.25700000000000001</v>
      </c>
      <c r="T25">
        <v>8.9999999999999993E-3</v>
      </c>
      <c r="U25">
        <v>2.3E-2</v>
      </c>
      <c r="V25">
        <v>2.4E-2</v>
      </c>
      <c r="W25">
        <v>0.98699999999999999</v>
      </c>
      <c r="Z25" s="1">
        <f t="shared" si="0"/>
        <v>0.40780000000000005</v>
      </c>
      <c r="AA25" s="1">
        <f t="shared" si="1"/>
        <v>0.20150000000000001</v>
      </c>
    </row>
    <row r="26" spans="1:27">
      <c r="A26">
        <v>25</v>
      </c>
      <c r="B26" t="s">
        <v>173</v>
      </c>
      <c r="C26">
        <v>30</v>
      </c>
      <c r="D26">
        <v>1E-3</v>
      </c>
      <c r="E26">
        <v>0.126</v>
      </c>
      <c r="F26">
        <v>3.4000000000000002E-2</v>
      </c>
      <c r="G26">
        <v>0.98799999999999999</v>
      </c>
      <c r="H26">
        <v>0.247</v>
      </c>
      <c r="I26">
        <v>8.9999999999999993E-3</v>
      </c>
      <c r="J26">
        <v>0.95299999999999996</v>
      </c>
      <c r="K26">
        <v>0.313</v>
      </c>
      <c r="L26">
        <v>0.98699999999999999</v>
      </c>
      <c r="M26">
        <v>0.156</v>
      </c>
      <c r="N26">
        <v>0.97</v>
      </c>
      <c r="O26">
        <v>0.98699999999999999</v>
      </c>
      <c r="P26">
        <v>3.3000000000000002E-2</v>
      </c>
      <c r="Q26">
        <v>0.54</v>
      </c>
      <c r="R26">
        <v>2.9000000000000001E-2</v>
      </c>
      <c r="S26">
        <v>4.0000000000000001E-3</v>
      </c>
      <c r="T26">
        <v>0.109</v>
      </c>
      <c r="U26">
        <v>0.98899999999999999</v>
      </c>
      <c r="V26">
        <v>3.5000000000000003E-2</v>
      </c>
      <c r="W26">
        <v>0.98299999999999998</v>
      </c>
      <c r="Z26" s="1">
        <f t="shared" si="0"/>
        <v>0.38140000000000002</v>
      </c>
      <c r="AA26" s="1">
        <f t="shared" si="1"/>
        <v>0.46789999999999993</v>
      </c>
    </row>
    <row r="27" spans="1:27">
      <c r="A27">
        <v>26</v>
      </c>
      <c r="B27" t="s">
        <v>174</v>
      </c>
      <c r="C27">
        <v>30</v>
      </c>
      <c r="D27">
        <v>0.98499999999999999</v>
      </c>
      <c r="E27">
        <v>1E-3</v>
      </c>
      <c r="F27">
        <v>3.4000000000000002E-2</v>
      </c>
      <c r="G27">
        <v>0.99299999999999999</v>
      </c>
      <c r="H27">
        <v>2.1000000000000001E-2</v>
      </c>
      <c r="I27">
        <v>0.99399999999999999</v>
      </c>
      <c r="J27">
        <v>0.99</v>
      </c>
      <c r="K27">
        <v>0.76100000000000001</v>
      </c>
      <c r="L27">
        <v>1.9E-2</v>
      </c>
      <c r="M27">
        <v>0.318</v>
      </c>
      <c r="N27">
        <v>0.98499999999999999</v>
      </c>
      <c r="O27">
        <v>4.0000000000000001E-3</v>
      </c>
      <c r="P27">
        <v>3.2000000000000001E-2</v>
      </c>
      <c r="Q27">
        <v>1.9E-2</v>
      </c>
      <c r="R27">
        <v>2.8000000000000001E-2</v>
      </c>
      <c r="S27">
        <v>0.96399999999999997</v>
      </c>
      <c r="T27">
        <v>1E-3</v>
      </c>
      <c r="U27">
        <v>2E-3</v>
      </c>
      <c r="V27">
        <v>3.1E-2</v>
      </c>
      <c r="W27">
        <v>0.98</v>
      </c>
      <c r="Z27" s="1">
        <f t="shared" si="0"/>
        <v>0.51159999999999994</v>
      </c>
      <c r="AA27" s="1">
        <f t="shared" si="1"/>
        <v>0.30459999999999998</v>
      </c>
    </row>
    <row r="28" spans="1:27">
      <c r="A28">
        <v>27</v>
      </c>
      <c r="B28" t="s">
        <v>175</v>
      </c>
      <c r="C28">
        <v>30</v>
      </c>
      <c r="D28">
        <v>0.56399999999999995</v>
      </c>
      <c r="E28">
        <v>1E-3</v>
      </c>
      <c r="F28">
        <v>0.03</v>
      </c>
      <c r="G28">
        <v>0.996</v>
      </c>
      <c r="H28">
        <v>0.47799999999999998</v>
      </c>
      <c r="I28">
        <v>0.99199999999999999</v>
      </c>
      <c r="J28">
        <v>5.7000000000000002E-2</v>
      </c>
      <c r="K28">
        <v>0.996</v>
      </c>
      <c r="L28">
        <v>0.84499999999999997</v>
      </c>
      <c r="M28">
        <v>3.0000000000000001E-3</v>
      </c>
      <c r="N28">
        <v>1E-3</v>
      </c>
      <c r="O28">
        <v>0.78300000000000003</v>
      </c>
      <c r="P28">
        <v>2.9000000000000001E-2</v>
      </c>
      <c r="Q28">
        <v>1E-3</v>
      </c>
      <c r="R28">
        <v>2.5000000000000001E-2</v>
      </c>
      <c r="S28">
        <v>0.99199999999999999</v>
      </c>
      <c r="T28">
        <v>0.98799999999999999</v>
      </c>
      <c r="U28">
        <v>0.97599999999999998</v>
      </c>
      <c r="V28">
        <v>0.03</v>
      </c>
      <c r="W28">
        <v>0.99099999999999999</v>
      </c>
      <c r="Z28" s="1">
        <f t="shared" si="0"/>
        <v>0.49619999999999997</v>
      </c>
      <c r="AA28" s="1">
        <f t="shared" si="1"/>
        <v>0.48159999999999997</v>
      </c>
    </row>
    <row r="29" spans="1:27">
      <c r="A29">
        <v>28</v>
      </c>
      <c r="B29" t="s">
        <v>176</v>
      </c>
      <c r="C29">
        <v>30</v>
      </c>
      <c r="D29">
        <v>1.0999999999999999E-2</v>
      </c>
      <c r="E29">
        <v>0.34200000000000003</v>
      </c>
      <c r="F29">
        <v>3.1E-2</v>
      </c>
      <c r="G29">
        <v>0.89</v>
      </c>
      <c r="H29">
        <v>7.0000000000000001E-3</v>
      </c>
      <c r="I29">
        <v>0.99099999999999999</v>
      </c>
      <c r="J29">
        <v>1.6E-2</v>
      </c>
      <c r="K29">
        <v>0.89</v>
      </c>
      <c r="L29">
        <v>0.99299999999999999</v>
      </c>
      <c r="M29">
        <v>1.2999999999999999E-2</v>
      </c>
      <c r="N29">
        <v>0.99299999999999999</v>
      </c>
      <c r="O29">
        <v>0.19</v>
      </c>
      <c r="P29">
        <v>3.1E-2</v>
      </c>
      <c r="Q29">
        <v>0.99099999999999999</v>
      </c>
      <c r="R29">
        <v>3.6999999999999998E-2</v>
      </c>
      <c r="S29">
        <v>2.9000000000000001E-2</v>
      </c>
      <c r="T29">
        <v>2E-3</v>
      </c>
      <c r="U29">
        <v>1.2E-2</v>
      </c>
      <c r="V29">
        <v>3.2000000000000001E-2</v>
      </c>
      <c r="W29">
        <v>6.2E-2</v>
      </c>
      <c r="Z29" s="1">
        <f t="shared" si="0"/>
        <v>0.41839999999999999</v>
      </c>
      <c r="AA29" s="1">
        <f t="shared" si="1"/>
        <v>0.23789999999999994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3.0000000000000001E-3</v>
      </c>
      <c r="F30">
        <v>4.1000000000000002E-2</v>
      </c>
      <c r="G30">
        <v>0.73</v>
      </c>
      <c r="H30">
        <v>4.3999999999999997E-2</v>
      </c>
      <c r="I30">
        <v>0.99099999999999999</v>
      </c>
      <c r="J30">
        <v>0.14299999999999999</v>
      </c>
      <c r="K30">
        <v>8.9999999999999993E-3</v>
      </c>
      <c r="L30">
        <v>0.99</v>
      </c>
      <c r="M30">
        <v>1.7000000000000001E-2</v>
      </c>
      <c r="N30">
        <v>0.99299999999999999</v>
      </c>
      <c r="O30">
        <v>0.35599999999999998</v>
      </c>
      <c r="P30">
        <v>4.1000000000000002E-2</v>
      </c>
      <c r="Q30">
        <v>0.82299999999999995</v>
      </c>
      <c r="R30">
        <v>4.3999999999999997E-2</v>
      </c>
      <c r="S30">
        <v>0.13</v>
      </c>
      <c r="T30">
        <v>5.0000000000000001E-3</v>
      </c>
      <c r="U30">
        <v>7.0000000000000001E-3</v>
      </c>
      <c r="V30">
        <v>4.4999999999999998E-2</v>
      </c>
      <c r="W30">
        <v>0.35</v>
      </c>
      <c r="Z30" s="1">
        <f t="shared" si="0"/>
        <v>0.29880000000000001</v>
      </c>
      <c r="AA30" s="1">
        <f t="shared" si="1"/>
        <v>0.27939999999999998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7.0000000000000001E-3</v>
      </c>
      <c r="F31">
        <v>3.5000000000000003E-2</v>
      </c>
      <c r="G31">
        <v>0.98399999999999999</v>
      </c>
      <c r="H31">
        <v>0.38400000000000001</v>
      </c>
      <c r="I31">
        <v>1.9E-2</v>
      </c>
      <c r="J31">
        <v>0.154</v>
      </c>
      <c r="K31">
        <v>0.96799999999999997</v>
      </c>
      <c r="L31">
        <v>0.98399999999999999</v>
      </c>
      <c r="M31">
        <v>0.71399999999999997</v>
      </c>
      <c r="N31">
        <v>6.0000000000000001E-3</v>
      </c>
      <c r="O31">
        <v>0.98399999999999999</v>
      </c>
      <c r="P31">
        <v>3.4000000000000002E-2</v>
      </c>
      <c r="Q31">
        <v>0</v>
      </c>
      <c r="R31">
        <v>2.8000000000000001E-2</v>
      </c>
      <c r="S31">
        <v>0.96599999999999997</v>
      </c>
      <c r="T31">
        <v>0.995</v>
      </c>
      <c r="U31">
        <v>0.99399999999999999</v>
      </c>
      <c r="V31">
        <v>3.7999999999999999E-2</v>
      </c>
      <c r="W31">
        <v>0.93700000000000006</v>
      </c>
      <c r="Z31" s="1">
        <f t="shared" si="0"/>
        <v>0.42499999999999999</v>
      </c>
      <c r="AA31" s="1">
        <f t="shared" si="1"/>
        <v>0.49820000000000003</v>
      </c>
    </row>
    <row r="32" spans="1:27">
      <c r="A32">
        <v>31</v>
      </c>
      <c r="B32" t="s">
        <v>179</v>
      </c>
      <c r="C32">
        <v>30</v>
      </c>
      <c r="D32">
        <v>0.995</v>
      </c>
      <c r="E32">
        <v>0.01</v>
      </c>
      <c r="F32">
        <v>3.2000000000000001E-2</v>
      </c>
      <c r="G32">
        <v>0.26800000000000002</v>
      </c>
      <c r="H32">
        <v>0.99099999999999999</v>
      </c>
      <c r="I32">
        <v>0.98699999999999999</v>
      </c>
      <c r="J32">
        <v>2E-3</v>
      </c>
      <c r="K32">
        <v>0.99099999999999999</v>
      </c>
      <c r="L32">
        <v>3.0000000000000001E-3</v>
      </c>
      <c r="M32">
        <v>1.9E-2</v>
      </c>
      <c r="N32">
        <v>2E-3</v>
      </c>
      <c r="O32">
        <v>1E-3</v>
      </c>
      <c r="P32">
        <v>3.3000000000000002E-2</v>
      </c>
      <c r="Q32">
        <v>1E-3</v>
      </c>
      <c r="R32">
        <v>0.04</v>
      </c>
      <c r="S32">
        <v>0.99299999999999999</v>
      </c>
      <c r="T32">
        <v>0.98499999999999999</v>
      </c>
      <c r="U32">
        <v>0.03</v>
      </c>
      <c r="V32">
        <v>0.03</v>
      </c>
      <c r="W32">
        <v>0.373</v>
      </c>
      <c r="Z32" s="1">
        <f t="shared" si="0"/>
        <v>0.42980000000000002</v>
      </c>
      <c r="AA32" s="1">
        <f t="shared" si="1"/>
        <v>0.24879999999999997</v>
      </c>
    </row>
    <row r="33" spans="1:27">
      <c r="A33">
        <v>32</v>
      </c>
      <c r="B33" t="s">
        <v>180</v>
      </c>
      <c r="C33">
        <v>30</v>
      </c>
      <c r="D33">
        <v>2.1000000000000001E-2</v>
      </c>
      <c r="E33">
        <v>8.1000000000000003E-2</v>
      </c>
      <c r="F33">
        <v>3.3000000000000002E-2</v>
      </c>
      <c r="G33">
        <v>3.9E-2</v>
      </c>
      <c r="H33">
        <v>0.98</v>
      </c>
      <c r="I33">
        <v>1E-3</v>
      </c>
      <c r="J33">
        <v>3.4000000000000002E-2</v>
      </c>
      <c r="K33">
        <v>0.69</v>
      </c>
      <c r="L33">
        <v>8.0000000000000002E-3</v>
      </c>
      <c r="M33">
        <v>0.46600000000000003</v>
      </c>
      <c r="N33">
        <v>3.0000000000000001E-3</v>
      </c>
      <c r="O33">
        <v>0.95099999999999996</v>
      </c>
      <c r="P33">
        <v>3.3000000000000002E-2</v>
      </c>
      <c r="Q33">
        <v>0</v>
      </c>
      <c r="R33">
        <v>2.5999999999999999E-2</v>
      </c>
      <c r="S33">
        <v>1.7999999999999999E-2</v>
      </c>
      <c r="T33">
        <v>0.995</v>
      </c>
      <c r="U33">
        <v>0.97399999999999998</v>
      </c>
      <c r="V33">
        <v>3.3000000000000002E-2</v>
      </c>
      <c r="W33">
        <v>0.59199999999999997</v>
      </c>
      <c r="Z33" s="1">
        <f t="shared" si="0"/>
        <v>0.23529999999999998</v>
      </c>
      <c r="AA33" s="1">
        <f t="shared" si="1"/>
        <v>0.36249999999999999</v>
      </c>
    </row>
    <row r="34" spans="1:27">
      <c r="A34">
        <v>33</v>
      </c>
      <c r="B34" t="s">
        <v>181</v>
      </c>
      <c r="C34">
        <v>30</v>
      </c>
      <c r="D34">
        <v>2.3E-2</v>
      </c>
      <c r="E34">
        <v>1E-3</v>
      </c>
      <c r="F34">
        <v>3.5000000000000003E-2</v>
      </c>
      <c r="G34">
        <v>0.99399999999999999</v>
      </c>
      <c r="H34">
        <v>0.23499999999999999</v>
      </c>
      <c r="I34">
        <v>5.8999999999999997E-2</v>
      </c>
      <c r="J34">
        <v>0.17799999999999999</v>
      </c>
      <c r="K34">
        <v>0.996</v>
      </c>
      <c r="L34">
        <v>0.108</v>
      </c>
      <c r="M34">
        <v>9.2999999999999999E-2</v>
      </c>
      <c r="N34">
        <v>1E-3</v>
      </c>
      <c r="O34">
        <v>2.4E-2</v>
      </c>
      <c r="P34">
        <v>3.4000000000000002E-2</v>
      </c>
      <c r="Q34">
        <v>0</v>
      </c>
      <c r="R34">
        <v>2.7E-2</v>
      </c>
      <c r="S34">
        <v>0.99199999999999999</v>
      </c>
      <c r="T34">
        <v>0.995</v>
      </c>
      <c r="U34">
        <v>0.99299999999999999</v>
      </c>
      <c r="V34">
        <v>3.4000000000000002E-2</v>
      </c>
      <c r="W34">
        <v>0.99</v>
      </c>
      <c r="Z34" s="1">
        <f t="shared" si="0"/>
        <v>0.2722</v>
      </c>
      <c r="AA34" s="1">
        <f t="shared" si="1"/>
        <v>0.40899999999999997</v>
      </c>
    </row>
    <row r="35" spans="1:27">
      <c r="A35">
        <v>34</v>
      </c>
      <c r="B35" t="s">
        <v>182</v>
      </c>
      <c r="C35">
        <v>30</v>
      </c>
      <c r="D35">
        <v>0.69099999999999995</v>
      </c>
      <c r="E35">
        <v>0.379</v>
      </c>
      <c r="F35">
        <v>4.5999999999999999E-2</v>
      </c>
      <c r="G35">
        <v>4.0000000000000001E-3</v>
      </c>
      <c r="H35">
        <v>0.94099999999999995</v>
      </c>
      <c r="I35">
        <v>7.4999999999999997E-2</v>
      </c>
      <c r="J35">
        <v>0.01</v>
      </c>
      <c r="K35">
        <v>0.104</v>
      </c>
      <c r="L35">
        <v>0.20599999999999999</v>
      </c>
      <c r="M35">
        <v>0.85499999999999998</v>
      </c>
      <c r="N35">
        <v>0.20100000000000001</v>
      </c>
      <c r="O35">
        <v>3.9E-2</v>
      </c>
      <c r="P35">
        <v>4.7E-2</v>
      </c>
      <c r="Q35">
        <v>9.8000000000000004E-2</v>
      </c>
      <c r="R35">
        <v>4.2000000000000003E-2</v>
      </c>
      <c r="S35">
        <v>0.83099999999999996</v>
      </c>
      <c r="T35">
        <v>0.98599999999999999</v>
      </c>
      <c r="U35">
        <v>0.50900000000000001</v>
      </c>
      <c r="V35">
        <v>4.5999999999999999E-2</v>
      </c>
      <c r="W35">
        <v>1.6E-2</v>
      </c>
      <c r="Z35" s="1">
        <f t="shared" si="0"/>
        <v>0.33110000000000001</v>
      </c>
      <c r="AA35" s="1">
        <f t="shared" si="1"/>
        <v>0.28149999999999997</v>
      </c>
    </row>
    <row r="36" spans="1:27">
      <c r="A36">
        <v>35</v>
      </c>
      <c r="B36" t="s">
        <v>183</v>
      </c>
      <c r="C36">
        <v>30</v>
      </c>
      <c r="D36">
        <v>0.99099999999999999</v>
      </c>
      <c r="E36">
        <v>3.0000000000000001E-3</v>
      </c>
      <c r="F36">
        <v>2.7E-2</v>
      </c>
      <c r="G36">
        <v>0.94799999999999995</v>
      </c>
      <c r="H36">
        <v>0.95599999999999996</v>
      </c>
      <c r="I36">
        <v>4.0000000000000001E-3</v>
      </c>
      <c r="J36">
        <v>0.93500000000000005</v>
      </c>
      <c r="K36">
        <v>0.996</v>
      </c>
      <c r="L36">
        <v>1E-3</v>
      </c>
      <c r="M36">
        <v>0.89700000000000002</v>
      </c>
      <c r="N36">
        <v>0</v>
      </c>
      <c r="O36">
        <v>5.7000000000000002E-2</v>
      </c>
      <c r="P36">
        <v>2.7E-2</v>
      </c>
      <c r="Q36">
        <v>0</v>
      </c>
      <c r="R36">
        <v>2.1000000000000001E-2</v>
      </c>
      <c r="S36">
        <v>0.99099999999999999</v>
      </c>
      <c r="T36">
        <v>0.995</v>
      </c>
      <c r="U36">
        <v>0.98899999999999999</v>
      </c>
      <c r="V36">
        <v>2.5999999999999999E-2</v>
      </c>
      <c r="W36">
        <v>0.98899999999999999</v>
      </c>
      <c r="Z36" s="1">
        <f t="shared" si="0"/>
        <v>0.57579999999999998</v>
      </c>
      <c r="AA36" s="1">
        <f t="shared" si="1"/>
        <v>0.40949999999999998</v>
      </c>
    </row>
    <row r="37" spans="1:27">
      <c r="A37">
        <v>36</v>
      </c>
      <c r="B37" t="s">
        <v>184</v>
      </c>
      <c r="C37">
        <v>30</v>
      </c>
      <c r="D37">
        <v>0.995</v>
      </c>
      <c r="E37">
        <v>0.19800000000000001</v>
      </c>
      <c r="F37">
        <v>3.6999999999999998E-2</v>
      </c>
      <c r="G37">
        <v>0.35499999999999998</v>
      </c>
      <c r="H37">
        <v>0.57999999999999996</v>
      </c>
      <c r="I37">
        <v>0.48699999999999999</v>
      </c>
      <c r="J37">
        <v>0.99299999999999999</v>
      </c>
      <c r="K37">
        <v>0.82</v>
      </c>
      <c r="L37">
        <v>1E-3</v>
      </c>
      <c r="M37">
        <v>0.97199999999999998</v>
      </c>
      <c r="N37">
        <v>8.5999999999999993E-2</v>
      </c>
      <c r="O37">
        <v>5.3999999999999999E-2</v>
      </c>
      <c r="P37">
        <v>3.5000000000000003E-2</v>
      </c>
      <c r="Q37">
        <v>5.2999999999999999E-2</v>
      </c>
      <c r="R37">
        <v>2.8000000000000001E-2</v>
      </c>
      <c r="S37">
        <v>0.91200000000000003</v>
      </c>
      <c r="T37">
        <v>8.2000000000000003E-2</v>
      </c>
      <c r="U37">
        <v>3.0000000000000001E-3</v>
      </c>
      <c r="V37">
        <v>3.3000000000000002E-2</v>
      </c>
      <c r="W37">
        <v>0.71799999999999997</v>
      </c>
      <c r="Z37" s="1">
        <f t="shared" si="0"/>
        <v>0.54380000000000006</v>
      </c>
      <c r="AA37" s="1">
        <f t="shared" si="1"/>
        <v>0.20039999999999999</v>
      </c>
    </row>
    <row r="38" spans="1:27">
      <c r="A38">
        <v>37</v>
      </c>
      <c r="B38" t="s">
        <v>185</v>
      </c>
      <c r="C38">
        <v>30</v>
      </c>
      <c r="D38">
        <v>0.95399999999999996</v>
      </c>
      <c r="E38">
        <v>0.70199999999999996</v>
      </c>
      <c r="F38">
        <v>4.1000000000000002E-2</v>
      </c>
      <c r="G38">
        <v>2.7E-2</v>
      </c>
      <c r="H38">
        <v>0.32700000000000001</v>
      </c>
      <c r="I38">
        <v>8.0000000000000002E-3</v>
      </c>
      <c r="J38">
        <v>0.99399999999999999</v>
      </c>
      <c r="K38">
        <v>1.7999999999999999E-2</v>
      </c>
      <c r="L38">
        <v>2E-3</v>
      </c>
      <c r="M38">
        <v>0.99</v>
      </c>
      <c r="N38">
        <v>0.67900000000000005</v>
      </c>
      <c r="O38">
        <v>0.86699999999999999</v>
      </c>
      <c r="P38">
        <v>3.9E-2</v>
      </c>
      <c r="Q38">
        <v>4.8000000000000001E-2</v>
      </c>
      <c r="R38">
        <v>2.9000000000000001E-2</v>
      </c>
      <c r="S38">
        <v>0.34399999999999997</v>
      </c>
      <c r="T38">
        <v>2.9000000000000001E-2</v>
      </c>
      <c r="U38">
        <v>0.01</v>
      </c>
      <c r="V38">
        <v>3.7999999999999999E-2</v>
      </c>
      <c r="W38">
        <v>0.122</v>
      </c>
      <c r="Z38" s="1">
        <f t="shared" si="0"/>
        <v>0.40629999999999999</v>
      </c>
      <c r="AA38" s="1">
        <f t="shared" si="1"/>
        <v>0.22049999999999992</v>
      </c>
    </row>
    <row r="39" spans="1:27">
      <c r="A39">
        <v>38</v>
      </c>
      <c r="B39" t="s">
        <v>186</v>
      </c>
      <c r="C39">
        <v>30</v>
      </c>
      <c r="D39">
        <v>0.97699999999999998</v>
      </c>
      <c r="E39">
        <v>1E-3</v>
      </c>
      <c r="F39">
        <v>2.9000000000000001E-2</v>
      </c>
      <c r="G39">
        <v>0.995</v>
      </c>
      <c r="H39">
        <v>0.56100000000000005</v>
      </c>
      <c r="I39">
        <v>0.99</v>
      </c>
      <c r="J39">
        <v>0.99399999999999999</v>
      </c>
      <c r="K39">
        <v>0.99199999999999999</v>
      </c>
      <c r="L39">
        <v>0.186</v>
      </c>
      <c r="M39">
        <v>6.5000000000000002E-2</v>
      </c>
      <c r="N39">
        <v>1.4999999999999999E-2</v>
      </c>
      <c r="O39">
        <v>0.99099999999999999</v>
      </c>
      <c r="P39">
        <v>2.7E-2</v>
      </c>
      <c r="Q39">
        <v>0.02</v>
      </c>
      <c r="R39">
        <v>2.4E-2</v>
      </c>
      <c r="S39">
        <v>0.99299999999999999</v>
      </c>
      <c r="T39">
        <v>4.3999999999999997E-2</v>
      </c>
      <c r="U39">
        <v>1.0999999999999999E-2</v>
      </c>
      <c r="V39">
        <v>2.5999999999999999E-2</v>
      </c>
      <c r="W39">
        <v>0.98899999999999999</v>
      </c>
      <c r="Z39" s="1">
        <f t="shared" si="0"/>
        <v>0.57899999999999996</v>
      </c>
      <c r="AA39" s="1">
        <f t="shared" si="1"/>
        <v>0.31399999999999995</v>
      </c>
    </row>
    <row r="40" spans="1:27">
      <c r="A40">
        <v>39</v>
      </c>
      <c r="B40" t="s">
        <v>187</v>
      </c>
      <c r="C40">
        <v>30</v>
      </c>
      <c r="D40">
        <v>0.995</v>
      </c>
      <c r="E40">
        <v>0.71199999999999997</v>
      </c>
      <c r="F40">
        <v>2.9000000000000001E-2</v>
      </c>
      <c r="G40">
        <v>0.99099999999999999</v>
      </c>
      <c r="H40">
        <v>0.98299999999999998</v>
      </c>
      <c r="I40">
        <v>5.6000000000000001E-2</v>
      </c>
      <c r="J40">
        <v>0.86399999999999999</v>
      </c>
      <c r="K40">
        <v>0.996</v>
      </c>
      <c r="L40">
        <v>1E-3</v>
      </c>
      <c r="M40">
        <v>6.0000000000000001E-3</v>
      </c>
      <c r="N40">
        <v>0</v>
      </c>
      <c r="O40">
        <v>0.97299999999999998</v>
      </c>
      <c r="P40">
        <v>2.8000000000000001E-2</v>
      </c>
      <c r="Q40">
        <v>0.92300000000000004</v>
      </c>
      <c r="R40">
        <v>2.9000000000000001E-2</v>
      </c>
      <c r="S40">
        <v>3.5000000000000003E-2</v>
      </c>
      <c r="T40">
        <v>6.0999999999999999E-2</v>
      </c>
      <c r="U40">
        <v>2.9000000000000001E-2</v>
      </c>
      <c r="V40">
        <v>2.4E-2</v>
      </c>
      <c r="W40">
        <v>0.98599999999999999</v>
      </c>
      <c r="Z40" s="1">
        <f t="shared" si="0"/>
        <v>0.56330000000000002</v>
      </c>
      <c r="AA40" s="1">
        <f t="shared" si="1"/>
        <v>0.30880000000000002</v>
      </c>
    </row>
    <row r="41" spans="1:27">
      <c r="A41">
        <v>40</v>
      </c>
      <c r="B41" t="s">
        <v>188</v>
      </c>
      <c r="C41">
        <v>30</v>
      </c>
      <c r="D41">
        <v>0.99099999999999999</v>
      </c>
      <c r="E41">
        <v>0.82599999999999996</v>
      </c>
      <c r="F41">
        <v>4.1000000000000002E-2</v>
      </c>
      <c r="G41">
        <v>0.46500000000000002</v>
      </c>
      <c r="H41">
        <v>2.4E-2</v>
      </c>
      <c r="I41">
        <v>0.23100000000000001</v>
      </c>
      <c r="J41">
        <v>0.99399999999999999</v>
      </c>
      <c r="K41">
        <v>0.51600000000000001</v>
      </c>
      <c r="L41">
        <v>6.0000000000000001E-3</v>
      </c>
      <c r="M41">
        <v>0.98899999999999999</v>
      </c>
      <c r="N41">
        <v>0.98699999999999999</v>
      </c>
      <c r="O41">
        <v>0.63600000000000001</v>
      </c>
      <c r="P41">
        <v>3.7999999999999999E-2</v>
      </c>
      <c r="Q41">
        <v>0.73399999999999999</v>
      </c>
      <c r="R41">
        <v>2.9000000000000001E-2</v>
      </c>
      <c r="S41">
        <v>0.72099999999999997</v>
      </c>
      <c r="T41">
        <v>7.0000000000000001E-3</v>
      </c>
      <c r="U41">
        <v>5.0000000000000001E-3</v>
      </c>
      <c r="V41">
        <v>3.6999999999999998E-2</v>
      </c>
      <c r="W41">
        <v>6.5000000000000002E-2</v>
      </c>
      <c r="Z41" s="1">
        <f t="shared" si="0"/>
        <v>0.50829999999999997</v>
      </c>
      <c r="AA41" s="1">
        <f t="shared" si="1"/>
        <v>0.32589999999999997</v>
      </c>
    </row>
    <row r="42" spans="1:27">
      <c r="A42">
        <v>41</v>
      </c>
      <c r="B42" t="s">
        <v>189</v>
      </c>
      <c r="C42">
        <v>30</v>
      </c>
      <c r="D42">
        <v>0.53300000000000003</v>
      </c>
      <c r="E42">
        <v>0.97599999999999998</v>
      </c>
      <c r="F42">
        <v>3.5000000000000003E-2</v>
      </c>
      <c r="G42">
        <v>4.2999999999999997E-2</v>
      </c>
      <c r="H42">
        <v>0.124</v>
      </c>
      <c r="I42">
        <v>2E-3</v>
      </c>
      <c r="J42">
        <v>0.99299999999999999</v>
      </c>
      <c r="K42">
        <v>0.59399999999999997</v>
      </c>
      <c r="L42">
        <v>3.2000000000000001E-2</v>
      </c>
      <c r="M42">
        <v>0.99299999999999999</v>
      </c>
      <c r="N42">
        <v>0.14599999999999999</v>
      </c>
      <c r="O42">
        <v>0.98599999999999999</v>
      </c>
      <c r="P42">
        <v>3.4000000000000002E-2</v>
      </c>
      <c r="Q42">
        <v>0.112</v>
      </c>
      <c r="R42">
        <v>2.3E-2</v>
      </c>
      <c r="S42">
        <v>0.79800000000000004</v>
      </c>
      <c r="T42">
        <v>0.98599999999999999</v>
      </c>
      <c r="U42">
        <v>0.88300000000000001</v>
      </c>
      <c r="V42">
        <v>3.4000000000000002E-2</v>
      </c>
      <c r="W42">
        <v>0.216</v>
      </c>
      <c r="Z42" s="1">
        <f t="shared" si="0"/>
        <v>0.4325</v>
      </c>
      <c r="AA42" s="1">
        <f t="shared" si="1"/>
        <v>0.42180000000000001</v>
      </c>
    </row>
    <row r="43" spans="1:27">
      <c r="A43">
        <v>42</v>
      </c>
      <c r="B43" t="s">
        <v>190</v>
      </c>
      <c r="C43">
        <v>30</v>
      </c>
      <c r="D43">
        <v>8.0000000000000002E-3</v>
      </c>
      <c r="E43">
        <v>0.98899999999999999</v>
      </c>
      <c r="F43">
        <v>4.9000000000000002E-2</v>
      </c>
      <c r="G43">
        <v>6.0000000000000001E-3</v>
      </c>
      <c r="H43">
        <v>9.0999999999999998E-2</v>
      </c>
      <c r="I43">
        <v>0.11899999999999999</v>
      </c>
      <c r="J43">
        <v>7.0000000000000001E-3</v>
      </c>
      <c r="K43">
        <v>0.23899999999999999</v>
      </c>
      <c r="L43">
        <v>0.96199999999999997</v>
      </c>
      <c r="M43">
        <v>0.24</v>
      </c>
      <c r="N43">
        <v>0.498</v>
      </c>
      <c r="O43">
        <v>2.3E-2</v>
      </c>
      <c r="P43">
        <v>4.8000000000000001E-2</v>
      </c>
      <c r="Q43">
        <v>0.99099999999999999</v>
      </c>
      <c r="R43">
        <v>5.2999999999999999E-2</v>
      </c>
      <c r="S43">
        <v>1.0999999999999999E-2</v>
      </c>
      <c r="T43">
        <v>0.11899999999999999</v>
      </c>
      <c r="U43">
        <v>0.38300000000000001</v>
      </c>
      <c r="V43">
        <v>4.7E-2</v>
      </c>
      <c r="W43">
        <v>7.5999999999999998E-2</v>
      </c>
      <c r="Z43" s="1">
        <f t="shared" si="0"/>
        <v>0.27100000000000002</v>
      </c>
      <c r="AA43" s="1">
        <f t="shared" si="1"/>
        <v>0.22490000000000002</v>
      </c>
    </row>
    <row r="44" spans="1:27">
      <c r="A44">
        <v>43</v>
      </c>
      <c r="B44" t="s">
        <v>191</v>
      </c>
      <c r="C44">
        <v>30</v>
      </c>
      <c r="D44">
        <v>0.89300000000000002</v>
      </c>
      <c r="E44">
        <v>0.92100000000000004</v>
      </c>
      <c r="F44">
        <v>4.5999999999999999E-2</v>
      </c>
      <c r="G44">
        <v>0.42799999999999999</v>
      </c>
      <c r="H44">
        <v>0.92700000000000005</v>
      </c>
      <c r="I44">
        <v>0.81599999999999995</v>
      </c>
      <c r="J44">
        <v>8.0000000000000002E-3</v>
      </c>
      <c r="K44">
        <v>0.99</v>
      </c>
      <c r="L44">
        <v>8.8999999999999996E-2</v>
      </c>
      <c r="M44">
        <v>3.0000000000000001E-3</v>
      </c>
      <c r="N44">
        <v>6.0000000000000001E-3</v>
      </c>
      <c r="O44">
        <v>1.2999999999999999E-2</v>
      </c>
      <c r="P44">
        <v>4.4999999999999998E-2</v>
      </c>
      <c r="Q44">
        <v>0.96299999999999997</v>
      </c>
      <c r="R44">
        <v>5.7000000000000002E-2</v>
      </c>
      <c r="S44">
        <v>7.0000000000000007E-2</v>
      </c>
      <c r="T44">
        <v>3.0000000000000001E-3</v>
      </c>
      <c r="U44">
        <v>5.0000000000000001E-3</v>
      </c>
      <c r="V44">
        <v>3.9E-2</v>
      </c>
      <c r="W44">
        <v>0.33</v>
      </c>
      <c r="Z44" s="1">
        <f t="shared" si="0"/>
        <v>0.51210000000000011</v>
      </c>
      <c r="AA44" s="1">
        <f t="shared" si="1"/>
        <v>0.15309999999999996</v>
      </c>
    </row>
    <row r="45" spans="1:27">
      <c r="A45">
        <v>44</v>
      </c>
      <c r="B45" t="s">
        <v>192</v>
      </c>
      <c r="C45">
        <v>30</v>
      </c>
      <c r="D45">
        <v>2.8000000000000001E-2</v>
      </c>
      <c r="E45">
        <v>0.98599999999999999</v>
      </c>
      <c r="F45">
        <v>3.3000000000000002E-2</v>
      </c>
      <c r="G45">
        <v>0.05</v>
      </c>
      <c r="H45">
        <v>0.42199999999999999</v>
      </c>
      <c r="I45">
        <v>1E-3</v>
      </c>
      <c r="J45">
        <v>7.0000000000000001E-3</v>
      </c>
      <c r="K45">
        <v>0.99299999999999999</v>
      </c>
      <c r="L45">
        <v>0.33700000000000002</v>
      </c>
      <c r="M45">
        <v>0.76800000000000002</v>
      </c>
      <c r="N45">
        <v>1E-3</v>
      </c>
      <c r="O45">
        <v>0.70199999999999996</v>
      </c>
      <c r="P45">
        <v>3.2000000000000001E-2</v>
      </c>
      <c r="Q45">
        <v>0.20200000000000001</v>
      </c>
      <c r="R45">
        <v>2.7E-2</v>
      </c>
      <c r="S45">
        <v>0.01</v>
      </c>
      <c r="T45">
        <v>0.99199999999999999</v>
      </c>
      <c r="U45">
        <v>0.98899999999999999</v>
      </c>
      <c r="V45">
        <v>2.9000000000000001E-2</v>
      </c>
      <c r="W45">
        <v>0.35599999999999998</v>
      </c>
      <c r="Z45" s="1">
        <f t="shared" si="0"/>
        <v>0.36249999999999999</v>
      </c>
      <c r="AA45" s="1">
        <f t="shared" si="1"/>
        <v>0.33399999999999996</v>
      </c>
    </row>
    <row r="46" spans="1:27">
      <c r="A46">
        <v>45</v>
      </c>
      <c r="B46" t="s">
        <v>193</v>
      </c>
      <c r="C46">
        <v>30</v>
      </c>
      <c r="D46">
        <v>0.99399999999999999</v>
      </c>
      <c r="E46">
        <v>0.57199999999999995</v>
      </c>
      <c r="F46">
        <v>3.5000000000000003E-2</v>
      </c>
      <c r="G46">
        <v>2.4E-2</v>
      </c>
      <c r="H46">
        <v>0.99099999999999999</v>
      </c>
      <c r="I46">
        <v>0.26200000000000001</v>
      </c>
      <c r="J46">
        <v>5.0000000000000001E-3</v>
      </c>
      <c r="K46">
        <v>0.99099999999999999</v>
      </c>
      <c r="L46">
        <v>1E-3</v>
      </c>
      <c r="M46">
        <v>8.9999999999999993E-3</v>
      </c>
      <c r="N46">
        <v>1E-3</v>
      </c>
      <c r="O46">
        <v>1E-3</v>
      </c>
      <c r="P46">
        <v>3.5000000000000003E-2</v>
      </c>
      <c r="Q46">
        <v>8.9999999999999993E-3</v>
      </c>
      <c r="R46">
        <v>4.2999999999999997E-2</v>
      </c>
      <c r="S46">
        <v>7.8E-2</v>
      </c>
      <c r="T46">
        <v>0.16900000000000001</v>
      </c>
      <c r="U46">
        <v>6.0000000000000001E-3</v>
      </c>
      <c r="V46">
        <v>2.9000000000000001E-2</v>
      </c>
      <c r="W46">
        <v>0.47499999999999998</v>
      </c>
      <c r="Z46" s="1">
        <f t="shared" si="0"/>
        <v>0.38839999999999997</v>
      </c>
      <c r="AA46" s="1">
        <f t="shared" si="1"/>
        <v>8.4599999999999995E-2</v>
      </c>
    </row>
    <row r="47" spans="1:27">
      <c r="A47">
        <v>46</v>
      </c>
      <c r="B47" t="s">
        <v>194</v>
      </c>
      <c r="C47">
        <v>30</v>
      </c>
      <c r="D47">
        <v>0.98699999999999999</v>
      </c>
      <c r="E47">
        <v>0.05</v>
      </c>
      <c r="F47">
        <v>3.6999999999999998E-2</v>
      </c>
      <c r="G47">
        <v>0.99</v>
      </c>
      <c r="H47">
        <v>0.91700000000000004</v>
      </c>
      <c r="I47">
        <v>0.98899999999999999</v>
      </c>
      <c r="J47">
        <v>2.1999999999999999E-2</v>
      </c>
      <c r="K47">
        <v>0.996</v>
      </c>
      <c r="L47">
        <v>0.42699999999999999</v>
      </c>
      <c r="M47">
        <v>1E-3</v>
      </c>
      <c r="N47">
        <v>2E-3</v>
      </c>
      <c r="O47">
        <v>0.23200000000000001</v>
      </c>
      <c r="P47">
        <v>3.5000000000000003E-2</v>
      </c>
      <c r="Q47">
        <v>0.99</v>
      </c>
      <c r="R47">
        <v>4.5999999999999999E-2</v>
      </c>
      <c r="S47">
        <v>0.16600000000000001</v>
      </c>
      <c r="T47">
        <v>1E-3</v>
      </c>
      <c r="U47">
        <v>1E-3</v>
      </c>
      <c r="V47">
        <v>3.1E-2</v>
      </c>
      <c r="W47">
        <v>0.97</v>
      </c>
      <c r="Z47" s="1">
        <f t="shared" si="0"/>
        <v>0.54159999999999997</v>
      </c>
      <c r="AA47" s="1">
        <f t="shared" si="1"/>
        <v>0.24739999999999993</v>
      </c>
    </row>
    <row r="48" spans="1:27">
      <c r="A48">
        <v>47</v>
      </c>
      <c r="B48" t="s">
        <v>195</v>
      </c>
      <c r="C48">
        <v>30</v>
      </c>
      <c r="D48">
        <v>2.8000000000000001E-2</v>
      </c>
      <c r="E48">
        <v>0.95</v>
      </c>
      <c r="F48">
        <v>3.6999999999999998E-2</v>
      </c>
      <c r="G48">
        <v>0.97099999999999997</v>
      </c>
      <c r="H48">
        <v>0.86</v>
      </c>
      <c r="I48">
        <v>0.23799999999999999</v>
      </c>
      <c r="J48">
        <v>1.4E-2</v>
      </c>
      <c r="K48">
        <v>0.99199999999999999</v>
      </c>
      <c r="L48">
        <v>0.158</v>
      </c>
      <c r="M48">
        <v>2E-3</v>
      </c>
      <c r="N48">
        <v>1E-3</v>
      </c>
      <c r="O48">
        <v>0.95599999999999996</v>
      </c>
      <c r="P48">
        <v>3.5999999999999997E-2</v>
      </c>
      <c r="Q48">
        <v>0.98899999999999999</v>
      </c>
      <c r="R48">
        <v>3.6999999999999998E-2</v>
      </c>
      <c r="S48">
        <v>1E-3</v>
      </c>
      <c r="T48">
        <v>7.0000000000000001E-3</v>
      </c>
      <c r="U48">
        <v>2.3E-2</v>
      </c>
      <c r="V48">
        <v>3.2000000000000001E-2</v>
      </c>
      <c r="W48">
        <v>0.15</v>
      </c>
      <c r="Z48" s="1">
        <f t="shared" si="0"/>
        <v>0.42499999999999999</v>
      </c>
      <c r="AA48" s="1">
        <f t="shared" si="1"/>
        <v>0.22320000000000001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2.7625000000000007E-2</v>
      </c>
      <c r="E50" s="2">
        <f t="shared" ref="E50:W50" si="2">AVERAGE(E1:E24)</f>
        <v>0.13970833333333335</v>
      </c>
      <c r="F50" s="2">
        <f t="shared" si="2"/>
        <v>4.6708333333333345E-2</v>
      </c>
      <c r="G50" s="2">
        <f t="shared" si="2"/>
        <v>3.5833333333333346E-3</v>
      </c>
      <c r="H50" s="2">
        <f t="shared" si="2"/>
        <v>0.83883333333333343</v>
      </c>
      <c r="I50" s="2">
        <f t="shared" si="2"/>
        <v>3.616666666666668E-2</v>
      </c>
      <c r="J50" s="2">
        <f t="shared" si="2"/>
        <v>5.2000000000000011E-2</v>
      </c>
      <c r="K50" s="2">
        <f t="shared" si="2"/>
        <v>2.7916666666666684E-3</v>
      </c>
      <c r="L50" s="2">
        <f t="shared" si="2"/>
        <v>7.7291666666666675E-2</v>
      </c>
      <c r="M50" s="2">
        <f t="shared" si="2"/>
        <v>0.23983333333333332</v>
      </c>
      <c r="N50" s="2">
        <f t="shared" si="2"/>
        <v>0.95220833333333321</v>
      </c>
      <c r="O50" s="2">
        <f t="shared" si="2"/>
        <v>6.666666666666668E-2</v>
      </c>
      <c r="P50" s="2">
        <f t="shared" si="2"/>
        <v>4.7250000000000007E-2</v>
      </c>
      <c r="Q50" s="2">
        <f t="shared" si="2"/>
        <v>0.31245833333333334</v>
      </c>
      <c r="R50" s="2">
        <f t="shared" si="2"/>
        <v>4.5083333333333343E-2</v>
      </c>
      <c r="S50" s="2">
        <f t="shared" si="2"/>
        <v>1.5500000000000005E-2</v>
      </c>
      <c r="T50" s="2">
        <f t="shared" si="2"/>
        <v>0.41808333333333331</v>
      </c>
      <c r="U50" s="2">
        <f t="shared" si="2"/>
        <v>2.1750000000000009E-2</v>
      </c>
      <c r="V50" s="2">
        <f t="shared" si="2"/>
        <v>4.754166666666667E-2</v>
      </c>
      <c r="W50" s="2">
        <f t="shared" si="2"/>
        <v>1.5541666666666676E-2</v>
      </c>
      <c r="Y50" s="1" t="s">
        <v>0</v>
      </c>
      <c r="Z50" s="2">
        <f>AVERAGE(Z1:Z24)</f>
        <v>0.14645416666666669</v>
      </c>
      <c r="AA50" s="2">
        <f>AVERAGE(AA1:AA24)</f>
        <v>0.19420833333333329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0.52945833333333325</v>
      </c>
      <c r="E51" s="2">
        <f t="shared" ref="E51:W51" si="3">AVERAGE(E25:E48)</f>
        <v>0.36824999999999997</v>
      </c>
      <c r="F51" s="2">
        <f t="shared" si="3"/>
        <v>3.5583333333333349E-2</v>
      </c>
      <c r="G51" s="2">
        <f t="shared" si="3"/>
        <v>0.59058333333333324</v>
      </c>
      <c r="H51" s="2">
        <f t="shared" si="3"/>
        <v>0.50474999999999992</v>
      </c>
      <c r="I51" s="2">
        <f t="shared" si="3"/>
        <v>0.42975000000000008</v>
      </c>
      <c r="J51" s="2">
        <f t="shared" si="3"/>
        <v>0.39470833333333322</v>
      </c>
      <c r="K51" s="2">
        <f t="shared" si="3"/>
        <v>0.74329166666666679</v>
      </c>
      <c r="L51" s="2">
        <f t="shared" si="3"/>
        <v>0.34454166666666669</v>
      </c>
      <c r="M51" s="2">
        <f t="shared" si="3"/>
        <v>0.35791666666666672</v>
      </c>
      <c r="N51" s="2">
        <f t="shared" si="3"/>
        <v>0.27458333333333335</v>
      </c>
      <c r="O51" s="2">
        <f t="shared" si="3"/>
        <v>0.4573333333333332</v>
      </c>
      <c r="P51" s="2">
        <f t="shared" si="3"/>
        <v>3.4666666666666679E-2</v>
      </c>
      <c r="Q51" s="2">
        <f t="shared" si="3"/>
        <v>0.37462499999999999</v>
      </c>
      <c r="R51" s="2">
        <f t="shared" si="3"/>
        <v>3.3250000000000016E-2</v>
      </c>
      <c r="S51" s="2">
        <f t="shared" si="3"/>
        <v>0.4710833333333333</v>
      </c>
      <c r="T51" s="2">
        <f t="shared" si="3"/>
        <v>0.39854166666666657</v>
      </c>
      <c r="U51" s="2">
        <f t="shared" si="3"/>
        <v>0.36858333333333332</v>
      </c>
      <c r="V51" s="2">
        <f t="shared" si="3"/>
        <v>3.3458333333333347E-2</v>
      </c>
      <c r="W51" s="2">
        <f t="shared" si="3"/>
        <v>0.57095833333333335</v>
      </c>
      <c r="Y51" s="1" t="s">
        <v>1</v>
      </c>
      <c r="Z51" s="2">
        <f>AVERAGE(Z25:Z48)</f>
        <v>0.42988333333333345</v>
      </c>
      <c r="AA51" s="2">
        <f>AVERAGE(AA25:AA48)</f>
        <v>0.3017083333333333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2.8477517148789001E-6</v>
      </c>
      <c r="E52" s="3">
        <f t="shared" ref="E52:W52" si="4">TTEST(E1:E24,E25:E48,2,2)</f>
        <v>8.5490087516664776E-3</v>
      </c>
      <c r="F52" s="3">
        <f t="shared" si="4"/>
        <v>6.6784125129641758E-12</v>
      </c>
      <c r="G52" s="3">
        <f t="shared" si="4"/>
        <v>2.6841935386325287E-8</v>
      </c>
      <c r="H52" s="3">
        <f t="shared" si="4"/>
        <v>1.5990823775721038E-4</v>
      </c>
      <c r="I52" s="3">
        <f t="shared" si="4"/>
        <v>7.6503660730661504E-5</v>
      </c>
      <c r="J52" s="3">
        <f t="shared" si="4"/>
        <v>6.2410948061059025E-4</v>
      </c>
      <c r="K52" s="3">
        <f t="shared" si="4"/>
        <v>1.2853713117285025E-13</v>
      </c>
      <c r="L52" s="3">
        <f t="shared" si="4"/>
        <v>3.0652207408146501E-3</v>
      </c>
      <c r="M52" s="3">
        <f t="shared" si="4"/>
        <v>0.16594495654046537</v>
      </c>
      <c r="N52" s="3">
        <f t="shared" si="4"/>
        <v>1.9021550127281988E-10</v>
      </c>
      <c r="O52" s="3">
        <f t="shared" si="4"/>
        <v>4.6095475370158918E-5</v>
      </c>
      <c r="P52" s="3">
        <f t="shared" si="4"/>
        <v>1.4560568907258056E-13</v>
      </c>
      <c r="Q52" s="3">
        <f t="shared" si="4"/>
        <v>0.50159588320039439</v>
      </c>
      <c r="R52" s="3">
        <f t="shared" si="4"/>
        <v>4.2374913723496309E-7</v>
      </c>
      <c r="S52" s="3">
        <f t="shared" si="4"/>
        <v>5.9851017078133838E-6</v>
      </c>
      <c r="T52" s="3">
        <f t="shared" si="4"/>
        <v>0.84124406532240914</v>
      </c>
      <c r="U52" s="3">
        <f t="shared" si="4"/>
        <v>5.0314729125901095E-4</v>
      </c>
      <c r="V52" s="3">
        <f t="shared" si="4"/>
        <v>3.2844748792538145E-14</v>
      </c>
      <c r="W52" s="3">
        <f t="shared" si="4"/>
        <v>9.0618111192030191E-9</v>
      </c>
      <c r="Y52" s="1" t="s">
        <v>16</v>
      </c>
      <c r="Z52" s="3">
        <f>TTEST(Z1:Z24,Z25:Z48,2,2)</f>
        <v>8.1680714766495228E-18</v>
      </c>
      <c r="AA52" s="3">
        <f>TTEST(AA1:AA24,AA25:AA48,2,2)</f>
        <v>1.200418766913706E-5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2.1999773549559163E-3</v>
      </c>
      <c r="E53" s="3">
        <f t="shared" ref="E53:W53" si="5">STDEV(E1:E24)/SQRT(COUNT(E1:E24))</f>
        <v>1.2518172177352226E-2</v>
      </c>
      <c r="F53" s="3">
        <f t="shared" si="5"/>
        <v>1.2739256153441433E-4</v>
      </c>
      <c r="G53" s="3">
        <f t="shared" si="5"/>
        <v>2.1633195997866931E-4</v>
      </c>
      <c r="H53" s="3">
        <f t="shared" si="5"/>
        <v>1.7632178532636378E-2</v>
      </c>
      <c r="I53" s="3">
        <f t="shared" si="5"/>
        <v>1.8004293637129385E-3</v>
      </c>
      <c r="J53" s="3">
        <f t="shared" si="5"/>
        <v>3.7878524373259966E-3</v>
      </c>
      <c r="K53" s="3">
        <f t="shared" si="5"/>
        <v>5.4166666666666599E-4</v>
      </c>
      <c r="L53" s="3">
        <f t="shared" si="5"/>
        <v>1.0753408486713665E-2</v>
      </c>
      <c r="M53" s="3">
        <f t="shared" si="5"/>
        <v>6.0719319403237061E-3</v>
      </c>
      <c r="N53" s="3">
        <f t="shared" si="5"/>
        <v>3.8050210756937213E-3</v>
      </c>
      <c r="O53" s="3">
        <f t="shared" si="5"/>
        <v>2.5831580118160901E-3</v>
      </c>
      <c r="P53" s="3">
        <f t="shared" si="5"/>
        <v>9.0289389814326965E-5</v>
      </c>
      <c r="Q53" s="3">
        <f t="shared" si="5"/>
        <v>3.0272852140008574E-2</v>
      </c>
      <c r="R53" s="3">
        <f t="shared" si="5"/>
        <v>8.3333333333333412E-5</v>
      </c>
      <c r="S53" s="3">
        <f t="shared" si="5"/>
        <v>7.1475140099015635E-4</v>
      </c>
      <c r="T53" s="3">
        <f t="shared" si="5"/>
        <v>1.3725956140855118E-2</v>
      </c>
      <c r="U53" s="3">
        <f t="shared" si="5"/>
        <v>5.9053525217210459E-4</v>
      </c>
      <c r="V53" s="3">
        <f t="shared" si="5"/>
        <v>1.038945721662296E-4</v>
      </c>
      <c r="W53" s="3">
        <f t="shared" si="5"/>
        <v>4.0815583246461048E-4</v>
      </c>
      <c r="Z53" s="3">
        <f>STDEV(Z1:Z24)/SQRT(COUNT(Z1:Z24))</f>
        <v>1.7692930214901425E-3</v>
      </c>
      <c r="AA53" s="3">
        <f>STDEV(AA1:AA24)/SQRT(COUNT(AA1:AA24))</f>
        <v>2.8060552838528787E-3</v>
      </c>
      <c r="AC53" s="3"/>
      <c r="AD53" s="3"/>
    </row>
    <row r="54" spans="1:30">
      <c r="C54" s="1" t="s">
        <v>1</v>
      </c>
      <c r="D54" s="3">
        <f>STDEV(D25:D48)/SQRT(COUNT(D25:D48))</f>
        <v>9.4064481798982497E-2</v>
      </c>
      <c r="E54" s="3">
        <f t="shared" ref="E54:W54" si="6">STDEV(E25:E48)/SQRT(COUNT(E25:E48))</f>
        <v>8.2237356413342205E-2</v>
      </c>
      <c r="F54" s="3">
        <f t="shared" si="6"/>
        <v>1.2112346477791479E-3</v>
      </c>
      <c r="G54" s="3">
        <f t="shared" si="6"/>
        <v>8.7774763561957236E-2</v>
      </c>
      <c r="H54" s="3">
        <f t="shared" si="6"/>
        <v>7.9297647177114197E-2</v>
      </c>
      <c r="I54" s="3">
        <f t="shared" si="6"/>
        <v>9.0598498123969126E-2</v>
      </c>
      <c r="J54" s="3">
        <f t="shared" si="6"/>
        <v>9.3239610276517768E-2</v>
      </c>
      <c r="K54" s="3">
        <f t="shared" si="6"/>
        <v>7.1440039700037872E-2</v>
      </c>
      <c r="L54" s="3">
        <f t="shared" si="6"/>
        <v>8.4805168422588353E-2</v>
      </c>
      <c r="M54" s="3">
        <f t="shared" si="6"/>
        <v>8.36644201875206E-2</v>
      </c>
      <c r="N54" s="3">
        <f t="shared" si="6"/>
        <v>8.32593929215307E-2</v>
      </c>
      <c r="O54" s="3">
        <f t="shared" si="6"/>
        <v>8.6783811576185255E-2</v>
      </c>
      <c r="P54" s="3">
        <f t="shared" si="6"/>
        <v>1.2153407506113622E-3</v>
      </c>
      <c r="Q54" s="3">
        <f t="shared" si="6"/>
        <v>8.6647269551049177E-2</v>
      </c>
      <c r="R54" s="3">
        <f t="shared" si="6"/>
        <v>2.0074589172254008E-3</v>
      </c>
      <c r="S54" s="3">
        <f t="shared" si="6"/>
        <v>8.9078350886275137E-2</v>
      </c>
      <c r="T54" s="3">
        <f t="shared" si="6"/>
        <v>9.6034772143993752E-2</v>
      </c>
      <c r="U54" s="3">
        <f t="shared" si="6"/>
        <v>9.2646122670588443E-2</v>
      </c>
      <c r="V54" s="3">
        <f t="shared" si="6"/>
        <v>1.2993576543852852E-3</v>
      </c>
      <c r="W54" s="3">
        <f t="shared" si="6"/>
        <v>7.9325998606709594E-2</v>
      </c>
      <c r="Z54" s="3">
        <f>STDEV(Z25:Z48)/SQRT(COUNT(Z25:Z48))</f>
        <v>2.0656052966493508E-2</v>
      </c>
      <c r="AA54" s="3">
        <f>STDEV(AA25:AA48)/SQRT(COUNT(AA25:AA48))</f>
        <v>2.1727279417674938E-2</v>
      </c>
      <c r="AC54" s="3"/>
      <c r="AD54" s="3"/>
    </row>
    <row r="55" spans="1:30">
      <c r="D55" s="2">
        <f>D50-D51</f>
        <v>-0.50183333333333324</v>
      </c>
      <c r="E55" s="2">
        <f t="shared" ref="E55:W55" si="7">E50-E51</f>
        <v>-0.22854166666666662</v>
      </c>
      <c r="F55" s="2">
        <f t="shared" si="7"/>
        <v>1.1124999999999996E-2</v>
      </c>
      <c r="G55" s="2">
        <f t="shared" si="7"/>
        <v>-0.58699999999999986</v>
      </c>
      <c r="H55" s="2">
        <f t="shared" si="7"/>
        <v>0.33408333333333351</v>
      </c>
      <c r="I55" s="2">
        <f t="shared" si="7"/>
        <v>-0.3935833333333334</v>
      </c>
      <c r="J55" s="2">
        <f t="shared" si="7"/>
        <v>-0.34270833333333323</v>
      </c>
      <c r="K55" s="2">
        <f t="shared" si="7"/>
        <v>-0.74050000000000016</v>
      </c>
      <c r="L55" s="2">
        <f t="shared" si="7"/>
        <v>-0.26724999999999999</v>
      </c>
      <c r="M55" s="2">
        <f t="shared" si="7"/>
        <v>-0.1180833333333334</v>
      </c>
      <c r="N55" s="2">
        <f t="shared" si="7"/>
        <v>0.67762499999999992</v>
      </c>
      <c r="O55" s="2">
        <f t="shared" si="7"/>
        <v>-0.3906666666666665</v>
      </c>
      <c r="P55" s="2">
        <f t="shared" si="7"/>
        <v>1.2583333333333328E-2</v>
      </c>
      <c r="Q55" s="2">
        <f t="shared" si="7"/>
        <v>-6.2166666666666648E-2</v>
      </c>
      <c r="R55" s="2">
        <f t="shared" si="7"/>
        <v>1.1833333333333328E-2</v>
      </c>
      <c r="S55" s="2">
        <f t="shared" si="7"/>
        <v>-0.45558333333333328</v>
      </c>
      <c r="T55" s="2">
        <f t="shared" si="7"/>
        <v>1.9541666666666735E-2</v>
      </c>
      <c r="U55" s="2">
        <f t="shared" si="7"/>
        <v>-0.34683333333333333</v>
      </c>
      <c r="V55" s="2">
        <f t="shared" si="7"/>
        <v>1.4083333333333323E-2</v>
      </c>
      <c r="W55" s="2">
        <f t="shared" si="7"/>
        <v>-0.55541666666666667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6.768928571428573E-2</v>
      </c>
      <c r="E58" s="1">
        <f>(E50+0.6*(F50+D50)+0.15*G50)/(1+2*0.6+0.15)</f>
        <v>7.8657801418439713E-2</v>
      </c>
      <c r="F58" s="1">
        <f t="shared" ref="F58:U59" si="9">(F50+0.6*(G50+E50)+0.15*(D50+H50))/(1+2*0.6+2*0.15)</f>
        <v>0.10506083333333334</v>
      </c>
      <c r="G58" s="1">
        <f t="shared" si="9"/>
        <v>0.22451583333333339</v>
      </c>
      <c r="H58" s="1">
        <f t="shared" si="9"/>
        <v>0.3509958333333334</v>
      </c>
      <c r="I58" s="1">
        <f t="shared" si="9"/>
        <v>0.22864916666666671</v>
      </c>
      <c r="J58" s="1">
        <f t="shared" si="9"/>
        <v>8.5117500000000013E-2</v>
      </c>
      <c r="K58" s="1">
        <f t="shared" si="9"/>
        <v>4.8706666666666676E-2</v>
      </c>
      <c r="L58" s="1">
        <f t="shared" si="9"/>
        <v>0.14939916666666667</v>
      </c>
      <c r="M58" s="1">
        <f t="shared" si="9"/>
        <v>0.34718083333333333</v>
      </c>
      <c r="N58" s="1">
        <f t="shared" si="9"/>
        <v>0.4619158333333333</v>
      </c>
      <c r="O58" s="1">
        <f t="shared" si="9"/>
        <v>0.29967416666666663</v>
      </c>
      <c r="P58" s="1">
        <f t="shared" si="9"/>
        <v>0.16972749999999998</v>
      </c>
      <c r="Q58" s="1">
        <f t="shared" si="9"/>
        <v>0.15207333333333334</v>
      </c>
      <c r="R58" s="1">
        <f t="shared" si="9"/>
        <v>0.12466333333333335</v>
      </c>
      <c r="S58" s="1">
        <f t="shared" si="9"/>
        <v>0.13741249999999999</v>
      </c>
      <c r="T58" s="1">
        <f t="shared" si="9"/>
        <v>0.18173083333333331</v>
      </c>
      <c r="U58" s="1">
        <f t="shared" si="9"/>
        <v>0.1223125</v>
      </c>
      <c r="V58" s="1">
        <f>(V50+0.6*(W50+U50)+0.15*T50)/(1+2*0.6+0.15)</f>
        <v>5.6437943262411354E-2</v>
      </c>
      <c r="W58" s="1">
        <f>(W50+0.6*(V50)+0.15*U58)/(1+0.6+0.15)</f>
        <v>3.5664880952380955E-2</v>
      </c>
    </row>
    <row r="59" spans="1:30">
      <c r="C59" s="1" t="s">
        <v>1</v>
      </c>
      <c r="D59" s="1">
        <f>(D51+0.6*(E51)+0.15*F51)/(1+0.6+0.15)</f>
        <v>0.43185476190476185</v>
      </c>
      <c r="E59" s="1">
        <f>(E51+0.6*(F51+D51)+0.15*G51)/(1+2*0.6+0.15)</f>
        <v>0.33866489361702123</v>
      </c>
      <c r="F59" s="1">
        <f t="shared" si="9"/>
        <v>0.30640583333333327</v>
      </c>
      <c r="G59" s="1">
        <f t="shared" si="9"/>
        <v>0.41379333333333329</v>
      </c>
      <c r="H59" s="1">
        <f t="shared" si="9"/>
        <v>0.47259749999999989</v>
      </c>
      <c r="I59" s="1">
        <f t="shared" si="9"/>
        <v>0.46780250000000001</v>
      </c>
      <c r="J59" s="1">
        <f t="shared" si="9"/>
        <v>0.49037083333333326</v>
      </c>
      <c r="K59" s="1">
        <f t="shared" si="9"/>
        <v>0.52199666666666666</v>
      </c>
      <c r="L59" s="1">
        <f t="shared" si="9"/>
        <v>0.44226416666666674</v>
      </c>
      <c r="M59" s="1">
        <f t="shared" si="9"/>
        <v>0.36379416666666664</v>
      </c>
      <c r="N59" s="1">
        <f t="shared" si="9"/>
        <v>0.32824583333333329</v>
      </c>
      <c r="O59" s="1">
        <f t="shared" si="9"/>
        <v>0.30110583333333329</v>
      </c>
      <c r="P59" s="1">
        <f t="shared" si="9"/>
        <v>0.23200666666666661</v>
      </c>
      <c r="Q59" s="1">
        <f t="shared" si="9"/>
        <v>0.22185499999999997</v>
      </c>
      <c r="R59" s="1">
        <f t="shared" si="9"/>
        <v>0.24226249999999996</v>
      </c>
      <c r="S59" s="1">
        <f t="shared" si="9"/>
        <v>0.33665583333333327</v>
      </c>
      <c r="T59" s="1">
        <f t="shared" si="9"/>
        <v>0.36493916666666659</v>
      </c>
      <c r="U59" s="1">
        <f t="shared" si="9"/>
        <v>0.31363583333333328</v>
      </c>
      <c r="V59" s="1">
        <f>(V51+0.6*(W51+U51)+0.15*T51)/(1+2*0.6+0.15)</f>
        <v>0.27955939716312062</v>
      </c>
      <c r="W59" s="1">
        <f>(W51+0.6*(V51)+0.15*U59)/(1+0.6+0.15)</f>
        <v>0.36461640476190471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4.966815635465574E-2</v>
      </c>
      <c r="E61" s="1">
        <f ca="1">E1+NORMINV(RAND(),0,'Total-Smoothed'!$AG$2)</f>
        <v>0.21366062260666718</v>
      </c>
      <c r="F61" s="1">
        <f ca="1">F1+NORMINV(RAND(),0,'Total-Smoothed'!$AG$2)</f>
        <v>-2.5591934568242075E-2</v>
      </c>
      <c r="G61" s="1">
        <f ca="1">G1+NORMINV(RAND(),0,'Total-Smoothed'!$AG$2)</f>
        <v>-3.0008668181751415E-2</v>
      </c>
      <c r="H61" s="1">
        <f ca="1">H1+NORMINV(RAND(),0,'Total-Smoothed'!$AG$2)</f>
        <v>0.37054349491393285</v>
      </c>
      <c r="I61" s="1">
        <f ca="1">I1+NORMINV(RAND(),0,'Total-Smoothed'!$AG$2)</f>
        <v>-1.9007413001209374E-2</v>
      </c>
      <c r="J61" s="1">
        <f ca="1">J1+NORMINV(RAND(),0,'Total-Smoothed'!$AG$2)</f>
        <v>-0.19460138143587263</v>
      </c>
      <c r="K61" s="1">
        <f ca="1">K1+NORMINV(RAND(),0,'Total-Smoothed'!$AG$2)</f>
        <v>4.6722597939654199E-2</v>
      </c>
      <c r="L61" s="1">
        <f ca="1">L1+NORMINV(RAND(),0,'Total-Smoothed'!$AG$2)</f>
        <v>0.50599401037253244</v>
      </c>
      <c r="M61" s="1">
        <f ca="1">M1+NORMINV(RAND(),0,'Total-Smoothed'!$AG$2)</f>
        <v>0.32336305801419124</v>
      </c>
      <c r="N61" s="1">
        <f ca="1">N1+NORMINV(RAND(),0,'Total-Smoothed'!$AG$2)</f>
        <v>1.0054440544528211</v>
      </c>
      <c r="O61" s="1">
        <f ca="1">O1+NORMINV(RAND(),0,'Total-Smoothed'!$AG$2)</f>
        <v>0.12934756173491196</v>
      </c>
      <c r="P61" s="1">
        <f ca="1">P1+NORMINV(RAND(),0,'Total-Smoothed'!$AG$2)</f>
        <v>-5.042325317416374E-2</v>
      </c>
      <c r="Q61" s="1">
        <f ca="1">Q1+NORMINV(RAND(),0,'Total-Smoothed'!$AG$2)</f>
        <v>0.59146834257755199</v>
      </c>
      <c r="R61" s="1">
        <f ca="1">R1+NORMINV(RAND(),0,'Total-Smoothed'!$AG$2)</f>
        <v>6.6495636082049253E-2</v>
      </c>
      <c r="S61" s="1">
        <f ca="1">S1+NORMINV(RAND(),0,'Total-Smoothed'!$AG$2)</f>
        <v>2.8636138914153449E-2</v>
      </c>
      <c r="T61" s="1">
        <f ca="1">T1+NORMINV(RAND(),0,'Total-Smoothed'!$AG$2)</f>
        <v>-3.4313206684615544E-2</v>
      </c>
      <c r="U61" s="1">
        <f ca="1">U1+NORMINV(RAND(),0,'Total-Smoothed'!$AG$2)</f>
        <v>2.3888231446624816E-2</v>
      </c>
      <c r="V61" s="1">
        <f ca="1">V1+NORMINV(RAND(),0,'Total-Smoothed'!$AG$2)</f>
        <v>-2.5321635490692954E-2</v>
      </c>
      <c r="W61" s="1">
        <f ca="1">W1+NORMINV(RAND(),0,'Total-Smoothed'!$AG$2)</f>
        <v>-2.5060958778469835E-2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6.5269543312613601E-2</v>
      </c>
      <c r="E62" s="1">
        <f ca="1">E2+NORMINV(RAND(),0,'Total-Smoothed'!$AG$2)</f>
        <v>0.10635602865939946</v>
      </c>
      <c r="F62" s="1">
        <f ca="1">F2+NORMINV(RAND(),0,'Total-Smoothed'!$AG$2)</f>
        <v>-0.18244546277686702</v>
      </c>
      <c r="G62" s="1">
        <f ca="1">G2+NORMINV(RAND(),0,'Total-Smoothed'!$AG$2)</f>
        <v>-3.4845439588564224E-2</v>
      </c>
      <c r="H62" s="1">
        <f ca="1">H2+NORMINV(RAND(),0,'Total-Smoothed'!$AG$2)</f>
        <v>0.80974139002740109</v>
      </c>
      <c r="I62" s="1">
        <f ca="1">I2+NORMINV(RAND(),0,'Total-Smoothed'!$AG$2)</f>
        <v>0.11640803172899354</v>
      </c>
      <c r="J62" s="1">
        <f ca="1">J2+NORMINV(RAND(),0,'Total-Smoothed'!$AG$2)</f>
        <v>-2.6437914118942508E-2</v>
      </c>
      <c r="K62" s="1">
        <f ca="1">K2+NORMINV(RAND(),0,'Total-Smoothed'!$AG$2)</f>
        <v>-8.550564915319786E-2</v>
      </c>
      <c r="L62" s="1">
        <f ca="1">L2+NORMINV(RAND(),0,'Total-Smoothed'!$AG$2)</f>
        <v>0.11760306699952655</v>
      </c>
      <c r="M62" s="1">
        <f ca="1">M2+NORMINV(RAND(),0,'Total-Smoothed'!$AG$2)</f>
        <v>0.44306997979914142</v>
      </c>
      <c r="N62" s="1">
        <f ca="1">N2+NORMINV(RAND(),0,'Total-Smoothed'!$AG$2)</f>
        <v>0.9908848615291922</v>
      </c>
      <c r="O62" s="1">
        <f ca="1">O2+NORMINV(RAND(),0,'Total-Smoothed'!$AG$2)</f>
        <v>9.266019828386339E-3</v>
      </c>
      <c r="P62" s="1">
        <f ca="1">P2+NORMINV(RAND(),0,'Total-Smoothed'!$AG$2)</f>
        <v>-0.11542429120035304</v>
      </c>
      <c r="Q62" s="1">
        <f ca="1">Q2+NORMINV(RAND(),0,'Total-Smoothed'!$AG$2)</f>
        <v>0.26388232994425631</v>
      </c>
      <c r="R62" s="1">
        <f ca="1">R2+NORMINV(RAND(),0,'Total-Smoothed'!$AG$2)</f>
        <v>8.3270896585213638E-2</v>
      </c>
      <c r="S62" s="1">
        <f ca="1">S2+NORMINV(RAND(),0,'Total-Smoothed'!$AG$2)</f>
        <v>7.8303574106050201E-3</v>
      </c>
      <c r="T62" s="1">
        <f ca="1">T2+NORMINV(RAND(),0,'Total-Smoothed'!$AG$2)</f>
        <v>0.31809394520550327</v>
      </c>
      <c r="U62" s="1">
        <f ca="1">U2+NORMINV(RAND(),0,'Total-Smoothed'!$AG$2)</f>
        <v>1.3979033500469694E-2</v>
      </c>
      <c r="V62" s="1">
        <f ca="1">V2+NORMINV(RAND(),0,'Total-Smoothed'!$AG$2)</f>
        <v>0.10312833605305927</v>
      </c>
      <c r="W62" s="1">
        <f ca="1">W2+NORMINV(RAND(),0,'Total-Smoothed'!$AG$2)</f>
        <v>3.806378915219015E-2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-2.466706262785804E-2</v>
      </c>
      <c r="E63" s="1">
        <f ca="1">E3+NORMINV(RAND(),0,'Total-Smoothed'!$AG$2)</f>
        <v>5.968589965332928E-2</v>
      </c>
      <c r="F63" s="1">
        <f ca="1">F3+NORMINV(RAND(),0,'Total-Smoothed'!$AG$2)</f>
        <v>5.4001831377318982E-2</v>
      </c>
      <c r="G63" s="1">
        <f ca="1">G3+NORMINV(RAND(),0,'Total-Smoothed'!$AG$2)</f>
        <v>-1.1868217649526894E-2</v>
      </c>
      <c r="H63" s="1">
        <f ca="1">H3+NORMINV(RAND(),0,'Total-Smoothed'!$AG$2)</f>
        <v>0.78301424877503956</v>
      </c>
      <c r="I63" s="1">
        <f ca="1">I3+NORMINV(RAND(),0,'Total-Smoothed'!$AG$2)</f>
        <v>3.389126649631384E-2</v>
      </c>
      <c r="J63" s="1">
        <f ca="1">J3+NORMINV(RAND(),0,'Total-Smoothed'!$AG$2)</f>
        <v>-0.10649140941601322</v>
      </c>
      <c r="K63" s="1">
        <f ca="1">K3+NORMINV(RAND(),0,'Total-Smoothed'!$AG$2)</f>
        <v>6.5355363326425817E-2</v>
      </c>
      <c r="L63" s="1">
        <f ca="1">L3+NORMINV(RAND(),0,'Total-Smoothed'!$AG$2)</f>
        <v>-4.4383953792054558E-2</v>
      </c>
      <c r="M63" s="1">
        <f ca="1">M3+NORMINV(RAND(),0,'Total-Smoothed'!$AG$2)</f>
        <v>0.19543507999282483</v>
      </c>
      <c r="N63" s="1">
        <f ca="1">N3+NORMINV(RAND(),0,'Total-Smoothed'!$AG$2)</f>
        <v>0.94450342520165209</v>
      </c>
      <c r="O63" s="1">
        <f ca="1">O3+NORMINV(RAND(),0,'Total-Smoothed'!$AG$2)</f>
        <v>0.12610124799523303</v>
      </c>
      <c r="P63" s="1">
        <f ca="1">P3+NORMINV(RAND(),0,'Total-Smoothed'!$AG$2)</f>
        <v>-0.16964720456635035</v>
      </c>
      <c r="Q63" s="1">
        <f ca="1">Q3+NORMINV(RAND(),0,'Total-Smoothed'!$AG$2)</f>
        <v>0.20392848994589741</v>
      </c>
      <c r="R63" s="1">
        <f ca="1">R3+NORMINV(RAND(),0,'Total-Smoothed'!$AG$2)</f>
        <v>0.2029898929157854</v>
      </c>
      <c r="S63" s="1">
        <f ca="1">S3+NORMINV(RAND(),0,'Total-Smoothed'!$AG$2)</f>
        <v>6.2370432092939264E-2</v>
      </c>
      <c r="T63" s="1">
        <f ca="1">T3+NORMINV(RAND(),0,'Total-Smoothed'!$AG$2)</f>
        <v>0.35021270380362374</v>
      </c>
      <c r="U63" s="1">
        <f ca="1">U3+NORMINV(RAND(),0,'Total-Smoothed'!$AG$2)</f>
        <v>-4.6125911920336382E-2</v>
      </c>
      <c r="V63" s="1">
        <f ca="1">V3+NORMINV(RAND(),0,'Total-Smoothed'!$AG$2)</f>
        <v>-9.9257932436492211E-2</v>
      </c>
      <c r="W63" s="1">
        <f ca="1">W3+NORMINV(RAND(),0,'Total-Smoothed'!$AG$2)</f>
        <v>5.6115057644386866E-2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-4.1338473023684298E-2</v>
      </c>
      <c r="E64" s="1">
        <f ca="1">E4+NORMINV(RAND(),0,'Total-Smoothed'!$AG$2)</f>
        <v>0.15101272556270584</v>
      </c>
      <c r="F64" s="1">
        <f ca="1">F4+NORMINV(RAND(),0,'Total-Smoothed'!$AG$2)</f>
        <v>8.9919508923887281E-2</v>
      </c>
      <c r="G64" s="1">
        <f ca="1">G4+NORMINV(RAND(),0,'Total-Smoothed'!$AG$2)</f>
        <v>-3.5264490712865693E-2</v>
      </c>
      <c r="H64" s="1">
        <f ca="1">H4+NORMINV(RAND(),0,'Total-Smoothed'!$AG$2)</f>
        <v>0.8887163291936061</v>
      </c>
      <c r="I64" s="1">
        <f ca="1">I4+NORMINV(RAND(),0,'Total-Smoothed'!$AG$2)</f>
        <v>9.3266755489285716E-2</v>
      </c>
      <c r="J64" s="1">
        <f ca="1">J4+NORMINV(RAND(),0,'Total-Smoothed'!$AG$2)</f>
        <v>-3.3782165757708635E-2</v>
      </c>
      <c r="K64" s="1">
        <f ca="1">K4+NORMINV(RAND(),0,'Total-Smoothed'!$AG$2)</f>
        <v>1.5492557397271454E-2</v>
      </c>
      <c r="L64" s="1">
        <f ca="1">L4+NORMINV(RAND(),0,'Total-Smoothed'!$AG$2)</f>
        <v>8.5266952687895692E-2</v>
      </c>
      <c r="M64" s="1">
        <f ca="1">M4+NORMINV(RAND(),0,'Total-Smoothed'!$AG$2)</f>
        <v>0.13784724996393163</v>
      </c>
      <c r="N64" s="1">
        <f ca="1">N4+NORMINV(RAND(),0,'Total-Smoothed'!$AG$2)</f>
        <v>0.76955358154886333</v>
      </c>
      <c r="O64" s="1">
        <f ca="1">O4+NORMINV(RAND(),0,'Total-Smoothed'!$AG$2)</f>
        <v>2.981886050760757E-2</v>
      </c>
      <c r="P64" s="1">
        <f ca="1">P4+NORMINV(RAND(),0,'Total-Smoothed'!$AG$2)</f>
        <v>-4.7153884924946834E-2</v>
      </c>
      <c r="Q64" s="1">
        <f ca="1">Q4+NORMINV(RAND(),0,'Total-Smoothed'!$AG$2)</f>
        <v>0.28029972139571308</v>
      </c>
      <c r="R64" s="1">
        <f ca="1">R4+NORMINV(RAND(),0,'Total-Smoothed'!$AG$2)</f>
        <v>2.8258615216764042E-2</v>
      </c>
      <c r="S64" s="1">
        <f ca="1">S4+NORMINV(RAND(),0,'Total-Smoothed'!$AG$2)</f>
        <v>0.11662286206310239</v>
      </c>
      <c r="T64" s="1">
        <f ca="1">T4+NORMINV(RAND(),0,'Total-Smoothed'!$AG$2)</f>
        <v>0.24799078469426822</v>
      </c>
      <c r="U64" s="1">
        <f ca="1">U4+NORMINV(RAND(),0,'Total-Smoothed'!$AG$2)</f>
        <v>-1.1485900054555038E-2</v>
      </c>
      <c r="V64" s="1">
        <f ca="1">V4+NORMINV(RAND(),0,'Total-Smoothed'!$AG$2)</f>
        <v>0.23716759229362977</v>
      </c>
      <c r="W64" s="1">
        <f ca="1">W4+NORMINV(RAND(),0,'Total-Smoothed'!$AG$2)</f>
        <v>1.6400826159478001E-2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1.9016580497289416E-2</v>
      </c>
      <c r="E65" s="1">
        <f ca="1">E5+NORMINV(RAND(),0,'Total-Smoothed'!$AG$2)</f>
        <v>0.35553621898277782</v>
      </c>
      <c r="F65" s="1">
        <f ca="1">F5+NORMINV(RAND(),0,'Total-Smoothed'!$AG$2)</f>
        <v>0.14137314203350088</v>
      </c>
      <c r="G65" s="1">
        <f ca="1">G5+NORMINV(RAND(),0,'Total-Smoothed'!$AG$2)</f>
        <v>-4.7867094227977774E-2</v>
      </c>
      <c r="H65" s="1">
        <f ca="1">H5+NORMINV(RAND(),0,'Total-Smoothed'!$AG$2)</f>
        <v>0.87150193992845393</v>
      </c>
      <c r="I65" s="1">
        <f ca="1">I5+NORMINV(RAND(),0,'Total-Smoothed'!$AG$2)</f>
        <v>-1.0290772274497102E-2</v>
      </c>
      <c r="J65" s="1">
        <f ca="1">J5+NORMINV(RAND(),0,'Total-Smoothed'!$AG$2)</f>
        <v>-0.11152441078360072</v>
      </c>
      <c r="K65" s="1">
        <f ca="1">K5+NORMINV(RAND(),0,'Total-Smoothed'!$AG$2)</f>
        <v>-0.11333694410641489</v>
      </c>
      <c r="L65" s="1">
        <f ca="1">L5+NORMINV(RAND(),0,'Total-Smoothed'!$AG$2)</f>
        <v>5.641211769549602E-2</v>
      </c>
      <c r="M65" s="1">
        <f ca="1">M5+NORMINV(RAND(),0,'Total-Smoothed'!$AG$2)</f>
        <v>0.26077689815842964</v>
      </c>
      <c r="N65" s="1">
        <f ca="1">N5+NORMINV(RAND(),0,'Total-Smoothed'!$AG$2)</f>
        <v>0.95830573564027177</v>
      </c>
      <c r="O65" s="1">
        <f ca="1">O5+NORMINV(RAND(),0,'Total-Smoothed'!$AG$2)</f>
        <v>0.10523341806259662</v>
      </c>
      <c r="P65" s="1">
        <f ca="1">P5+NORMINV(RAND(),0,'Total-Smoothed'!$AG$2)</f>
        <v>0.14955285056774284</v>
      </c>
      <c r="Q65" s="1">
        <f ca="1">Q5+NORMINV(RAND(),0,'Total-Smoothed'!$AG$2)</f>
        <v>0.64191785674960955</v>
      </c>
      <c r="R65" s="1">
        <f ca="1">R5+NORMINV(RAND(),0,'Total-Smoothed'!$AG$2)</f>
        <v>0.20170478532502117</v>
      </c>
      <c r="S65" s="1">
        <f ca="1">S5+NORMINV(RAND(),0,'Total-Smoothed'!$AG$2)</f>
        <v>0.11011411854841278</v>
      </c>
      <c r="T65" s="1">
        <f ca="1">T5+NORMINV(RAND(),0,'Total-Smoothed'!$AG$2)</f>
        <v>0.28205739794609885</v>
      </c>
      <c r="U65" s="1">
        <f ca="1">U5+NORMINV(RAND(),0,'Total-Smoothed'!$AG$2)</f>
        <v>0.16300018030556948</v>
      </c>
      <c r="V65" s="1">
        <f ca="1">V5+NORMINV(RAND(),0,'Total-Smoothed'!$AG$2)</f>
        <v>-7.5562793165835571E-3</v>
      </c>
      <c r="W65" s="1">
        <f ca="1">W5+NORMINV(RAND(),0,'Total-Smoothed'!$AG$2)</f>
        <v>4.2797111154120535E-2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-3.2050951579844361E-2</v>
      </c>
      <c r="E66" s="1">
        <f ca="1">E6+NORMINV(RAND(),0,'Total-Smoothed'!$AG$2)</f>
        <v>0.14082198199914153</v>
      </c>
      <c r="F66" s="1">
        <f ca="1">F6+NORMINV(RAND(),0,'Total-Smoothed'!$AG$2)</f>
        <v>0.16005133571229868</v>
      </c>
      <c r="G66" s="1">
        <f ca="1">G6+NORMINV(RAND(),0,'Total-Smoothed'!$AG$2)</f>
        <v>0.19472700448519589</v>
      </c>
      <c r="H66" s="1">
        <f ca="1">H6+NORMINV(RAND(),0,'Total-Smoothed'!$AG$2)</f>
        <v>0.87399087785130725</v>
      </c>
      <c r="I66" s="1">
        <f ca="1">I6+NORMINV(RAND(),0,'Total-Smoothed'!$AG$2)</f>
        <v>-6.7131735827395789E-2</v>
      </c>
      <c r="J66" s="1">
        <f ca="1">J6+NORMINV(RAND(),0,'Total-Smoothed'!$AG$2)</f>
        <v>-1.1608576682081352E-2</v>
      </c>
      <c r="K66" s="1">
        <f ca="1">K6+NORMINV(RAND(),0,'Total-Smoothed'!$AG$2)</f>
        <v>-9.0560221359759548E-3</v>
      </c>
      <c r="L66" s="1">
        <f ca="1">L6+NORMINV(RAND(),0,'Total-Smoothed'!$AG$2)</f>
        <v>-5.0570392441884812E-3</v>
      </c>
      <c r="M66" s="1">
        <f ca="1">M6+NORMINV(RAND(),0,'Total-Smoothed'!$AG$2)</f>
        <v>0.28368437824701803</v>
      </c>
      <c r="N66" s="1">
        <f ca="1">N6+NORMINV(RAND(),0,'Total-Smoothed'!$AG$2)</f>
        <v>0.93603450619238648</v>
      </c>
      <c r="O66" s="1">
        <f ca="1">O6+NORMINV(RAND(),0,'Total-Smoothed'!$AG$2)</f>
        <v>-6.7548862373344759E-2</v>
      </c>
      <c r="P66" s="1">
        <f ca="1">P6+NORMINV(RAND(),0,'Total-Smoothed'!$AG$2)</f>
        <v>9.9441573526326502E-2</v>
      </c>
      <c r="Q66" s="1">
        <f ca="1">Q6+NORMINV(RAND(),0,'Total-Smoothed'!$AG$2)</f>
        <v>0.42437807009576767</v>
      </c>
      <c r="R66" s="1">
        <f ca="1">R6+NORMINV(RAND(),0,'Total-Smoothed'!$AG$2)</f>
        <v>3.791524209643761E-2</v>
      </c>
      <c r="S66" s="1">
        <f ca="1">S6+NORMINV(RAND(),0,'Total-Smoothed'!$AG$2)</f>
        <v>9.2679164376517256E-2</v>
      </c>
      <c r="T66" s="1">
        <f ca="1">T6+NORMINV(RAND(),0,'Total-Smoothed'!$AG$2)</f>
        <v>0.31241277986356453</v>
      </c>
      <c r="U66" s="1">
        <f ca="1">U6+NORMINV(RAND(),0,'Total-Smoothed'!$AG$2)</f>
        <v>0.1323674028772942</v>
      </c>
      <c r="V66" s="1">
        <f ca="1">V6+NORMINV(RAND(),0,'Total-Smoothed'!$AG$2)</f>
        <v>-2.0568169697965238E-2</v>
      </c>
      <c r="W66" s="1">
        <f ca="1">W6+NORMINV(RAND(),0,'Total-Smoothed'!$AG$2)</f>
        <v>-2.9223670743560831E-2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5.6818940648521769E-2</v>
      </c>
      <c r="E67" s="1">
        <f ca="1">E7+NORMINV(RAND(),0,'Total-Smoothed'!$AG$2)</f>
        <v>2.4280409037292811E-2</v>
      </c>
      <c r="F67" s="1">
        <f ca="1">F7+NORMINV(RAND(),0,'Total-Smoothed'!$AG$2)</f>
        <v>0.14215899648935107</v>
      </c>
      <c r="G67" s="1">
        <f ca="1">G7+NORMINV(RAND(),0,'Total-Smoothed'!$AG$2)</f>
        <v>9.1838783963571063E-2</v>
      </c>
      <c r="H67" s="1">
        <f ca="1">H7+NORMINV(RAND(),0,'Total-Smoothed'!$AG$2)</f>
        <v>0.85475458270369287</v>
      </c>
      <c r="I67" s="1">
        <f ca="1">I7+NORMINV(RAND(),0,'Total-Smoothed'!$AG$2)</f>
        <v>1.3468451750454219E-3</v>
      </c>
      <c r="J67" s="1">
        <f ca="1">J7+NORMINV(RAND(),0,'Total-Smoothed'!$AG$2)</f>
        <v>-4.2216631638749044E-2</v>
      </c>
      <c r="K67" s="1">
        <f ca="1">K7+NORMINV(RAND(),0,'Total-Smoothed'!$AG$2)</f>
        <v>-0.11059431103650562</v>
      </c>
      <c r="L67" s="1">
        <f ca="1">L7+NORMINV(RAND(),0,'Total-Smoothed'!$AG$2)</f>
        <v>3.5037427694777704E-3</v>
      </c>
      <c r="M67" s="1">
        <f ca="1">M7+NORMINV(RAND(),0,'Total-Smoothed'!$AG$2)</f>
        <v>0.20018208169039392</v>
      </c>
      <c r="N67" s="1">
        <f ca="1">N7+NORMINV(RAND(),0,'Total-Smoothed'!$AG$2)</f>
        <v>0.97481420978602684</v>
      </c>
      <c r="O67" s="1">
        <f ca="1">O7+NORMINV(RAND(),0,'Total-Smoothed'!$AG$2)</f>
        <v>-0.10378447939992561</v>
      </c>
      <c r="P67" s="1">
        <f ca="1">P7+NORMINV(RAND(),0,'Total-Smoothed'!$AG$2)</f>
        <v>6.728711799737068E-2</v>
      </c>
      <c r="Q67" s="1">
        <f ca="1">Q7+NORMINV(RAND(),0,'Total-Smoothed'!$AG$2)</f>
        <v>9.965826181159898E-2</v>
      </c>
      <c r="R67" s="1">
        <f ca="1">R7+NORMINV(RAND(),0,'Total-Smoothed'!$AG$2)</f>
        <v>-0.10494285332668087</v>
      </c>
      <c r="S67" s="1">
        <f ca="1">S7+NORMINV(RAND(),0,'Total-Smoothed'!$AG$2)</f>
        <v>-0.14979119110382241</v>
      </c>
      <c r="T67" s="1">
        <f ca="1">T7+NORMINV(RAND(),0,'Total-Smoothed'!$AG$2)</f>
        <v>0.41637370664745377</v>
      </c>
      <c r="U67" s="1">
        <f ca="1">U7+NORMINV(RAND(),0,'Total-Smoothed'!$AG$2)</f>
        <v>-3.0651391852142381E-2</v>
      </c>
      <c r="V67" s="1">
        <f ca="1">V7+NORMINV(RAND(),0,'Total-Smoothed'!$AG$2)</f>
        <v>7.7446702690602415E-3</v>
      </c>
      <c r="W67" s="1">
        <f ca="1">W7+NORMINV(RAND(),0,'Total-Smoothed'!$AG$2)</f>
        <v>-0.13142977094305974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-5.2904500620899179E-2</v>
      </c>
      <c r="E68" s="1">
        <f ca="1">E8+NORMINV(RAND(),0,'Total-Smoothed'!$AG$2)</f>
        <v>0.14242481293096945</v>
      </c>
      <c r="F68" s="1">
        <f ca="1">F8+NORMINV(RAND(),0,'Total-Smoothed'!$AG$2)</f>
        <v>-4.1332006560181461E-3</v>
      </c>
      <c r="G68" s="1">
        <f ca="1">G8+NORMINV(RAND(),0,'Total-Smoothed'!$AG$2)</f>
        <v>8.0217021082395645E-2</v>
      </c>
      <c r="H68" s="1">
        <f ca="1">H8+NORMINV(RAND(),0,'Total-Smoothed'!$AG$2)</f>
        <v>0.99466141196497926</v>
      </c>
      <c r="I68" s="1">
        <f ca="1">I8+NORMINV(RAND(),0,'Total-Smoothed'!$AG$2)</f>
        <v>0.18267899282148001</v>
      </c>
      <c r="J68" s="1">
        <f ca="1">J8+NORMINV(RAND(),0,'Total-Smoothed'!$AG$2)</f>
        <v>9.5770130363750705E-2</v>
      </c>
      <c r="K68" s="1">
        <f ca="1">K8+NORMINV(RAND(),0,'Total-Smoothed'!$AG$2)</f>
        <v>8.1006878930644122E-2</v>
      </c>
      <c r="L68" s="1">
        <f ca="1">L8+NORMINV(RAND(),0,'Total-Smoothed'!$AG$2)</f>
        <v>6.8621762849581242E-3</v>
      </c>
      <c r="M68" s="1">
        <f ca="1">M8+NORMINV(RAND(),0,'Total-Smoothed'!$AG$2)</f>
        <v>0.28050278071206125</v>
      </c>
      <c r="N68" s="1">
        <f ca="1">N8+NORMINV(RAND(),0,'Total-Smoothed'!$AG$2)</f>
        <v>1.075805078146219</v>
      </c>
      <c r="O68" s="1">
        <f ca="1">O8+NORMINV(RAND(),0,'Total-Smoothed'!$AG$2)</f>
        <v>4.1579846433916531E-2</v>
      </c>
      <c r="P68" s="1">
        <f ca="1">P8+NORMINV(RAND(),0,'Total-Smoothed'!$AG$2)</f>
        <v>-0.12651483956828768</v>
      </c>
      <c r="Q68" s="1">
        <f ca="1">Q8+NORMINV(RAND(),0,'Total-Smoothed'!$AG$2)</f>
        <v>0.19504204170797382</v>
      </c>
      <c r="R68" s="1">
        <f ca="1">R8+NORMINV(RAND(),0,'Total-Smoothed'!$AG$2)</f>
        <v>9.122695379020973E-2</v>
      </c>
      <c r="S68" s="1">
        <f ca="1">S8+NORMINV(RAND(),0,'Total-Smoothed'!$AG$2)</f>
        <v>0.26071390481156786</v>
      </c>
      <c r="T68" s="1">
        <f ca="1">T8+NORMINV(RAND(),0,'Total-Smoothed'!$AG$2)</f>
        <v>0.53197042098783276</v>
      </c>
      <c r="U68" s="1">
        <f ca="1">U8+NORMINV(RAND(),0,'Total-Smoothed'!$AG$2)</f>
        <v>-0.20468655089326018</v>
      </c>
      <c r="V68" s="1">
        <f ca="1">V8+NORMINV(RAND(),0,'Total-Smoothed'!$AG$2)</f>
        <v>-1.6843121125847182E-2</v>
      </c>
      <c r="W68" s="1">
        <f ca="1">W8+NORMINV(RAND(),0,'Total-Smoothed'!$AG$2)</f>
        <v>4.6589021727667865E-2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0.22461771817778514</v>
      </c>
      <c r="E69" s="1">
        <f ca="1">E9+NORMINV(RAND(),0,'Total-Smoothed'!$AG$2)</f>
        <v>0.28427140710036436</v>
      </c>
      <c r="F69" s="1">
        <f ca="1">F9+NORMINV(RAND(),0,'Total-Smoothed'!$AG$2)</f>
        <v>3.0217540283421638E-2</v>
      </c>
      <c r="G69" s="1">
        <f ca="1">G9+NORMINV(RAND(),0,'Total-Smoothed'!$AG$2)</f>
        <v>2.2388758099882899E-2</v>
      </c>
      <c r="H69" s="1">
        <f ca="1">H9+NORMINV(RAND(),0,'Total-Smoothed'!$AG$2)</f>
        <v>1.0768929137617103</v>
      </c>
      <c r="I69" s="1">
        <f ca="1">I9+NORMINV(RAND(),0,'Total-Smoothed'!$AG$2)</f>
        <v>0.18630095121920312</v>
      </c>
      <c r="J69" s="1">
        <f ca="1">J9+NORMINV(RAND(),0,'Total-Smoothed'!$AG$2)</f>
        <v>0.1285310252728942</v>
      </c>
      <c r="K69" s="1">
        <f ca="1">K9+NORMINV(RAND(),0,'Total-Smoothed'!$AG$2)</f>
        <v>5.5663903506318869E-2</v>
      </c>
      <c r="L69" s="1">
        <f ca="1">L9+NORMINV(RAND(),0,'Total-Smoothed'!$AG$2)</f>
        <v>0.15221944791067632</v>
      </c>
      <c r="M69" s="1">
        <f ca="1">M9+NORMINV(RAND(),0,'Total-Smoothed'!$AG$2)</f>
        <v>0.15982520369212294</v>
      </c>
      <c r="N69" s="1">
        <f ca="1">N9+NORMINV(RAND(),0,'Total-Smoothed'!$AG$2)</f>
        <v>0.91926279590956994</v>
      </c>
      <c r="O69" s="1">
        <f ca="1">O9+NORMINV(RAND(),0,'Total-Smoothed'!$AG$2)</f>
        <v>-2.1014703994634773E-2</v>
      </c>
      <c r="P69" s="1">
        <f ca="1">P9+NORMINV(RAND(),0,'Total-Smoothed'!$AG$2)</f>
        <v>0.28035857884172377</v>
      </c>
      <c r="Q69" s="1">
        <f ca="1">Q9+NORMINV(RAND(),0,'Total-Smoothed'!$AG$2)</f>
        <v>0.45085678583057476</v>
      </c>
      <c r="R69" s="1">
        <f ca="1">R9+NORMINV(RAND(),0,'Total-Smoothed'!$AG$2)</f>
        <v>-0.11049822316164805</v>
      </c>
      <c r="S69" s="1">
        <f ca="1">S9+NORMINV(RAND(),0,'Total-Smoothed'!$AG$2)</f>
        <v>-3.3316665669937698E-2</v>
      </c>
      <c r="T69" s="1">
        <f ca="1">T9+NORMINV(RAND(),0,'Total-Smoothed'!$AG$2)</f>
        <v>0.66901362754418414</v>
      </c>
      <c r="U69" s="1">
        <f ca="1">U9+NORMINV(RAND(),0,'Total-Smoothed'!$AG$2)</f>
        <v>-4.1309616740616409E-2</v>
      </c>
      <c r="V69" s="1">
        <f ca="1">V9+NORMINV(RAND(),0,'Total-Smoothed'!$AG$2)</f>
        <v>0.1653334842681714</v>
      </c>
      <c r="W69" s="1">
        <f ca="1">W9+NORMINV(RAND(),0,'Total-Smoothed'!$AG$2)</f>
        <v>-0.12935929835449717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-2.1903108567075964E-2</v>
      </c>
      <c r="E70" s="1">
        <f ca="1">E10+NORMINV(RAND(),0,'Total-Smoothed'!$AG$2)</f>
        <v>0.28182764679565658</v>
      </c>
      <c r="F70" s="1">
        <f ca="1">F10+NORMINV(RAND(),0,'Total-Smoothed'!$AG$2)</f>
        <v>-4.2520679375407197E-2</v>
      </c>
      <c r="G70" s="1">
        <f ca="1">G10+NORMINV(RAND(),0,'Total-Smoothed'!$AG$2)</f>
        <v>-0.12805639131228794</v>
      </c>
      <c r="H70" s="1">
        <f ca="1">H10+NORMINV(RAND(),0,'Total-Smoothed'!$AG$2)</f>
        <v>0.89333314581726964</v>
      </c>
      <c r="I70" s="1">
        <f ca="1">I10+NORMINV(RAND(),0,'Total-Smoothed'!$AG$2)</f>
        <v>5.7052794220229699E-2</v>
      </c>
      <c r="J70" s="1">
        <f ca="1">J10+NORMINV(RAND(),0,'Total-Smoothed'!$AG$2)</f>
        <v>0.11660264678071033</v>
      </c>
      <c r="K70" s="1">
        <f ca="1">K10+NORMINV(RAND(),0,'Total-Smoothed'!$AG$2)</f>
        <v>5.3884553195959889E-2</v>
      </c>
      <c r="L70" s="1">
        <f ca="1">L10+NORMINV(RAND(),0,'Total-Smoothed'!$AG$2)</f>
        <v>2.0866584539239841E-2</v>
      </c>
      <c r="M70" s="1">
        <f ca="1">M10+NORMINV(RAND(),0,'Total-Smoothed'!$AG$2)</f>
        <v>0.22270576746515078</v>
      </c>
      <c r="N70" s="1">
        <f ca="1">N10+NORMINV(RAND(),0,'Total-Smoothed'!$AG$2)</f>
        <v>0.98631609945707388</v>
      </c>
      <c r="O70" s="1">
        <f ca="1">O10+NORMINV(RAND(),0,'Total-Smoothed'!$AG$2)</f>
        <v>5.3959834744041896E-3</v>
      </c>
      <c r="P70" s="1">
        <f ca="1">P10+NORMINV(RAND(),0,'Total-Smoothed'!$AG$2)</f>
        <v>5.1514391716577186E-2</v>
      </c>
      <c r="Q70" s="1">
        <f ca="1">Q10+NORMINV(RAND(),0,'Total-Smoothed'!$AG$2)</f>
        <v>0.7699907958950295</v>
      </c>
      <c r="R70" s="1">
        <f ca="1">R10+NORMINV(RAND(),0,'Total-Smoothed'!$AG$2)</f>
        <v>0.23863443582307503</v>
      </c>
      <c r="S70" s="1">
        <f ca="1">S10+NORMINV(RAND(),0,'Total-Smoothed'!$AG$2)</f>
        <v>-3.6755839311497993E-2</v>
      </c>
      <c r="T70" s="1">
        <f ca="1">T10+NORMINV(RAND(),0,'Total-Smoothed'!$AG$2)</f>
        <v>0.42085161670848581</v>
      </c>
      <c r="U70" s="1">
        <f ca="1">U10+NORMINV(RAND(),0,'Total-Smoothed'!$AG$2)</f>
        <v>8.5187657094281347E-2</v>
      </c>
      <c r="V70" s="1">
        <f ca="1">V10+NORMINV(RAND(),0,'Total-Smoothed'!$AG$2)</f>
        <v>0.10495547586682624</v>
      </c>
      <c r="W70" s="1">
        <f ca="1">W10+NORMINV(RAND(),0,'Total-Smoothed'!$AG$2)</f>
        <v>-6.7605436442710366E-4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3.9085263081147271E-2</v>
      </c>
      <c r="E71" s="1">
        <f ca="1">E11+NORMINV(RAND(),0,'Total-Smoothed'!$AG$2)</f>
        <v>0.20768004191371131</v>
      </c>
      <c r="F71" s="1">
        <f ca="1">F11+NORMINV(RAND(),0,'Total-Smoothed'!$AG$2)</f>
        <v>-5.3322103770050824E-2</v>
      </c>
      <c r="G71" s="1">
        <f ca="1">G11+NORMINV(RAND(),0,'Total-Smoothed'!$AG$2)</f>
        <v>-0.145074275414593</v>
      </c>
      <c r="H71" s="1">
        <f ca="1">H11+NORMINV(RAND(),0,'Total-Smoothed'!$AG$2)</f>
        <v>0.87383334478545593</v>
      </c>
      <c r="I71" s="1">
        <f ca="1">I11+NORMINV(RAND(),0,'Total-Smoothed'!$AG$2)</f>
        <v>-2.5895179616723107E-2</v>
      </c>
      <c r="J71" s="1">
        <f ca="1">J11+NORMINV(RAND(),0,'Total-Smoothed'!$AG$2)</f>
        <v>-4.5368950528904363E-2</v>
      </c>
      <c r="K71" s="1">
        <f ca="1">K11+NORMINV(RAND(),0,'Total-Smoothed'!$AG$2)</f>
        <v>-1.3893812618200755E-2</v>
      </c>
      <c r="L71" s="1">
        <f ca="1">L11+NORMINV(RAND(),0,'Total-Smoothed'!$AG$2)</f>
        <v>1.0461494848814229E-2</v>
      </c>
      <c r="M71" s="1">
        <f ca="1">M11+NORMINV(RAND(),0,'Total-Smoothed'!$AG$2)</f>
        <v>0.2595930149049952</v>
      </c>
      <c r="N71" s="1">
        <f ca="1">N11+NORMINV(RAND(),0,'Total-Smoothed'!$AG$2)</f>
        <v>0.89526771336398114</v>
      </c>
      <c r="O71" s="1">
        <f ca="1">O11+NORMINV(RAND(),0,'Total-Smoothed'!$AG$2)</f>
        <v>0.19916372601978699</v>
      </c>
      <c r="P71" s="1">
        <f ca="1">P11+NORMINV(RAND(),0,'Total-Smoothed'!$AG$2)</f>
        <v>4.5427827548063793E-2</v>
      </c>
      <c r="Q71" s="1">
        <f ca="1">Q11+NORMINV(RAND(),0,'Total-Smoothed'!$AG$2)</f>
        <v>0.38180317815959192</v>
      </c>
      <c r="R71" s="1">
        <f ca="1">R11+NORMINV(RAND(),0,'Total-Smoothed'!$AG$2)</f>
        <v>9.6541251446965418E-2</v>
      </c>
      <c r="S71" s="1">
        <f ca="1">S11+NORMINV(RAND(),0,'Total-Smoothed'!$AG$2)</f>
        <v>0.1575375376687331</v>
      </c>
      <c r="T71" s="1">
        <f ca="1">T11+NORMINV(RAND(),0,'Total-Smoothed'!$AG$2)</f>
        <v>0.4702801677667956</v>
      </c>
      <c r="U71" s="1">
        <f ca="1">U11+NORMINV(RAND(),0,'Total-Smoothed'!$AG$2)</f>
        <v>-5.4839243847855226E-2</v>
      </c>
      <c r="V71" s="1">
        <f ca="1">V11+NORMINV(RAND(),0,'Total-Smoothed'!$AG$2)</f>
        <v>-7.0849429224816809E-2</v>
      </c>
      <c r="W71" s="1">
        <f ca="1">W11+NORMINV(RAND(),0,'Total-Smoothed'!$AG$2)</f>
        <v>-0.17993927727880277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8.2174885307703727E-2</v>
      </c>
      <c r="E72" s="1">
        <f ca="1">E12+NORMINV(RAND(),0,'Total-Smoothed'!$AG$2)</f>
        <v>6.7128710538492245E-2</v>
      </c>
      <c r="F72" s="1">
        <f ca="1">F12+NORMINV(RAND(),0,'Total-Smoothed'!$AG$2)</f>
        <v>0.11573984507816271</v>
      </c>
      <c r="G72" s="1">
        <f ca="1">G12+NORMINV(RAND(),0,'Total-Smoothed'!$AG$2)</f>
        <v>3.3428278751251428E-2</v>
      </c>
      <c r="H72" s="1">
        <f ca="1">H12+NORMINV(RAND(),0,'Total-Smoothed'!$AG$2)</f>
        <v>0.97908596558098959</v>
      </c>
      <c r="I72" s="1">
        <f ca="1">I12+NORMINV(RAND(),0,'Total-Smoothed'!$AG$2)</f>
        <v>0.13387770858541628</v>
      </c>
      <c r="J72" s="1">
        <f ca="1">J12+NORMINV(RAND(),0,'Total-Smoothed'!$AG$2)</f>
        <v>4.2809570791828538E-2</v>
      </c>
      <c r="K72" s="1">
        <f ca="1">K12+NORMINV(RAND(),0,'Total-Smoothed'!$AG$2)</f>
        <v>-0.10373438549709652</v>
      </c>
      <c r="L72" s="1">
        <f ca="1">L12+NORMINV(RAND(),0,'Total-Smoothed'!$AG$2)</f>
        <v>2.5032716940141364E-2</v>
      </c>
      <c r="M72" s="1">
        <f ca="1">M12+NORMINV(RAND(),0,'Total-Smoothed'!$AG$2)</f>
        <v>0.39226055746043875</v>
      </c>
      <c r="N72" s="1">
        <f ca="1">N12+NORMINV(RAND(),0,'Total-Smoothed'!$AG$2)</f>
        <v>0.99020177311684765</v>
      </c>
      <c r="O72" s="1">
        <f ca="1">O12+NORMINV(RAND(),0,'Total-Smoothed'!$AG$2)</f>
        <v>0.15111826356712638</v>
      </c>
      <c r="P72" s="1">
        <f ca="1">P12+NORMINV(RAND(),0,'Total-Smoothed'!$AG$2)</f>
        <v>-3.1311000675694631E-2</v>
      </c>
      <c r="Q72" s="1">
        <f ca="1">Q12+NORMINV(RAND(),0,'Total-Smoothed'!$AG$2)</f>
        <v>0.35711350069523345</v>
      </c>
      <c r="R72" s="1">
        <f ca="1">R12+NORMINV(RAND(),0,'Total-Smoothed'!$AG$2)</f>
        <v>-0.20467959288935011</v>
      </c>
      <c r="S72" s="1">
        <f ca="1">S12+NORMINV(RAND(),0,'Total-Smoothed'!$AG$2)</f>
        <v>-3.6663752232486142E-2</v>
      </c>
      <c r="T72" s="1">
        <f ca="1">T12+NORMINV(RAND(),0,'Total-Smoothed'!$AG$2)</f>
        <v>0.54736420402654951</v>
      </c>
      <c r="U72" s="1">
        <f ca="1">U12+NORMINV(RAND(),0,'Total-Smoothed'!$AG$2)</f>
        <v>0.15312866665244818</v>
      </c>
      <c r="V72" s="1">
        <f ca="1">V12+NORMINV(RAND(),0,'Total-Smoothed'!$AG$2)</f>
        <v>9.9473456907557267E-3</v>
      </c>
      <c r="W72" s="1">
        <f ca="1">W12+NORMINV(RAND(),0,'Total-Smoothed'!$AG$2)</f>
        <v>-4.3237546204333413E-2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0.1453656311196807</v>
      </c>
      <c r="E73" s="1">
        <f ca="1">E13+NORMINV(RAND(),0,'Total-Smoothed'!$AG$2)</f>
        <v>6.4620883349253297E-2</v>
      </c>
      <c r="F73" s="1">
        <f ca="1">F13+NORMINV(RAND(),0,'Total-Smoothed'!$AG$2)</f>
        <v>1.5321363941378854E-2</v>
      </c>
      <c r="G73" s="1">
        <f ca="1">G13+NORMINV(RAND(),0,'Total-Smoothed'!$AG$2)</f>
        <v>-6.6538118540469511E-3</v>
      </c>
      <c r="H73" s="1">
        <f ca="1">H13+NORMINV(RAND(),0,'Total-Smoothed'!$AG$2)</f>
        <v>0.94129343842659596</v>
      </c>
      <c r="I73" s="1">
        <f ca="1">I13+NORMINV(RAND(),0,'Total-Smoothed'!$AG$2)</f>
        <v>5.1223034030759666E-2</v>
      </c>
      <c r="J73" s="1">
        <f ca="1">J13+NORMINV(RAND(),0,'Total-Smoothed'!$AG$2)</f>
        <v>0.11858915119027753</v>
      </c>
      <c r="K73" s="1">
        <f ca="1">K13+NORMINV(RAND(),0,'Total-Smoothed'!$AG$2)</f>
        <v>2.2729246816721171E-2</v>
      </c>
      <c r="L73" s="1">
        <f ca="1">L13+NORMINV(RAND(),0,'Total-Smoothed'!$AG$2)</f>
        <v>-7.8706382105306685E-2</v>
      </c>
      <c r="M73" s="1">
        <f ca="1">M13+NORMINV(RAND(),0,'Total-Smoothed'!$AG$2)</f>
        <v>0.33446482589638837</v>
      </c>
      <c r="N73" s="1">
        <f ca="1">N13+NORMINV(RAND(),0,'Total-Smoothed'!$AG$2)</f>
        <v>0.70852079026560211</v>
      </c>
      <c r="O73" s="1">
        <f ca="1">O13+NORMINV(RAND(),0,'Total-Smoothed'!$AG$2)</f>
        <v>0.20579333216609441</v>
      </c>
      <c r="P73" s="1">
        <f ca="1">P13+NORMINV(RAND(),0,'Total-Smoothed'!$AG$2)</f>
        <v>-1.2336537238494816E-2</v>
      </c>
      <c r="Q73" s="1">
        <f ca="1">Q13+NORMINV(RAND(),0,'Total-Smoothed'!$AG$2)</f>
        <v>0.34168618397094569</v>
      </c>
      <c r="R73" s="1">
        <f ca="1">R13+NORMINV(RAND(),0,'Total-Smoothed'!$AG$2)</f>
        <v>0.12728246489595976</v>
      </c>
      <c r="S73" s="1">
        <f ca="1">S13+NORMINV(RAND(),0,'Total-Smoothed'!$AG$2)</f>
        <v>1.3631508852500571E-2</v>
      </c>
      <c r="T73" s="1">
        <f ca="1">T13+NORMINV(RAND(),0,'Total-Smoothed'!$AG$2)</f>
        <v>0.51370594063259689</v>
      </c>
      <c r="U73" s="1">
        <f ca="1">U13+NORMINV(RAND(),0,'Total-Smoothed'!$AG$2)</f>
        <v>-4.344915818431605E-2</v>
      </c>
      <c r="V73" s="1">
        <f ca="1">V13+NORMINV(RAND(),0,'Total-Smoothed'!$AG$2)</f>
        <v>8.6537427092885227E-2</v>
      </c>
      <c r="W73" s="1">
        <f ca="1">W13+NORMINV(RAND(),0,'Total-Smoothed'!$AG$2)</f>
        <v>-8.1016734491609246E-2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-0.2339749869102952</v>
      </c>
      <c r="E74" s="1">
        <f ca="1">E14+NORMINV(RAND(),0,'Total-Smoothed'!$AG$2)</f>
        <v>0.30460268157616266</v>
      </c>
      <c r="F74" s="1">
        <f ca="1">F14+NORMINV(RAND(),0,'Total-Smoothed'!$AG$2)</f>
        <v>0.11980553104117507</v>
      </c>
      <c r="G74" s="1">
        <f ca="1">G14+NORMINV(RAND(),0,'Total-Smoothed'!$AG$2)</f>
        <v>-0.12352610365579872</v>
      </c>
      <c r="H74" s="1">
        <f ca="1">H14+NORMINV(RAND(),0,'Total-Smoothed'!$AG$2)</f>
        <v>0.87674837695023644</v>
      </c>
      <c r="I74" s="1">
        <f ca="1">I14+NORMINV(RAND(),0,'Total-Smoothed'!$AG$2)</f>
        <v>-9.0590460286353619E-2</v>
      </c>
      <c r="J74" s="1">
        <f ca="1">J14+NORMINV(RAND(),0,'Total-Smoothed'!$AG$2)</f>
        <v>-1.2113672327975798E-2</v>
      </c>
      <c r="K74" s="1">
        <f ca="1">K14+NORMINV(RAND(),0,'Total-Smoothed'!$AG$2)</f>
        <v>0.1790111059398235</v>
      </c>
      <c r="L74" s="1">
        <f ca="1">L14+NORMINV(RAND(),0,'Total-Smoothed'!$AG$2)</f>
        <v>3.1787687745528981E-2</v>
      </c>
      <c r="M74" s="1">
        <f ca="1">M14+NORMINV(RAND(),0,'Total-Smoothed'!$AG$2)</f>
        <v>0.15706840207388001</v>
      </c>
      <c r="N74" s="1">
        <f ca="1">N14+NORMINV(RAND(),0,'Total-Smoothed'!$AG$2)</f>
        <v>0.86918585041602003</v>
      </c>
      <c r="O74" s="1">
        <f ca="1">O14+NORMINV(RAND(),0,'Total-Smoothed'!$AG$2)</f>
        <v>0.14953036638638523</v>
      </c>
      <c r="P74" s="1">
        <f ca="1">P14+NORMINV(RAND(),0,'Total-Smoothed'!$AG$2)</f>
        <v>0.22738464259279778</v>
      </c>
      <c r="Q74" s="1">
        <f ca="1">Q14+NORMINV(RAND(),0,'Total-Smoothed'!$AG$2)</f>
        <v>0.4292002281242604</v>
      </c>
      <c r="R74" s="1">
        <f ca="1">R14+NORMINV(RAND(),0,'Total-Smoothed'!$AG$2)</f>
        <v>0.10408017102369721</v>
      </c>
      <c r="S74" s="1">
        <f ca="1">S14+NORMINV(RAND(),0,'Total-Smoothed'!$AG$2)</f>
        <v>4.4098747273182658E-2</v>
      </c>
      <c r="T74" s="1">
        <f ca="1">T14+NORMINV(RAND(),0,'Total-Smoothed'!$AG$2)</f>
        <v>0.32007651178355317</v>
      </c>
      <c r="U74" s="1">
        <f ca="1">U14+NORMINV(RAND(),0,'Total-Smoothed'!$AG$2)</f>
        <v>1.2739908473901268E-2</v>
      </c>
      <c r="V74" s="1">
        <f ca="1">V14+NORMINV(RAND(),0,'Total-Smoothed'!$AG$2)</f>
        <v>6.3023114939881664E-2</v>
      </c>
      <c r="W74" s="1">
        <f ca="1">W14+NORMINV(RAND(),0,'Total-Smoothed'!$AG$2)</f>
        <v>-0.14415941785256164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-8.0972324886091046E-2</v>
      </c>
      <c r="E75" s="1">
        <f ca="1">E15+NORMINV(RAND(),0,'Total-Smoothed'!$AG$2)</f>
        <v>0.1386400542136503</v>
      </c>
      <c r="F75" s="1">
        <f ca="1">F15+NORMINV(RAND(),0,'Total-Smoothed'!$AG$2)</f>
        <v>-6.257251732350011E-2</v>
      </c>
      <c r="G75" s="1">
        <f ca="1">G15+NORMINV(RAND(),0,'Total-Smoothed'!$AG$2)</f>
        <v>0.19072653287471691</v>
      </c>
      <c r="H75" s="1">
        <f ca="1">H15+NORMINV(RAND(),0,'Total-Smoothed'!$AG$2)</f>
        <v>0.7466956881459601</v>
      </c>
      <c r="I75" s="1">
        <f ca="1">I15+NORMINV(RAND(),0,'Total-Smoothed'!$AG$2)</f>
        <v>-7.3567319639689016E-2</v>
      </c>
      <c r="J75" s="1">
        <f ca="1">J15+NORMINV(RAND(),0,'Total-Smoothed'!$AG$2)</f>
        <v>-4.6177522370870618E-2</v>
      </c>
      <c r="K75" s="1">
        <f ca="1">K15+NORMINV(RAND(),0,'Total-Smoothed'!$AG$2)</f>
        <v>5.6698071582026444E-2</v>
      </c>
      <c r="L75" s="1">
        <f ca="1">L15+NORMINV(RAND(),0,'Total-Smoothed'!$AG$2)</f>
        <v>-0.12410998406451018</v>
      </c>
      <c r="M75" s="1">
        <f ca="1">M15+NORMINV(RAND(),0,'Total-Smoothed'!$AG$2)</f>
        <v>0.23630700886946235</v>
      </c>
      <c r="N75" s="1">
        <f ca="1">N15+NORMINV(RAND(),0,'Total-Smoothed'!$AG$2)</f>
        <v>0.98982661506774994</v>
      </c>
      <c r="O75" s="1">
        <f ca="1">O15+NORMINV(RAND(),0,'Total-Smoothed'!$AG$2)</f>
        <v>4.3513066476570418E-2</v>
      </c>
      <c r="P75" s="1">
        <f ca="1">P15+NORMINV(RAND(),0,'Total-Smoothed'!$AG$2)</f>
        <v>9.2463732611525185E-2</v>
      </c>
      <c r="Q75" s="1">
        <f ca="1">Q15+NORMINV(RAND(),0,'Total-Smoothed'!$AG$2)</f>
        <v>0.28611422780599854</v>
      </c>
      <c r="R75" s="1">
        <f ca="1">R15+NORMINV(RAND(),0,'Total-Smoothed'!$AG$2)</f>
        <v>3.2955059746916246E-2</v>
      </c>
      <c r="S75" s="1">
        <f ca="1">S15+NORMINV(RAND(),0,'Total-Smoothed'!$AG$2)</f>
        <v>6.0826143334086237E-2</v>
      </c>
      <c r="T75" s="1">
        <f ca="1">T15+NORMINV(RAND(),0,'Total-Smoothed'!$AG$2)</f>
        <v>0.4782361524833299</v>
      </c>
      <c r="U75" s="1">
        <f ca="1">U15+NORMINV(RAND(),0,'Total-Smoothed'!$AG$2)</f>
        <v>0.13191205610825399</v>
      </c>
      <c r="V75" s="1">
        <f ca="1">V15+NORMINV(RAND(),0,'Total-Smoothed'!$AG$2)</f>
        <v>1.1363069020518E-2</v>
      </c>
      <c r="W75" s="1">
        <f ca="1">W15+NORMINV(RAND(),0,'Total-Smoothed'!$AG$2)</f>
        <v>3.9777784293798107E-2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1.7754737976923056E-2</v>
      </c>
      <c r="E76" s="1">
        <f ca="1">E16+NORMINV(RAND(),0,'Total-Smoothed'!$AG$2)</f>
        <v>8.8656265560482922E-3</v>
      </c>
      <c r="F76" s="1">
        <f ca="1">F16+NORMINV(RAND(),0,'Total-Smoothed'!$AG$2)</f>
        <v>8.9301042344238801E-2</v>
      </c>
      <c r="G76" s="1">
        <f ca="1">G16+NORMINV(RAND(),0,'Total-Smoothed'!$AG$2)</f>
        <v>4.2996634397339112E-2</v>
      </c>
      <c r="H76" s="1">
        <f ca="1">H16+NORMINV(RAND(),0,'Total-Smoothed'!$AG$2)</f>
        <v>0.74296888122912608</v>
      </c>
      <c r="I76" s="1">
        <f ca="1">I16+NORMINV(RAND(),0,'Total-Smoothed'!$AG$2)</f>
        <v>5.8303288547279578E-2</v>
      </c>
      <c r="J76" s="1">
        <f ca="1">J16+NORMINV(RAND(),0,'Total-Smoothed'!$AG$2)</f>
        <v>0.14144057756459089</v>
      </c>
      <c r="K76" s="1">
        <f ca="1">K16+NORMINV(RAND(),0,'Total-Smoothed'!$AG$2)</f>
        <v>4.4313666759537289E-2</v>
      </c>
      <c r="L76" s="1">
        <f ca="1">L16+NORMINV(RAND(),0,'Total-Smoothed'!$AG$2)</f>
        <v>-0.14509312641784217</v>
      </c>
      <c r="M76" s="1">
        <f ca="1">M16+NORMINV(RAND(),0,'Total-Smoothed'!$AG$2)</f>
        <v>0.21022345950429719</v>
      </c>
      <c r="N76" s="1">
        <f ca="1">N16+NORMINV(RAND(),0,'Total-Smoothed'!$AG$2)</f>
        <v>0.97769438848397527</v>
      </c>
      <c r="O76" s="1">
        <f ca="1">O16+NORMINV(RAND(),0,'Total-Smoothed'!$AG$2)</f>
        <v>7.6887839404710834E-2</v>
      </c>
      <c r="P76" s="1">
        <f ca="1">P16+NORMINV(RAND(),0,'Total-Smoothed'!$AG$2)</f>
        <v>-4.586003279976579E-2</v>
      </c>
      <c r="Q76" s="1">
        <f ca="1">Q16+NORMINV(RAND(),0,'Total-Smoothed'!$AG$2)</f>
        <v>0.32042376394074223</v>
      </c>
      <c r="R76" s="1">
        <f ca="1">R16+NORMINV(RAND(),0,'Total-Smoothed'!$AG$2)</f>
        <v>0.1624145631985327</v>
      </c>
      <c r="S76" s="1">
        <f ca="1">S16+NORMINV(RAND(),0,'Total-Smoothed'!$AG$2)</f>
        <v>-1.6441261747865584E-2</v>
      </c>
      <c r="T76" s="1">
        <f ca="1">T16+NORMINV(RAND(),0,'Total-Smoothed'!$AG$2)</f>
        <v>0.46751618509751253</v>
      </c>
      <c r="U76" s="1">
        <f ca="1">U16+NORMINV(RAND(),0,'Total-Smoothed'!$AG$2)</f>
        <v>-7.4203576279300479E-2</v>
      </c>
      <c r="V76" s="1">
        <f ca="1">V16+NORMINV(RAND(),0,'Total-Smoothed'!$AG$2)</f>
        <v>0.12889207972862973</v>
      </c>
      <c r="W76" s="1">
        <f ca="1">W16+NORMINV(RAND(),0,'Total-Smoothed'!$AG$2)</f>
        <v>-0.1173666342968661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0.12438887675004003</v>
      </c>
      <c r="E77" s="1">
        <f ca="1">E17+NORMINV(RAND(),0,'Total-Smoothed'!$AG$2)</f>
        <v>8.081807921997268E-2</v>
      </c>
      <c r="F77" s="1">
        <f ca="1">F17+NORMINV(RAND(),0,'Total-Smoothed'!$AG$2)</f>
        <v>0.14369449735952089</v>
      </c>
      <c r="G77" s="1">
        <f ca="1">G17+NORMINV(RAND(),0,'Total-Smoothed'!$AG$2)</f>
        <v>-4.0436746809763835E-2</v>
      </c>
      <c r="H77" s="1">
        <f ca="1">H17+NORMINV(RAND(),0,'Total-Smoothed'!$AG$2)</f>
        <v>0.69595246065090455</v>
      </c>
      <c r="I77" s="1">
        <f ca="1">I17+NORMINV(RAND(),0,'Total-Smoothed'!$AG$2)</f>
        <v>0.2514561470521729</v>
      </c>
      <c r="J77" s="1">
        <f ca="1">J17+NORMINV(RAND(),0,'Total-Smoothed'!$AG$2)</f>
        <v>0.16705926772096141</v>
      </c>
      <c r="K77" s="1">
        <f ca="1">K17+NORMINV(RAND(),0,'Total-Smoothed'!$AG$2)</f>
        <v>-2.9337743578242537E-2</v>
      </c>
      <c r="L77" s="1">
        <f ca="1">L17+NORMINV(RAND(),0,'Total-Smoothed'!$AG$2)</f>
        <v>1.227975851351238E-2</v>
      </c>
      <c r="M77" s="1">
        <f ca="1">M17+NORMINV(RAND(),0,'Total-Smoothed'!$AG$2)</f>
        <v>0.35861660034520215</v>
      </c>
      <c r="N77" s="1">
        <f ca="1">N17+NORMINV(RAND(),0,'Total-Smoothed'!$AG$2)</f>
        <v>1.0401554867012088</v>
      </c>
      <c r="O77" s="1">
        <f ca="1">O17+NORMINV(RAND(),0,'Total-Smoothed'!$AG$2)</f>
        <v>0.2525743827848746</v>
      </c>
      <c r="P77" s="1">
        <f ca="1">P17+NORMINV(RAND(),0,'Total-Smoothed'!$AG$2)</f>
        <v>6.2097415966610288E-2</v>
      </c>
      <c r="Q77" s="1">
        <f ca="1">Q17+NORMINV(RAND(),0,'Total-Smoothed'!$AG$2)</f>
        <v>0.23033452819825131</v>
      </c>
      <c r="R77" s="1">
        <f ca="1">R17+NORMINV(RAND(),0,'Total-Smoothed'!$AG$2)</f>
        <v>-5.4490670873171623E-3</v>
      </c>
      <c r="S77" s="1">
        <f ca="1">S17+NORMINV(RAND(),0,'Total-Smoothed'!$AG$2)</f>
        <v>-0.12363636309995701</v>
      </c>
      <c r="T77" s="1">
        <f ca="1">T17+NORMINV(RAND(),0,'Total-Smoothed'!$AG$2)</f>
        <v>0.5438105141118007</v>
      </c>
      <c r="U77" s="1">
        <f ca="1">U17+NORMINV(RAND(),0,'Total-Smoothed'!$AG$2)</f>
        <v>0.13533993069277889</v>
      </c>
      <c r="V77" s="1">
        <f ca="1">V17+NORMINV(RAND(),0,'Total-Smoothed'!$AG$2)</f>
        <v>1.1445137484089041E-2</v>
      </c>
      <c r="W77" s="1">
        <f ca="1">W17+NORMINV(RAND(),0,'Total-Smoothed'!$AG$2)</f>
        <v>0.15446311104965124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-3.5469845086481024E-3</v>
      </c>
      <c r="E78" s="1">
        <f ca="1">E18+NORMINV(RAND(),0,'Total-Smoothed'!$AG$2)</f>
        <v>1.2076384211522934E-2</v>
      </c>
      <c r="F78" s="1">
        <f ca="1">F18+NORMINV(RAND(),0,'Total-Smoothed'!$AG$2)</f>
        <v>5.9125555320569324E-2</v>
      </c>
      <c r="G78" s="1">
        <f ca="1">G18+NORMINV(RAND(),0,'Total-Smoothed'!$AG$2)</f>
        <v>5.2221657317861908E-2</v>
      </c>
      <c r="H78" s="1">
        <f ca="1">H18+NORMINV(RAND(),0,'Total-Smoothed'!$AG$2)</f>
        <v>0.92014355851285623</v>
      </c>
      <c r="I78" s="1">
        <f ca="1">I18+NORMINV(RAND(),0,'Total-Smoothed'!$AG$2)</f>
        <v>9.4405866601926514E-2</v>
      </c>
      <c r="J78" s="1">
        <f ca="1">J18+NORMINV(RAND(),0,'Total-Smoothed'!$AG$2)</f>
        <v>-2.3524664749497964E-2</v>
      </c>
      <c r="K78" s="1">
        <f ca="1">K18+NORMINV(RAND(),0,'Total-Smoothed'!$AG$2)</f>
        <v>3.7451305091681576E-2</v>
      </c>
      <c r="L78" s="1">
        <f ca="1">L18+NORMINV(RAND(),0,'Total-Smoothed'!$AG$2)</f>
        <v>-7.0158130877171515E-2</v>
      </c>
      <c r="M78" s="1">
        <f ca="1">M18+NORMINV(RAND(),0,'Total-Smoothed'!$AG$2)</f>
        <v>0.22327178726441477</v>
      </c>
      <c r="N78" s="1">
        <f ca="1">N18+NORMINV(RAND(),0,'Total-Smoothed'!$AG$2)</f>
        <v>0.93317136882447693</v>
      </c>
      <c r="O78" s="1">
        <f ca="1">O18+NORMINV(RAND(),0,'Total-Smoothed'!$AG$2)</f>
        <v>5.4192033159174355E-2</v>
      </c>
      <c r="P78" s="1">
        <f ca="1">P18+NORMINV(RAND(),0,'Total-Smoothed'!$AG$2)</f>
        <v>3.0170642212784388E-2</v>
      </c>
      <c r="Q78" s="1">
        <f ca="1">Q18+NORMINV(RAND(),0,'Total-Smoothed'!$AG$2)</f>
        <v>0.17162355771518109</v>
      </c>
      <c r="R78" s="1">
        <f ca="1">R18+NORMINV(RAND(),0,'Total-Smoothed'!$AG$2)</f>
        <v>0.16900535065960975</v>
      </c>
      <c r="S78" s="1">
        <f ca="1">S18+NORMINV(RAND(),0,'Total-Smoothed'!$AG$2)</f>
        <v>1.9451055294377066E-2</v>
      </c>
      <c r="T78" s="1">
        <f ca="1">T18+NORMINV(RAND(),0,'Total-Smoothed'!$AG$2)</f>
        <v>0.30184555107600464</v>
      </c>
      <c r="U78" s="1">
        <f ca="1">U18+NORMINV(RAND(),0,'Total-Smoothed'!$AG$2)</f>
        <v>0.15215254306930606</v>
      </c>
      <c r="V78" s="1">
        <f ca="1">V18+NORMINV(RAND(),0,'Total-Smoothed'!$AG$2)</f>
        <v>-2.7882819573268686E-2</v>
      </c>
      <c r="W78" s="1">
        <f ca="1">W18+NORMINV(RAND(),0,'Total-Smoothed'!$AG$2)</f>
        <v>-5.206393242589491E-2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-2.433375276069185E-2</v>
      </c>
      <c r="E79" s="1">
        <f ca="1">E19+NORMINV(RAND(),0,'Total-Smoothed'!$AG$2)</f>
        <v>0.13888387303116534</v>
      </c>
      <c r="F79" s="1">
        <f ca="1">F19+NORMINV(RAND(),0,'Total-Smoothed'!$AG$2)</f>
        <v>8.2350543262645862E-2</v>
      </c>
      <c r="G79" s="1">
        <f ca="1">G19+NORMINV(RAND(),0,'Total-Smoothed'!$AG$2)</f>
        <v>6.7129753305170389E-2</v>
      </c>
      <c r="H79" s="1">
        <f ca="1">H19+NORMINV(RAND(),0,'Total-Smoothed'!$AG$2)</f>
        <v>1.0105304603213472</v>
      </c>
      <c r="I79" s="1">
        <f ca="1">I19+NORMINV(RAND(),0,'Total-Smoothed'!$AG$2)</f>
        <v>9.1635396346575505E-3</v>
      </c>
      <c r="J79" s="1">
        <f ca="1">J19+NORMINV(RAND(),0,'Total-Smoothed'!$AG$2)</f>
        <v>2.5321999967500272E-2</v>
      </c>
      <c r="K79" s="1">
        <f ca="1">K19+NORMINV(RAND(),0,'Total-Smoothed'!$AG$2)</f>
        <v>-4.9070632341788212E-2</v>
      </c>
      <c r="L79" s="1">
        <f ca="1">L19+NORMINV(RAND(),0,'Total-Smoothed'!$AG$2)</f>
        <v>-7.2380607373866493E-3</v>
      </c>
      <c r="M79" s="1">
        <f ca="1">M19+NORMINV(RAND(),0,'Total-Smoothed'!$AG$2)</f>
        <v>0.30975303892339928</v>
      </c>
      <c r="N79" s="1">
        <f ca="1">N19+NORMINV(RAND(),0,'Total-Smoothed'!$AG$2)</f>
        <v>0.86697879871213235</v>
      </c>
      <c r="O79" s="1">
        <f ca="1">O19+NORMINV(RAND(),0,'Total-Smoothed'!$AG$2)</f>
        <v>0.13405258770014078</v>
      </c>
      <c r="P79" s="1">
        <f ca="1">P19+NORMINV(RAND(),0,'Total-Smoothed'!$AG$2)</f>
        <v>9.9167012850255074E-2</v>
      </c>
      <c r="Q79" s="1">
        <f ca="1">Q19+NORMINV(RAND(),0,'Total-Smoothed'!$AG$2)</f>
        <v>0.13746953963624742</v>
      </c>
      <c r="R79" s="1">
        <f ca="1">R19+NORMINV(RAND(),0,'Total-Smoothed'!$AG$2)</f>
        <v>0.1280944740075082</v>
      </c>
      <c r="S79" s="1">
        <f ca="1">S19+NORMINV(RAND(),0,'Total-Smoothed'!$AG$2)</f>
        <v>-2.0597329027891659E-2</v>
      </c>
      <c r="T79" s="1">
        <f ca="1">T19+NORMINV(RAND(),0,'Total-Smoothed'!$AG$2)</f>
        <v>0.33012042442063783</v>
      </c>
      <c r="U79" s="1">
        <f ca="1">U19+NORMINV(RAND(),0,'Total-Smoothed'!$AG$2)</f>
        <v>1.6509819636912615E-2</v>
      </c>
      <c r="V79" s="1">
        <f ca="1">V19+NORMINV(RAND(),0,'Total-Smoothed'!$AG$2)</f>
        <v>0.14210653322024519</v>
      </c>
      <c r="W79" s="1">
        <f ca="1">W19+NORMINV(RAND(),0,'Total-Smoothed'!$AG$2)</f>
        <v>-4.9408876617417496E-2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3.81568582344049E-2</v>
      </c>
      <c r="E80" s="1">
        <f ca="1">E20+NORMINV(RAND(),0,'Total-Smoothed'!$AG$2)</f>
        <v>0.37931397161079106</v>
      </c>
      <c r="F80" s="1">
        <f ca="1">F20+NORMINV(RAND(),0,'Total-Smoothed'!$AG$2)</f>
        <v>1.6351020345792434E-2</v>
      </c>
      <c r="G80" s="1">
        <f ca="1">G20+NORMINV(RAND(),0,'Total-Smoothed'!$AG$2)</f>
        <v>-1.2284192412489766E-2</v>
      </c>
      <c r="H80" s="1">
        <f ca="1">H20+NORMINV(RAND(),0,'Total-Smoothed'!$AG$2)</f>
        <v>0.71168250523002896</v>
      </c>
      <c r="I80" s="1">
        <f ca="1">I20+NORMINV(RAND(),0,'Total-Smoothed'!$AG$2)</f>
        <v>-3.2956201487050613E-2</v>
      </c>
      <c r="J80" s="1">
        <f ca="1">J20+NORMINV(RAND(),0,'Total-Smoothed'!$AG$2)</f>
        <v>-5.9073819235528013E-2</v>
      </c>
      <c r="K80" s="1">
        <f ca="1">K20+NORMINV(RAND(),0,'Total-Smoothed'!$AG$2)</f>
        <v>0.11753930303903899</v>
      </c>
      <c r="L80" s="1">
        <f ca="1">L20+NORMINV(RAND(),0,'Total-Smoothed'!$AG$2)</f>
        <v>0.14504421282921112</v>
      </c>
      <c r="M80" s="1">
        <f ca="1">M20+NORMINV(RAND(),0,'Total-Smoothed'!$AG$2)</f>
        <v>0.15628196565370323</v>
      </c>
      <c r="N80" s="1">
        <f ca="1">N20+NORMINV(RAND(),0,'Total-Smoothed'!$AG$2)</f>
        <v>1.025617715299868</v>
      </c>
      <c r="O80" s="1">
        <f ca="1">O20+NORMINV(RAND(),0,'Total-Smoothed'!$AG$2)</f>
        <v>0.15239970664420555</v>
      </c>
      <c r="P80" s="1">
        <f ca="1">P20+NORMINV(RAND(),0,'Total-Smoothed'!$AG$2)</f>
        <v>-0.23493255774880961</v>
      </c>
      <c r="Q80" s="1">
        <f ca="1">Q20+NORMINV(RAND(),0,'Total-Smoothed'!$AG$2)</f>
        <v>0.35399508861379902</v>
      </c>
      <c r="R80" s="1">
        <f ca="1">R20+NORMINV(RAND(),0,'Total-Smoothed'!$AG$2)</f>
        <v>2.6959540409954411E-2</v>
      </c>
      <c r="S80" s="1">
        <f ca="1">S20+NORMINV(RAND(),0,'Total-Smoothed'!$AG$2)</f>
        <v>6.0258429775009101E-3</v>
      </c>
      <c r="T80" s="1">
        <f ca="1">T20+NORMINV(RAND(),0,'Total-Smoothed'!$AG$2)</f>
        <v>0.23443103898234136</v>
      </c>
      <c r="U80" s="1">
        <f ca="1">U20+NORMINV(RAND(),0,'Total-Smoothed'!$AG$2)</f>
        <v>0.37587094863772863</v>
      </c>
      <c r="V80" s="1">
        <f ca="1">V20+NORMINV(RAND(),0,'Total-Smoothed'!$AG$2)</f>
        <v>0.10960340815600059</v>
      </c>
      <c r="W80" s="1">
        <f ca="1">W20+NORMINV(RAND(),0,'Total-Smoothed'!$AG$2)</f>
        <v>9.7766765224781491E-2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-2.9484991941235709E-2</v>
      </c>
      <c r="E81" s="1">
        <f ca="1">E21+NORMINV(RAND(),0,'Total-Smoothed'!$AG$2)</f>
        <v>7.7181823260074764E-2</v>
      </c>
      <c r="F81" s="1">
        <f ca="1">F21+NORMINV(RAND(),0,'Total-Smoothed'!$AG$2)</f>
        <v>8.2533594730473891E-2</v>
      </c>
      <c r="G81" s="1">
        <f ca="1">G21+NORMINV(RAND(),0,'Total-Smoothed'!$AG$2)</f>
        <v>7.3977213204870371E-2</v>
      </c>
      <c r="H81" s="1">
        <f ca="1">H21+NORMINV(RAND(),0,'Total-Smoothed'!$AG$2)</f>
        <v>0.82389751095045738</v>
      </c>
      <c r="I81" s="1">
        <f ca="1">I21+NORMINV(RAND(),0,'Total-Smoothed'!$AG$2)</f>
        <v>0.15066517724722445</v>
      </c>
      <c r="J81" s="1">
        <f ca="1">J21+NORMINV(RAND(),0,'Total-Smoothed'!$AG$2)</f>
        <v>3.7635770256084722E-2</v>
      </c>
      <c r="K81" s="1">
        <f ca="1">K21+NORMINV(RAND(),0,'Total-Smoothed'!$AG$2)</f>
        <v>8.6313852157855503E-2</v>
      </c>
      <c r="L81" s="1">
        <f ca="1">L21+NORMINV(RAND(),0,'Total-Smoothed'!$AG$2)</f>
        <v>4.2307553069860809E-2</v>
      </c>
      <c r="M81" s="1">
        <f ca="1">M21+NORMINV(RAND(),0,'Total-Smoothed'!$AG$2)</f>
        <v>0.26520210292856844</v>
      </c>
      <c r="N81" s="1">
        <f ca="1">N21+NORMINV(RAND(),0,'Total-Smoothed'!$AG$2)</f>
        <v>0.68017340543987981</v>
      </c>
      <c r="O81" s="1">
        <f ca="1">O21+NORMINV(RAND(),0,'Total-Smoothed'!$AG$2)</f>
        <v>-7.8940459349080977E-3</v>
      </c>
      <c r="P81" s="1">
        <f ca="1">P21+NORMINV(RAND(),0,'Total-Smoothed'!$AG$2)</f>
        <v>0.18960147766284646</v>
      </c>
      <c r="Q81" s="1">
        <f ca="1">Q21+NORMINV(RAND(),0,'Total-Smoothed'!$AG$2)</f>
        <v>0.22462916703245328</v>
      </c>
      <c r="R81" s="1">
        <f ca="1">R21+NORMINV(RAND(),0,'Total-Smoothed'!$AG$2)</f>
        <v>2.9817075733001599E-2</v>
      </c>
      <c r="S81" s="1">
        <f ca="1">S21+NORMINV(RAND(),0,'Total-Smoothed'!$AG$2)</f>
        <v>-5.0912930872224607E-2</v>
      </c>
      <c r="T81" s="1">
        <f ca="1">T21+NORMINV(RAND(),0,'Total-Smoothed'!$AG$2)</f>
        <v>0.39193663309753851</v>
      </c>
      <c r="U81" s="1">
        <f ca="1">U21+NORMINV(RAND(),0,'Total-Smoothed'!$AG$2)</f>
        <v>-1.0834890554386214E-2</v>
      </c>
      <c r="V81" s="1">
        <f ca="1">V21+NORMINV(RAND(),0,'Total-Smoothed'!$AG$2)</f>
        <v>-7.903551376203817E-2</v>
      </c>
      <c r="W81" s="1">
        <f ca="1">W21+NORMINV(RAND(),0,'Total-Smoothed'!$AG$2)</f>
        <v>-9.4050757443548585E-2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0.13563981526089489</v>
      </c>
      <c r="E82" s="1">
        <f ca="1">E22+NORMINV(RAND(),0,'Total-Smoothed'!$AG$2)</f>
        <v>9.5909397707132776E-2</v>
      </c>
      <c r="F82" s="1">
        <f ca="1">F22+NORMINV(RAND(),0,'Total-Smoothed'!$AG$2)</f>
        <v>7.6143850907364169E-2</v>
      </c>
      <c r="G82" s="1">
        <f ca="1">G22+NORMINV(RAND(),0,'Total-Smoothed'!$AG$2)</f>
        <v>-4.627371663916785E-2</v>
      </c>
      <c r="H82" s="1">
        <f ca="1">H22+NORMINV(RAND(),0,'Total-Smoothed'!$AG$2)</f>
        <v>0.84502554212920611</v>
      </c>
      <c r="I82" s="1">
        <f ca="1">I22+NORMINV(RAND(),0,'Total-Smoothed'!$AG$2)</f>
        <v>0.14214066787582172</v>
      </c>
      <c r="J82" s="1">
        <f ca="1">J22+NORMINV(RAND(),0,'Total-Smoothed'!$AG$2)</f>
        <v>-5.3471561712428201E-2</v>
      </c>
      <c r="K82" s="1">
        <f ca="1">K22+NORMINV(RAND(),0,'Total-Smoothed'!$AG$2)</f>
        <v>8.3392261253911734E-2</v>
      </c>
      <c r="L82" s="1">
        <f ca="1">L22+NORMINV(RAND(),0,'Total-Smoothed'!$AG$2)</f>
        <v>2.0955143471719832E-2</v>
      </c>
      <c r="M82" s="1">
        <f ca="1">M22+NORMINV(RAND(),0,'Total-Smoothed'!$AG$2)</f>
        <v>0.27017365687842793</v>
      </c>
      <c r="N82" s="1">
        <f ca="1">N22+NORMINV(RAND(),0,'Total-Smoothed'!$AG$2)</f>
        <v>0.97303627653674041</v>
      </c>
      <c r="O82" s="1">
        <f ca="1">O22+NORMINV(RAND(),0,'Total-Smoothed'!$AG$2)</f>
        <v>-1.694785294330297E-2</v>
      </c>
      <c r="P82" s="1">
        <f ca="1">P22+NORMINV(RAND(),0,'Total-Smoothed'!$AG$2)</f>
        <v>-3.6168193436711363E-2</v>
      </c>
      <c r="Q82" s="1">
        <f ca="1">Q22+NORMINV(RAND(),0,'Total-Smoothed'!$AG$2)</f>
        <v>0.31033013368267104</v>
      </c>
      <c r="R82" s="1">
        <f ca="1">R22+NORMINV(RAND(),0,'Total-Smoothed'!$AG$2)</f>
        <v>6.6133549515358908E-2</v>
      </c>
      <c r="S82" s="1">
        <f ca="1">S22+NORMINV(RAND(),0,'Total-Smoothed'!$AG$2)</f>
        <v>0.11228187589428272</v>
      </c>
      <c r="T82" s="1">
        <f ca="1">T22+NORMINV(RAND(),0,'Total-Smoothed'!$AG$2)</f>
        <v>0.29728582839360523</v>
      </c>
      <c r="U82" s="1">
        <f ca="1">U22+NORMINV(RAND(),0,'Total-Smoothed'!$AG$2)</f>
        <v>-0.20995262014305383</v>
      </c>
      <c r="V82" s="1">
        <f ca="1">V22+NORMINV(RAND(),0,'Total-Smoothed'!$AG$2)</f>
        <v>6.8722166713981819E-2</v>
      </c>
      <c r="W82" s="1">
        <f ca="1">W22+NORMINV(RAND(),0,'Total-Smoothed'!$AG$2)</f>
        <v>6.6852504645494248E-2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0.13185061118872882</v>
      </c>
      <c r="E83" s="1">
        <f ca="1">E23+NORMINV(RAND(),0,'Total-Smoothed'!$AG$2)</f>
        <v>0.15663351663027758</v>
      </c>
      <c r="F83" s="1">
        <f ca="1">F23+NORMINV(RAND(),0,'Total-Smoothed'!$AG$2)</f>
        <v>-5.3887342100314289E-3</v>
      </c>
      <c r="G83" s="1">
        <f ca="1">G23+NORMINV(RAND(),0,'Total-Smoothed'!$AG$2)</f>
        <v>9.6149426915838332E-2</v>
      </c>
      <c r="H83" s="1">
        <f ca="1">H23+NORMINV(RAND(),0,'Total-Smoothed'!$AG$2)</f>
        <v>0.98411178616491291</v>
      </c>
      <c r="I83" s="1">
        <f ca="1">I23+NORMINV(RAND(),0,'Total-Smoothed'!$AG$2)</f>
        <v>9.4847576135916142E-2</v>
      </c>
      <c r="J83" s="1">
        <f ca="1">J23+NORMINV(RAND(),0,'Total-Smoothed'!$AG$2)</f>
        <v>-1.2192802007407286E-2</v>
      </c>
      <c r="K83" s="1">
        <f ca="1">K23+NORMINV(RAND(),0,'Total-Smoothed'!$AG$2)</f>
        <v>-0.22376728292166878</v>
      </c>
      <c r="L83" s="1">
        <f ca="1">L23+NORMINV(RAND(),0,'Total-Smoothed'!$AG$2)</f>
        <v>4.8407319549064978E-2</v>
      </c>
      <c r="M83" s="1">
        <f ca="1">M23+NORMINV(RAND(),0,'Total-Smoothed'!$AG$2)</f>
        <v>0.13639262519232115</v>
      </c>
      <c r="N83" s="1">
        <f ca="1">N23+NORMINV(RAND(),0,'Total-Smoothed'!$AG$2)</f>
        <v>0.74995262984011779</v>
      </c>
      <c r="O83" s="1">
        <f ca="1">O23+NORMINV(RAND(),0,'Total-Smoothed'!$AG$2)</f>
        <v>0.21356414040372074</v>
      </c>
      <c r="P83" s="1">
        <f ca="1">P23+NORMINV(RAND(),0,'Total-Smoothed'!$AG$2)</f>
        <v>4.3026443810458191E-2</v>
      </c>
      <c r="Q83" s="1">
        <f ca="1">Q23+NORMINV(RAND(),0,'Total-Smoothed'!$AG$2)</f>
        <v>0.194724301289848</v>
      </c>
      <c r="R83" s="1">
        <f ca="1">R23+NORMINV(RAND(),0,'Total-Smoothed'!$AG$2)</f>
        <v>0.16030065559748957</v>
      </c>
      <c r="S83" s="1">
        <f ca="1">S23+NORMINV(RAND(),0,'Total-Smoothed'!$AG$2)</f>
        <v>3.2441732365147517E-2</v>
      </c>
      <c r="T83" s="1">
        <f ca="1">T23+NORMINV(RAND(),0,'Total-Smoothed'!$AG$2)</f>
        <v>0.35447084487707792</v>
      </c>
      <c r="U83" s="1">
        <f ca="1">U23+NORMINV(RAND(),0,'Total-Smoothed'!$AG$2)</f>
        <v>0.17973911453523977</v>
      </c>
      <c r="V83" s="1">
        <f ca="1">V23+NORMINV(RAND(),0,'Total-Smoothed'!$AG$2)</f>
        <v>4.3323681575799848E-2</v>
      </c>
      <c r="W83" s="1">
        <f ca="1">W23+NORMINV(RAND(),0,'Total-Smoothed'!$AG$2)</f>
        <v>2.1080457392017197E-2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-8.9830767587546573E-2</v>
      </c>
      <c r="E84" s="1">
        <f ca="1">E24+NORMINV(RAND(),0,'Total-Smoothed'!$AG$2)</f>
        <v>9.5635192882478209E-3</v>
      </c>
      <c r="F84" s="1">
        <f ca="1">F24+NORMINV(RAND(),0,'Total-Smoothed'!$AG$2)</f>
        <v>0.21111311234687019</v>
      </c>
      <c r="G84" s="1">
        <f ca="1">G24+NORMINV(RAND(),0,'Total-Smoothed'!$AG$2)</f>
        <v>-0.20549293974151922</v>
      </c>
      <c r="H84" s="1">
        <f ca="1">H24+NORMINV(RAND(),0,'Total-Smoothed'!$AG$2)</f>
        <v>0.87809066637286148</v>
      </c>
      <c r="I84" s="1">
        <f ca="1">I24+NORMINV(RAND(),0,'Total-Smoothed'!$AG$2)</f>
        <v>-5.4768454946715062E-2</v>
      </c>
      <c r="J84" s="1">
        <f ca="1">J24+NORMINV(RAND(),0,'Total-Smoothed'!$AG$2)</f>
        <v>9.3643524150570562E-2</v>
      </c>
      <c r="K84" s="1">
        <f ca="1">K24+NORMINV(RAND(),0,'Total-Smoothed'!$AG$2)</f>
        <v>1.8216393614887895E-2</v>
      </c>
      <c r="L84" s="1">
        <f ca="1">L24+NORMINV(RAND(),0,'Total-Smoothed'!$AG$2)</f>
        <v>2.5241135217417249E-2</v>
      </c>
      <c r="M84" s="1">
        <f ca="1">M24+NORMINV(RAND(),0,'Total-Smoothed'!$AG$2)</f>
        <v>0.18047132799862914</v>
      </c>
      <c r="N84" s="1">
        <f ca="1">N24+NORMINV(RAND(),0,'Total-Smoothed'!$AG$2)</f>
        <v>1.0158130197411688</v>
      </c>
      <c r="O84" s="1">
        <f ca="1">O24+NORMINV(RAND(),0,'Total-Smoothed'!$AG$2)</f>
        <v>-3.964852322971768E-2</v>
      </c>
      <c r="P84" s="1">
        <f ca="1">P24+NORMINV(RAND(),0,'Total-Smoothed'!$AG$2)</f>
        <v>8.8123886871895041E-2</v>
      </c>
      <c r="Q84" s="1">
        <f ca="1">Q24+NORMINV(RAND(),0,'Total-Smoothed'!$AG$2)</f>
        <v>5.269510292010457E-2</v>
      </c>
      <c r="R84" s="1">
        <f ca="1">R24+NORMINV(RAND(),0,'Total-Smoothed'!$AG$2)</f>
        <v>-5.3128375645024262E-2</v>
      </c>
      <c r="S84" s="1">
        <f ca="1">S24+NORMINV(RAND(),0,'Total-Smoothed'!$AG$2)</f>
        <v>1.7939069834275186E-2</v>
      </c>
      <c r="T84" s="1">
        <f ca="1">T24+NORMINV(RAND(),0,'Total-Smoothed'!$AG$2)</f>
        <v>0.51390311944640299</v>
      </c>
      <c r="U84" s="1">
        <f ca="1">U24+NORMINV(RAND(),0,'Total-Smoothed'!$AG$2)</f>
        <v>0.10770545523962821</v>
      </c>
      <c r="V84" s="1">
        <f ca="1">V24+NORMINV(RAND(),0,'Total-Smoothed'!$AG$2)</f>
        <v>1.7610117731257913E-2</v>
      </c>
      <c r="W84" s="1">
        <f ca="1">W24+NORMINV(RAND(),0,'Total-Smoothed'!$AG$2)</f>
        <v>0.25163030151162524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0.21359280764156435</v>
      </c>
      <c r="E85" s="1">
        <f ca="1">E25+NORMINV(RAND(),0,'Total-Smoothed'!$AG$2)</f>
        <v>-1.9413837954314624E-2</v>
      </c>
      <c r="F85" s="1">
        <f ca="1">F25+NORMINV(RAND(),0,'Total-Smoothed'!$AG$2)</f>
        <v>0.21087965445547652</v>
      </c>
      <c r="G85" s="1">
        <f ca="1">G25+NORMINV(RAND(),0,'Total-Smoothed'!$AG$2)</f>
        <v>0.97541787758088083</v>
      </c>
      <c r="H85" s="1">
        <f ca="1">H25+NORMINV(RAND(),0,'Total-Smoothed'!$AG$2)</f>
        <v>4.2561131656670484E-3</v>
      </c>
      <c r="I85" s="1">
        <f ca="1">I25+NORMINV(RAND(),0,'Total-Smoothed'!$AG$2)</f>
        <v>1.0234970918932946</v>
      </c>
      <c r="J85" s="1">
        <f ca="1">J25+NORMINV(RAND(),0,'Total-Smoothed'!$AG$2)</f>
        <v>0.13461071571775376</v>
      </c>
      <c r="K85" s="1">
        <f ca="1">K25+NORMINV(RAND(),0,'Total-Smoothed'!$AG$2)</f>
        <v>0.92593646607528868</v>
      </c>
      <c r="L85" s="1">
        <f ca="1">L25+NORMINV(RAND(),0,'Total-Smoothed'!$AG$2)</f>
        <v>0.88252577298463486</v>
      </c>
      <c r="M85" s="1">
        <f ca="1">M25+NORMINV(RAND(),0,'Total-Smoothed'!$AG$2)</f>
        <v>-9.4680837110397154E-2</v>
      </c>
      <c r="N85" s="1">
        <f ca="1">N25+NORMINV(RAND(),0,'Total-Smoothed'!$AG$2)</f>
        <v>-6.3779861229762758E-2</v>
      </c>
      <c r="O85" s="1">
        <f ca="1">O25+NORMINV(RAND(),0,'Total-Smoothed'!$AG$2)</f>
        <v>0.37363538184978085</v>
      </c>
      <c r="P85" s="1">
        <f ca="1">P25+NORMINV(RAND(),0,'Total-Smoothed'!$AG$2)</f>
        <v>-0.11801781024897856</v>
      </c>
      <c r="Q85" s="1">
        <f ca="1">Q25+NORMINV(RAND(),0,'Total-Smoothed'!$AG$2)</f>
        <v>0.2888171935606435</v>
      </c>
      <c r="R85" s="1">
        <f ca="1">R25+NORMINV(RAND(),0,'Total-Smoothed'!$AG$2)</f>
        <v>7.7677175003542737E-2</v>
      </c>
      <c r="S85" s="1">
        <f ca="1">S25+NORMINV(RAND(),0,'Total-Smoothed'!$AG$2)</f>
        <v>0.30008534786541496</v>
      </c>
      <c r="T85" s="1">
        <f ca="1">T25+NORMINV(RAND(),0,'Total-Smoothed'!$AG$2)</f>
        <v>-8.7310308025599984E-2</v>
      </c>
      <c r="U85" s="1">
        <f ca="1">U25+NORMINV(RAND(),0,'Total-Smoothed'!$AG$2)</f>
        <v>7.2378625901096359E-3</v>
      </c>
      <c r="V85" s="1">
        <f ca="1">V25+NORMINV(RAND(),0,'Total-Smoothed'!$AG$2)</f>
        <v>1.7294990611467418E-2</v>
      </c>
      <c r="W85" s="1">
        <f ca="1">W25+NORMINV(RAND(),0,'Total-Smoothed'!$AG$2)</f>
        <v>0.95868631307552987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0.11172383876332706</v>
      </c>
      <c r="E86" s="1">
        <f ca="1">E26+NORMINV(RAND(),0,'Total-Smoothed'!$AG$2)</f>
        <v>0.25536479100735343</v>
      </c>
      <c r="F86" s="1">
        <f ca="1">F26+NORMINV(RAND(),0,'Total-Smoothed'!$AG$2)</f>
        <v>2.9962044603384086E-3</v>
      </c>
      <c r="G86" s="1">
        <f ca="1">G26+NORMINV(RAND(),0,'Total-Smoothed'!$AG$2)</f>
        <v>1.1862171817328744</v>
      </c>
      <c r="H86" s="1">
        <f ca="1">H26+NORMINV(RAND(),0,'Total-Smoothed'!$AG$2)</f>
        <v>0.38332078610474113</v>
      </c>
      <c r="I86" s="1">
        <f ca="1">I26+NORMINV(RAND(),0,'Total-Smoothed'!$AG$2)</f>
        <v>-9.0273476757562102E-2</v>
      </c>
      <c r="J86" s="1">
        <f ca="1">J26+NORMINV(RAND(),0,'Total-Smoothed'!$AG$2)</f>
        <v>0.98349496646346424</v>
      </c>
      <c r="K86" s="1">
        <f ca="1">K26+NORMINV(RAND(),0,'Total-Smoothed'!$AG$2)</f>
        <v>0.24848386259659722</v>
      </c>
      <c r="L86" s="1">
        <f ca="1">L26+NORMINV(RAND(),0,'Total-Smoothed'!$AG$2)</f>
        <v>1.0999450851899213</v>
      </c>
      <c r="M86" s="1">
        <f ca="1">M26+NORMINV(RAND(),0,'Total-Smoothed'!$AG$2)</f>
        <v>-0.11331033130345938</v>
      </c>
      <c r="N86" s="1">
        <f ca="1">N26+NORMINV(RAND(),0,'Total-Smoothed'!$AG$2)</f>
        <v>0.99430792723077099</v>
      </c>
      <c r="O86" s="1">
        <f ca="1">O26+NORMINV(RAND(),0,'Total-Smoothed'!$AG$2)</f>
        <v>1.0654429972974537</v>
      </c>
      <c r="P86" s="1">
        <f ca="1">P26+NORMINV(RAND(),0,'Total-Smoothed'!$AG$2)</f>
        <v>4.5128943915156629E-2</v>
      </c>
      <c r="Q86" s="1">
        <f ca="1">Q26+NORMINV(RAND(),0,'Total-Smoothed'!$AG$2)</f>
        <v>0.40626166513348605</v>
      </c>
      <c r="R86" s="1">
        <f ca="1">R26+NORMINV(RAND(),0,'Total-Smoothed'!$AG$2)</f>
        <v>-5.4034500819351544E-2</v>
      </c>
      <c r="S86" s="1">
        <f ca="1">S26+NORMINV(RAND(),0,'Total-Smoothed'!$AG$2)</f>
        <v>-1.6001562677360186E-2</v>
      </c>
      <c r="T86" s="1">
        <f ca="1">T26+NORMINV(RAND(),0,'Total-Smoothed'!$AG$2)</f>
        <v>-8.4869644316999268E-2</v>
      </c>
      <c r="U86" s="1">
        <f ca="1">U26+NORMINV(RAND(),0,'Total-Smoothed'!$AG$2)</f>
        <v>0.94649590847023057</v>
      </c>
      <c r="V86" s="1">
        <f ca="1">V26+NORMINV(RAND(),0,'Total-Smoothed'!$AG$2)</f>
        <v>0.12476647050422932</v>
      </c>
      <c r="W86" s="1">
        <f ca="1">W26+NORMINV(RAND(),0,'Total-Smoothed'!$AG$2)</f>
        <v>1.0094359984338261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1.0934844829772987</v>
      </c>
      <c r="E87" s="1">
        <f ca="1">E27+NORMINV(RAND(),0,'Total-Smoothed'!$AG$2)</f>
        <v>6.7595908256105161E-2</v>
      </c>
      <c r="F87" s="1">
        <f ca="1">F27+NORMINV(RAND(),0,'Total-Smoothed'!$AG$2)</f>
        <v>0.15237067166271109</v>
      </c>
      <c r="G87" s="1">
        <f ca="1">G27+NORMINV(RAND(),0,'Total-Smoothed'!$AG$2)</f>
        <v>0.90788847073349999</v>
      </c>
      <c r="H87" s="1">
        <f ca="1">H27+NORMINV(RAND(),0,'Total-Smoothed'!$AG$2)</f>
        <v>-6.9319738258215732E-2</v>
      </c>
      <c r="I87" s="1">
        <f ca="1">I27+NORMINV(RAND(),0,'Total-Smoothed'!$AG$2)</f>
        <v>0.79727497334479558</v>
      </c>
      <c r="J87" s="1">
        <f ca="1">J27+NORMINV(RAND(),0,'Total-Smoothed'!$AG$2)</f>
        <v>1.1245456085103709</v>
      </c>
      <c r="K87" s="1">
        <f ca="1">K27+NORMINV(RAND(),0,'Total-Smoothed'!$AG$2)</f>
        <v>0.9402612248792207</v>
      </c>
      <c r="L87" s="1">
        <f ca="1">L27+NORMINV(RAND(),0,'Total-Smoothed'!$AG$2)</f>
        <v>3.0085349207672595E-2</v>
      </c>
      <c r="M87" s="1">
        <f ca="1">M27+NORMINV(RAND(),0,'Total-Smoothed'!$AG$2)</f>
        <v>0.32583179655065569</v>
      </c>
      <c r="N87" s="1">
        <f ca="1">N27+NORMINV(RAND(),0,'Total-Smoothed'!$AG$2)</f>
        <v>1.0543245319421723</v>
      </c>
      <c r="O87" s="1">
        <f ca="1">O27+NORMINV(RAND(),0,'Total-Smoothed'!$AG$2)</f>
        <v>0.14892004209372964</v>
      </c>
      <c r="P87" s="1">
        <f ca="1">P27+NORMINV(RAND(),0,'Total-Smoothed'!$AG$2)</f>
        <v>5.0620933060494117E-3</v>
      </c>
      <c r="Q87" s="1">
        <f ca="1">Q27+NORMINV(RAND(),0,'Total-Smoothed'!$AG$2)</f>
        <v>7.6086566462892705E-2</v>
      </c>
      <c r="R87" s="1">
        <f ca="1">R27+NORMINV(RAND(),0,'Total-Smoothed'!$AG$2)</f>
        <v>1.9111086578524131E-2</v>
      </c>
      <c r="S87" s="1">
        <f ca="1">S27+NORMINV(RAND(),0,'Total-Smoothed'!$AG$2)</f>
        <v>1.0194156771971874</v>
      </c>
      <c r="T87" s="1">
        <f ca="1">T27+NORMINV(RAND(),0,'Total-Smoothed'!$AG$2)</f>
        <v>-8.5323205811011882E-2</v>
      </c>
      <c r="U87" s="1">
        <f ca="1">U27+NORMINV(RAND(),0,'Total-Smoothed'!$AG$2)</f>
        <v>-2.5135361193882592E-2</v>
      </c>
      <c r="V87" s="1">
        <f ca="1">V27+NORMINV(RAND(),0,'Total-Smoothed'!$AG$2)</f>
        <v>-1.6252320197330902E-2</v>
      </c>
      <c r="W87" s="1">
        <f ca="1">W27+NORMINV(RAND(),0,'Total-Smoothed'!$AG$2)</f>
        <v>0.88510214969102463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0.62379536971391158</v>
      </c>
      <c r="E88" s="1">
        <f ca="1">E28+NORMINV(RAND(),0,'Total-Smoothed'!$AG$2)</f>
        <v>-3.133107868007521E-2</v>
      </c>
      <c r="F88" s="1">
        <f ca="1">F28+NORMINV(RAND(),0,'Total-Smoothed'!$AG$2)</f>
        <v>0.22269812226652561</v>
      </c>
      <c r="G88" s="1">
        <f ca="1">G28+NORMINV(RAND(),0,'Total-Smoothed'!$AG$2)</f>
        <v>1.0748813415218272</v>
      </c>
      <c r="H88" s="1">
        <f ca="1">H28+NORMINV(RAND(),0,'Total-Smoothed'!$AG$2)</f>
        <v>0.55334246556288047</v>
      </c>
      <c r="I88" s="1">
        <f ca="1">I28+NORMINV(RAND(),0,'Total-Smoothed'!$AG$2)</f>
        <v>0.85104444068110707</v>
      </c>
      <c r="J88" s="1">
        <f ca="1">J28+NORMINV(RAND(),0,'Total-Smoothed'!$AG$2)</f>
        <v>0.11325509402555549</v>
      </c>
      <c r="K88" s="1">
        <f ca="1">K28+NORMINV(RAND(),0,'Total-Smoothed'!$AG$2)</f>
        <v>1.1378684200605889</v>
      </c>
      <c r="L88" s="1">
        <f ca="1">L28+NORMINV(RAND(),0,'Total-Smoothed'!$AG$2)</f>
        <v>0.84596157010622908</v>
      </c>
      <c r="M88" s="1">
        <f ca="1">M28+NORMINV(RAND(),0,'Total-Smoothed'!$AG$2)</f>
        <v>-4.6125536221195154E-2</v>
      </c>
      <c r="N88" s="1">
        <f ca="1">N28+NORMINV(RAND(),0,'Total-Smoothed'!$AG$2)</f>
        <v>8.6618254333625341E-2</v>
      </c>
      <c r="O88" s="1">
        <f ca="1">O28+NORMINV(RAND(),0,'Total-Smoothed'!$AG$2)</f>
        <v>0.83831518437710384</v>
      </c>
      <c r="P88" s="1">
        <f ca="1">P28+NORMINV(RAND(),0,'Total-Smoothed'!$AG$2)</f>
        <v>0.15084319444571045</v>
      </c>
      <c r="Q88" s="1">
        <f ca="1">Q28+NORMINV(RAND(),0,'Total-Smoothed'!$AG$2)</f>
        <v>0.33959121270842518</v>
      </c>
      <c r="R88" s="1">
        <f ca="1">R28+NORMINV(RAND(),0,'Total-Smoothed'!$AG$2)</f>
        <v>-2.5108093537805388E-2</v>
      </c>
      <c r="S88" s="1">
        <f ca="1">S28+NORMINV(RAND(),0,'Total-Smoothed'!$AG$2)</f>
        <v>1.0621380190614667</v>
      </c>
      <c r="T88" s="1">
        <f ca="1">T28+NORMINV(RAND(),0,'Total-Smoothed'!$AG$2)</f>
        <v>0.91178027147428709</v>
      </c>
      <c r="U88" s="1">
        <f ca="1">U28+NORMINV(RAND(),0,'Total-Smoothed'!$AG$2)</f>
        <v>0.83088979231105253</v>
      </c>
      <c r="V88" s="1">
        <f ca="1">V28+NORMINV(RAND(),0,'Total-Smoothed'!$AG$2)</f>
        <v>-6.1198716059291086E-2</v>
      </c>
      <c r="W88" s="1">
        <f ca="1">W28+NORMINV(RAND(),0,'Total-Smoothed'!$AG$2)</f>
        <v>0.80979842316352757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-6.6659913235029497E-3</v>
      </c>
      <c r="E89" s="1">
        <f ca="1">E29+NORMINV(RAND(),0,'Total-Smoothed'!$AG$2)</f>
        <v>0.29815470964653301</v>
      </c>
      <c r="F89" s="1">
        <f ca="1">F29+NORMINV(RAND(),0,'Total-Smoothed'!$AG$2)</f>
        <v>-0.10588706930338543</v>
      </c>
      <c r="G89" s="1">
        <f ca="1">G29+NORMINV(RAND(),0,'Total-Smoothed'!$AG$2)</f>
        <v>0.91288239793730863</v>
      </c>
      <c r="H89" s="1">
        <f ca="1">H29+NORMINV(RAND(),0,'Total-Smoothed'!$AG$2)</f>
        <v>-2.7152528494431082E-2</v>
      </c>
      <c r="I89" s="1">
        <f ca="1">I29+NORMINV(RAND(),0,'Total-Smoothed'!$AG$2)</f>
        <v>0.95912110533665296</v>
      </c>
      <c r="J89" s="1">
        <f ca="1">J29+NORMINV(RAND(),0,'Total-Smoothed'!$AG$2)</f>
        <v>-0.1037992263206643</v>
      </c>
      <c r="K89" s="1">
        <f ca="1">K29+NORMINV(RAND(),0,'Total-Smoothed'!$AG$2)</f>
        <v>0.71083274045423994</v>
      </c>
      <c r="L89" s="1">
        <f ca="1">L29+NORMINV(RAND(),0,'Total-Smoothed'!$AG$2)</f>
        <v>1.0120961460434497</v>
      </c>
      <c r="M89" s="1">
        <f ca="1">M29+NORMINV(RAND(),0,'Total-Smoothed'!$AG$2)</f>
        <v>2.000139741400337E-2</v>
      </c>
      <c r="N89" s="1">
        <f ca="1">N29+NORMINV(RAND(),0,'Total-Smoothed'!$AG$2)</f>
        <v>0.91235624215852862</v>
      </c>
      <c r="O89" s="1">
        <f ca="1">O29+NORMINV(RAND(),0,'Total-Smoothed'!$AG$2)</f>
        <v>0.12848229774681622</v>
      </c>
      <c r="P89" s="1">
        <f ca="1">P29+NORMINV(RAND(),0,'Total-Smoothed'!$AG$2)</f>
        <v>1.6041005354736924E-2</v>
      </c>
      <c r="Q89" s="1">
        <f ca="1">Q29+NORMINV(RAND(),0,'Total-Smoothed'!$AG$2)</f>
        <v>0.9474927852065792</v>
      </c>
      <c r="R89" s="1">
        <f ca="1">R29+NORMINV(RAND(),0,'Total-Smoothed'!$AG$2)</f>
        <v>3.0001237553816895E-2</v>
      </c>
      <c r="S89" s="1">
        <f ca="1">S29+NORMINV(RAND(),0,'Total-Smoothed'!$AG$2)</f>
        <v>0.10250920623665878</v>
      </c>
      <c r="T89" s="1">
        <f ca="1">T29+NORMINV(RAND(),0,'Total-Smoothed'!$AG$2)</f>
        <v>2.073069790576075E-2</v>
      </c>
      <c r="U89" s="1">
        <f ca="1">U29+NORMINV(RAND(),0,'Total-Smoothed'!$AG$2)</f>
        <v>2.9029125652602236E-2</v>
      </c>
      <c r="V89" s="1">
        <f ca="1">V29+NORMINV(RAND(),0,'Total-Smoothed'!$AG$2)</f>
        <v>2.9376307539531882E-2</v>
      </c>
      <c r="W89" s="1">
        <f ca="1">W29+NORMINV(RAND(),0,'Total-Smoothed'!$AG$2)</f>
        <v>-5.604283458702991E-2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-0.11216464251725171</v>
      </c>
      <c r="E90" s="1">
        <f ca="1">E30+NORMINV(RAND(),0,'Total-Smoothed'!$AG$2)</f>
        <v>-2.0826474617702616E-2</v>
      </c>
      <c r="F90" s="1">
        <f ca="1">F30+NORMINV(RAND(),0,'Total-Smoothed'!$AG$2)</f>
        <v>0.23358580699949028</v>
      </c>
      <c r="G90" s="1">
        <f ca="1">G30+NORMINV(RAND(),0,'Total-Smoothed'!$AG$2)</f>
        <v>0.71560090654422526</v>
      </c>
      <c r="H90" s="1">
        <f ca="1">H30+NORMINV(RAND(),0,'Total-Smoothed'!$AG$2)</f>
        <v>0.12239341674290632</v>
      </c>
      <c r="I90" s="1">
        <f ca="1">I30+NORMINV(RAND(),0,'Total-Smoothed'!$AG$2)</f>
        <v>0.92722268467185109</v>
      </c>
      <c r="J90" s="1">
        <f ca="1">J30+NORMINV(RAND(),0,'Total-Smoothed'!$AG$2)</f>
        <v>0.15734277154331322</v>
      </c>
      <c r="K90" s="1">
        <f ca="1">K30+NORMINV(RAND(),0,'Total-Smoothed'!$AG$2)</f>
        <v>0.20619503537554834</v>
      </c>
      <c r="L90" s="1">
        <f ca="1">L30+NORMINV(RAND(),0,'Total-Smoothed'!$AG$2)</f>
        <v>1.0610487307389973</v>
      </c>
      <c r="M90" s="1">
        <f ca="1">M30+NORMINV(RAND(),0,'Total-Smoothed'!$AG$2)</f>
        <v>-0.13396954679047796</v>
      </c>
      <c r="N90" s="1">
        <f ca="1">N30+NORMINV(RAND(),0,'Total-Smoothed'!$AG$2)</f>
        <v>1.0754703372747474</v>
      </c>
      <c r="O90" s="1">
        <f ca="1">O30+NORMINV(RAND(),0,'Total-Smoothed'!$AG$2)</f>
        <v>0.42522707433337453</v>
      </c>
      <c r="P90" s="1">
        <f ca="1">P30+NORMINV(RAND(),0,'Total-Smoothed'!$AG$2)</f>
        <v>-0.10341178130093776</v>
      </c>
      <c r="Q90" s="1">
        <f ca="1">Q30+NORMINV(RAND(),0,'Total-Smoothed'!$AG$2)</f>
        <v>0.69024205621015722</v>
      </c>
      <c r="R90" s="1">
        <f ca="1">R30+NORMINV(RAND(),0,'Total-Smoothed'!$AG$2)</f>
        <v>7.0674742188367404E-2</v>
      </c>
      <c r="S90" s="1">
        <f ca="1">S30+NORMINV(RAND(),0,'Total-Smoothed'!$AG$2)</f>
        <v>0.12744459016548643</v>
      </c>
      <c r="T90" s="1">
        <f ca="1">T30+NORMINV(RAND(),0,'Total-Smoothed'!$AG$2)</f>
        <v>-7.9960989003793441E-3</v>
      </c>
      <c r="U90" s="1">
        <f ca="1">U30+NORMINV(RAND(),0,'Total-Smoothed'!$AG$2)</f>
        <v>-9.9058410606897351E-2</v>
      </c>
      <c r="V90" s="1">
        <f ca="1">V30+NORMINV(RAND(),0,'Total-Smoothed'!$AG$2)</f>
        <v>-4.5290220831065695E-2</v>
      </c>
      <c r="W90" s="1">
        <f ca="1">W30+NORMINV(RAND(),0,'Total-Smoothed'!$AG$2)</f>
        <v>0.20205498442536338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0.1657974243338437</v>
      </c>
      <c r="E91" s="1">
        <f ca="1">E31+NORMINV(RAND(),0,'Total-Smoothed'!$AG$2)</f>
        <v>-5.2470386976989636E-2</v>
      </c>
      <c r="F91" s="1">
        <f ca="1">F31+NORMINV(RAND(),0,'Total-Smoothed'!$AG$2)</f>
        <v>-0.22318437182593995</v>
      </c>
      <c r="G91" s="1">
        <f ca="1">G31+NORMINV(RAND(),0,'Total-Smoothed'!$AG$2)</f>
        <v>1.0282903162829931</v>
      </c>
      <c r="H91" s="1">
        <f ca="1">H31+NORMINV(RAND(),0,'Total-Smoothed'!$AG$2)</f>
        <v>0.2322073952637724</v>
      </c>
      <c r="I91" s="1">
        <f ca="1">I31+NORMINV(RAND(),0,'Total-Smoothed'!$AG$2)</f>
        <v>-0.18691444178293454</v>
      </c>
      <c r="J91" s="1">
        <f ca="1">J31+NORMINV(RAND(),0,'Total-Smoothed'!$AG$2)</f>
        <v>0.23759590845266571</v>
      </c>
      <c r="K91" s="1">
        <f ca="1">K31+NORMINV(RAND(),0,'Total-Smoothed'!$AG$2)</f>
        <v>0.91064645622321883</v>
      </c>
      <c r="L91" s="1">
        <f ca="1">L31+NORMINV(RAND(),0,'Total-Smoothed'!$AG$2)</f>
        <v>1.0934051889692764</v>
      </c>
      <c r="M91" s="1">
        <f ca="1">M31+NORMINV(RAND(),0,'Total-Smoothed'!$AG$2)</f>
        <v>0.78226909886158102</v>
      </c>
      <c r="N91" s="1">
        <f ca="1">N31+NORMINV(RAND(),0,'Total-Smoothed'!$AG$2)</f>
        <v>4.71639937832092E-2</v>
      </c>
      <c r="O91" s="1">
        <f ca="1">O31+NORMINV(RAND(),0,'Total-Smoothed'!$AG$2)</f>
        <v>0.9181616037253626</v>
      </c>
      <c r="P91" s="1">
        <f ca="1">P31+NORMINV(RAND(),0,'Total-Smoothed'!$AG$2)</f>
        <v>6.731553999020326E-2</v>
      </c>
      <c r="Q91" s="1">
        <f ca="1">Q31+NORMINV(RAND(),0,'Total-Smoothed'!$AG$2)</f>
        <v>-8.2917618820036842E-2</v>
      </c>
      <c r="R91" s="1">
        <f ca="1">R31+NORMINV(RAND(),0,'Total-Smoothed'!$AG$2)</f>
        <v>9.1151690235514483E-3</v>
      </c>
      <c r="S91" s="1">
        <f ca="1">S31+NORMINV(RAND(),0,'Total-Smoothed'!$AG$2)</f>
        <v>0.99222244480748012</v>
      </c>
      <c r="T91" s="1">
        <f ca="1">T31+NORMINV(RAND(),0,'Total-Smoothed'!$AG$2)</f>
        <v>0.9989184225064055</v>
      </c>
      <c r="U91" s="1">
        <f ca="1">U31+NORMINV(RAND(),0,'Total-Smoothed'!$AG$2)</f>
        <v>1.0851557735963078</v>
      </c>
      <c r="V91" s="1">
        <f ca="1">V31+NORMINV(RAND(),0,'Total-Smoothed'!$AG$2)</f>
        <v>6.9662702888321978E-3</v>
      </c>
      <c r="W91" s="1">
        <f ca="1">W31+NORMINV(RAND(),0,'Total-Smoothed'!$AG$2)</f>
        <v>1.1032078301301347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0.97521541013454049</v>
      </c>
      <c r="E92" s="1">
        <f ca="1">E32+NORMINV(RAND(),0,'Total-Smoothed'!$AG$2)</f>
        <v>2.2710826839843483E-2</v>
      </c>
      <c r="F92" s="1">
        <f ca="1">F32+NORMINV(RAND(),0,'Total-Smoothed'!$AG$2)</f>
        <v>0.17631935530008974</v>
      </c>
      <c r="G92" s="1">
        <f ca="1">G32+NORMINV(RAND(),0,'Total-Smoothed'!$AG$2)</f>
        <v>0.38787396202174773</v>
      </c>
      <c r="H92" s="1">
        <f ca="1">H32+NORMINV(RAND(),0,'Total-Smoothed'!$AG$2)</f>
        <v>1.0046230821202498</v>
      </c>
      <c r="I92" s="1">
        <f ca="1">I32+NORMINV(RAND(),0,'Total-Smoothed'!$AG$2)</f>
        <v>1.170580567130235</v>
      </c>
      <c r="J92" s="1">
        <f ca="1">J32+NORMINV(RAND(),0,'Total-Smoothed'!$AG$2)</f>
        <v>-1.3725291716766017E-2</v>
      </c>
      <c r="K92" s="1">
        <f ca="1">K32+NORMINV(RAND(),0,'Total-Smoothed'!$AG$2)</f>
        <v>1.0403381537957854</v>
      </c>
      <c r="L92" s="1">
        <f ca="1">L32+NORMINV(RAND(),0,'Total-Smoothed'!$AG$2)</f>
        <v>-6.6716998476115341E-2</v>
      </c>
      <c r="M92" s="1">
        <f ca="1">M32+NORMINV(RAND(),0,'Total-Smoothed'!$AG$2)</f>
        <v>-5.9061942397663866E-2</v>
      </c>
      <c r="N92" s="1">
        <f ca="1">N32+NORMINV(RAND(),0,'Total-Smoothed'!$AG$2)</f>
        <v>-1.7109481237842283E-2</v>
      </c>
      <c r="O92" s="1">
        <f ca="1">O32+NORMINV(RAND(),0,'Total-Smoothed'!$AG$2)</f>
        <v>-4.6601038501157169E-2</v>
      </c>
      <c r="P92" s="1">
        <f ca="1">P32+NORMINV(RAND(),0,'Total-Smoothed'!$AG$2)</f>
        <v>-2.8676496405901225E-2</v>
      </c>
      <c r="Q92" s="1">
        <f ca="1">Q32+NORMINV(RAND(),0,'Total-Smoothed'!$AG$2)</f>
        <v>1.9285239383032095E-2</v>
      </c>
      <c r="R92" s="1">
        <f ca="1">R32+NORMINV(RAND(),0,'Total-Smoothed'!$AG$2)</f>
        <v>0.10551857556714614</v>
      </c>
      <c r="S92" s="1">
        <f ca="1">S32+NORMINV(RAND(),0,'Total-Smoothed'!$AG$2)</f>
        <v>1.066029278342929</v>
      </c>
      <c r="T92" s="1">
        <f ca="1">T32+NORMINV(RAND(),0,'Total-Smoothed'!$AG$2)</f>
        <v>1.003370671831433</v>
      </c>
      <c r="U92" s="1">
        <f ca="1">U32+NORMINV(RAND(),0,'Total-Smoothed'!$AG$2)</f>
        <v>4.0257264750392707E-2</v>
      </c>
      <c r="V92" s="1">
        <f ca="1">V32+NORMINV(RAND(),0,'Total-Smoothed'!$AG$2)</f>
        <v>3.9659314177413071E-2</v>
      </c>
      <c r="W92" s="1">
        <f ca="1">W32+NORMINV(RAND(),0,'Total-Smoothed'!$AG$2)</f>
        <v>0.37116334582333227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8.3340790004109822E-2</v>
      </c>
      <c r="E93" s="1">
        <f ca="1">E33+NORMINV(RAND(),0,'Total-Smoothed'!$AG$2)</f>
        <v>0.17593125343067295</v>
      </c>
      <c r="F93" s="1">
        <f ca="1">F33+NORMINV(RAND(),0,'Total-Smoothed'!$AG$2)</f>
        <v>1.4421945420984537E-2</v>
      </c>
      <c r="G93" s="1">
        <f ca="1">G33+NORMINV(RAND(),0,'Total-Smoothed'!$AG$2)</f>
        <v>0.11359431747800311</v>
      </c>
      <c r="H93" s="1">
        <f ca="1">H33+NORMINV(RAND(),0,'Total-Smoothed'!$AG$2)</f>
        <v>0.92282760251980533</v>
      </c>
      <c r="I93" s="1">
        <f ca="1">I33+NORMINV(RAND(),0,'Total-Smoothed'!$AG$2)</f>
        <v>-3.5272798600081215E-2</v>
      </c>
      <c r="J93" s="1">
        <f ca="1">J33+NORMINV(RAND(),0,'Total-Smoothed'!$AG$2)</f>
        <v>-6.3320575074989394E-2</v>
      </c>
      <c r="K93" s="1">
        <f ca="1">K33+NORMINV(RAND(),0,'Total-Smoothed'!$AG$2)</f>
        <v>0.65697092275184943</v>
      </c>
      <c r="L93" s="1">
        <f ca="1">L33+NORMINV(RAND(),0,'Total-Smoothed'!$AG$2)</f>
        <v>-7.1532653488466574E-2</v>
      </c>
      <c r="M93" s="1">
        <f ca="1">M33+NORMINV(RAND(),0,'Total-Smoothed'!$AG$2)</f>
        <v>0.47361701340048512</v>
      </c>
      <c r="N93" s="1">
        <f ca="1">N33+NORMINV(RAND(),0,'Total-Smoothed'!$AG$2)</f>
        <v>-3.8010627828315414E-2</v>
      </c>
      <c r="O93" s="1">
        <f ca="1">O33+NORMINV(RAND(),0,'Total-Smoothed'!$AG$2)</f>
        <v>1.0046105149810187</v>
      </c>
      <c r="P93" s="1">
        <f ca="1">P33+NORMINV(RAND(),0,'Total-Smoothed'!$AG$2)</f>
        <v>-0.11069268765375317</v>
      </c>
      <c r="Q93" s="1">
        <f ca="1">Q33+NORMINV(RAND(),0,'Total-Smoothed'!$AG$2)</f>
        <v>-2.4385770784447107E-3</v>
      </c>
      <c r="R93" s="1">
        <f ca="1">R33+NORMINV(RAND(),0,'Total-Smoothed'!$AG$2)</f>
        <v>-2.4053472079150148E-2</v>
      </c>
      <c r="S93" s="1">
        <f ca="1">S33+NORMINV(RAND(),0,'Total-Smoothed'!$AG$2)</f>
        <v>-6.3882463155352592E-2</v>
      </c>
      <c r="T93" s="1">
        <f ca="1">T33+NORMINV(RAND(),0,'Total-Smoothed'!$AG$2)</f>
        <v>0.96212846467408475</v>
      </c>
      <c r="U93" s="1">
        <f ca="1">U33+NORMINV(RAND(),0,'Total-Smoothed'!$AG$2)</f>
        <v>1.0788139230903409</v>
      </c>
      <c r="V93" s="1">
        <f ca="1">V33+NORMINV(RAND(),0,'Total-Smoothed'!$AG$2)</f>
        <v>4.3008512941881689E-2</v>
      </c>
      <c r="W93" s="1">
        <f ca="1">W33+NORMINV(RAND(),0,'Total-Smoothed'!$AG$2)</f>
        <v>0.35071618018785156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0.11694501630427742</v>
      </c>
      <c r="E94" s="1">
        <f ca="1">E34+NORMINV(RAND(),0,'Total-Smoothed'!$AG$2)</f>
        <v>-0.10731869682442977</v>
      </c>
      <c r="F94" s="1">
        <f ca="1">F34+NORMINV(RAND(),0,'Total-Smoothed'!$AG$2)</f>
        <v>0.18899034115967051</v>
      </c>
      <c r="G94" s="1">
        <f ca="1">G34+NORMINV(RAND(),0,'Total-Smoothed'!$AG$2)</f>
        <v>1.0963496165781981</v>
      </c>
      <c r="H94" s="1">
        <f ca="1">H34+NORMINV(RAND(),0,'Total-Smoothed'!$AG$2)</f>
        <v>0.11353893098287268</v>
      </c>
      <c r="I94" s="1">
        <f ca="1">I34+NORMINV(RAND(),0,'Total-Smoothed'!$AG$2)</f>
        <v>6.0135356213120099E-2</v>
      </c>
      <c r="J94" s="1">
        <f ca="1">J34+NORMINV(RAND(),0,'Total-Smoothed'!$AG$2)</f>
        <v>0.13498682910772669</v>
      </c>
      <c r="K94" s="1">
        <f ca="1">K34+NORMINV(RAND(),0,'Total-Smoothed'!$AG$2)</f>
        <v>0.96866409272279108</v>
      </c>
      <c r="L94" s="1">
        <f ca="1">L34+NORMINV(RAND(),0,'Total-Smoothed'!$AG$2)</f>
        <v>0.12260365408458072</v>
      </c>
      <c r="M94" s="1">
        <f ca="1">M34+NORMINV(RAND(),0,'Total-Smoothed'!$AG$2)</f>
        <v>0.15165770884802621</v>
      </c>
      <c r="N94" s="1">
        <f ca="1">N34+NORMINV(RAND(),0,'Total-Smoothed'!$AG$2)</f>
        <v>-2.3353730646716808E-2</v>
      </c>
      <c r="O94" s="1">
        <f ca="1">O34+NORMINV(RAND(),0,'Total-Smoothed'!$AG$2)</f>
        <v>-2.6055840296866965E-2</v>
      </c>
      <c r="P94" s="1">
        <f ca="1">P34+NORMINV(RAND(),0,'Total-Smoothed'!$AG$2)</f>
        <v>5.1297197338986703E-2</v>
      </c>
      <c r="Q94" s="1">
        <f ca="1">Q34+NORMINV(RAND(),0,'Total-Smoothed'!$AG$2)</f>
        <v>-7.928126242823115E-2</v>
      </c>
      <c r="R94" s="1">
        <f ca="1">R34+NORMINV(RAND(),0,'Total-Smoothed'!$AG$2)</f>
        <v>-0.11759066732615661</v>
      </c>
      <c r="S94" s="1">
        <f ca="1">S34+NORMINV(RAND(),0,'Total-Smoothed'!$AG$2)</f>
        <v>0.91746867347301286</v>
      </c>
      <c r="T94" s="1">
        <f ca="1">T34+NORMINV(RAND(),0,'Total-Smoothed'!$AG$2)</f>
        <v>1.0313772489812318</v>
      </c>
      <c r="U94" s="1">
        <f ca="1">U34+NORMINV(RAND(),0,'Total-Smoothed'!$AG$2)</f>
        <v>0.79989824533682874</v>
      </c>
      <c r="V94" s="1">
        <f ca="1">V34+NORMINV(RAND(),0,'Total-Smoothed'!$AG$2)</f>
        <v>2.2640534971683113E-2</v>
      </c>
      <c r="W94" s="1">
        <f ca="1">W34+NORMINV(RAND(),0,'Total-Smoothed'!$AG$2)</f>
        <v>1.0047109504967069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0.59379228935202721</v>
      </c>
      <c r="E95" s="1">
        <f ca="1">E35+NORMINV(RAND(),0,'Total-Smoothed'!$AG$2)</f>
        <v>0.41227850698831858</v>
      </c>
      <c r="F95" s="1">
        <f ca="1">F35+NORMINV(RAND(),0,'Total-Smoothed'!$AG$2)</f>
        <v>-1.5965216924503568E-2</v>
      </c>
      <c r="G95" s="1">
        <f ca="1">G35+NORMINV(RAND(),0,'Total-Smoothed'!$AG$2)</f>
        <v>-1.5401763580743483E-2</v>
      </c>
      <c r="H95" s="1">
        <f ca="1">H35+NORMINV(RAND(),0,'Total-Smoothed'!$AG$2)</f>
        <v>0.88481519451293666</v>
      </c>
      <c r="I95" s="1">
        <f ca="1">I35+NORMINV(RAND(),0,'Total-Smoothed'!$AG$2)</f>
        <v>0.14183129258609969</v>
      </c>
      <c r="J95" s="1">
        <f ca="1">J35+NORMINV(RAND(),0,'Total-Smoothed'!$AG$2)</f>
        <v>0.13088739038676084</v>
      </c>
      <c r="K95" s="1">
        <f ca="1">K35+NORMINV(RAND(),0,'Total-Smoothed'!$AG$2)</f>
        <v>2.5135007015951019E-2</v>
      </c>
      <c r="L95" s="1">
        <f ca="1">L35+NORMINV(RAND(),0,'Total-Smoothed'!$AG$2)</f>
        <v>2.3408237672971677E-2</v>
      </c>
      <c r="M95" s="1">
        <f ca="1">M35+NORMINV(RAND(),0,'Total-Smoothed'!$AG$2)</f>
        <v>0.77140298134292906</v>
      </c>
      <c r="N95" s="1">
        <f ca="1">N35+NORMINV(RAND(),0,'Total-Smoothed'!$AG$2)</f>
        <v>0.27609611712378396</v>
      </c>
      <c r="O95" s="1">
        <f ca="1">O35+NORMINV(RAND(),0,'Total-Smoothed'!$AG$2)</f>
        <v>8.0291562675784883E-2</v>
      </c>
      <c r="P95" s="1">
        <f ca="1">P35+NORMINV(RAND(),0,'Total-Smoothed'!$AG$2)</f>
        <v>0.29324392470404309</v>
      </c>
      <c r="Q95" s="1">
        <f ca="1">Q35+NORMINV(RAND(),0,'Total-Smoothed'!$AG$2)</f>
        <v>-1.5136368681090556E-3</v>
      </c>
      <c r="R95" s="1">
        <f ca="1">R35+NORMINV(RAND(),0,'Total-Smoothed'!$AG$2)</f>
        <v>-4.4660567188877578E-3</v>
      </c>
      <c r="S95" s="1">
        <f ca="1">S35+NORMINV(RAND(),0,'Total-Smoothed'!$AG$2)</f>
        <v>0.78082765666086174</v>
      </c>
      <c r="T95" s="1">
        <f ca="1">T35+NORMINV(RAND(),0,'Total-Smoothed'!$AG$2)</f>
        <v>1.1214419512653337</v>
      </c>
      <c r="U95" s="1">
        <f ca="1">U35+NORMINV(RAND(),0,'Total-Smoothed'!$AG$2)</f>
        <v>0.64419546644237213</v>
      </c>
      <c r="V95" s="1">
        <f ca="1">V35+NORMINV(RAND(),0,'Total-Smoothed'!$AG$2)</f>
        <v>-4.8061547332778037E-2</v>
      </c>
      <c r="W95" s="1">
        <f ca="1">W35+NORMINV(RAND(),0,'Total-Smoothed'!$AG$2)</f>
        <v>7.3039482459594032E-2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0.92133960187599895</v>
      </c>
      <c r="E96" s="1">
        <f ca="1">E36+NORMINV(RAND(),0,'Total-Smoothed'!$AG$2)</f>
        <v>7.8317237323058023E-2</v>
      </c>
      <c r="F96" s="1">
        <f ca="1">F36+NORMINV(RAND(),0,'Total-Smoothed'!$AG$2)</f>
        <v>-2.7356870609907026E-3</v>
      </c>
      <c r="G96" s="1">
        <f ca="1">G36+NORMINV(RAND(),0,'Total-Smoothed'!$AG$2)</f>
        <v>0.7839262395172919</v>
      </c>
      <c r="H96" s="1">
        <f ca="1">H36+NORMINV(RAND(),0,'Total-Smoothed'!$AG$2)</f>
        <v>0.66641897997458821</v>
      </c>
      <c r="I96" s="1">
        <f ca="1">I36+NORMINV(RAND(),0,'Total-Smoothed'!$AG$2)</f>
        <v>0.11904028753649812</v>
      </c>
      <c r="J96" s="1">
        <f ca="1">J36+NORMINV(RAND(),0,'Total-Smoothed'!$AG$2)</f>
        <v>0.98436033143537538</v>
      </c>
      <c r="K96" s="1">
        <f ca="1">K36+NORMINV(RAND(),0,'Total-Smoothed'!$AG$2)</f>
        <v>0.96591977649250316</v>
      </c>
      <c r="L96" s="1">
        <f ca="1">L36+NORMINV(RAND(),0,'Total-Smoothed'!$AG$2)</f>
        <v>-4.7363956181032743E-2</v>
      </c>
      <c r="M96" s="1">
        <f ca="1">M36+NORMINV(RAND(),0,'Total-Smoothed'!$AG$2)</f>
        <v>0.82860393280889433</v>
      </c>
      <c r="N96" s="1">
        <f ca="1">N36+NORMINV(RAND(),0,'Total-Smoothed'!$AG$2)</f>
        <v>0.21794968748286206</v>
      </c>
      <c r="O96" s="1">
        <f ca="1">O36+NORMINV(RAND(),0,'Total-Smoothed'!$AG$2)</f>
        <v>3.810539677061086E-2</v>
      </c>
      <c r="P96" s="1">
        <f ca="1">P36+NORMINV(RAND(),0,'Total-Smoothed'!$AG$2)</f>
        <v>9.7450508847342604E-2</v>
      </c>
      <c r="Q96" s="1">
        <f ca="1">Q36+NORMINV(RAND(),0,'Total-Smoothed'!$AG$2)</f>
        <v>-9.1104167716712283E-3</v>
      </c>
      <c r="R96" s="1">
        <f ca="1">R36+NORMINV(RAND(),0,'Total-Smoothed'!$AG$2)</f>
        <v>-7.33155794637423E-2</v>
      </c>
      <c r="S96" s="1">
        <f ca="1">S36+NORMINV(RAND(),0,'Total-Smoothed'!$AG$2)</f>
        <v>1.0722398038495626</v>
      </c>
      <c r="T96" s="1">
        <f ca="1">T36+NORMINV(RAND(),0,'Total-Smoothed'!$AG$2)</f>
        <v>0.95665684378173499</v>
      </c>
      <c r="U96" s="1">
        <f ca="1">U36+NORMINV(RAND(),0,'Total-Smoothed'!$AG$2)</f>
        <v>1.0078072260338793</v>
      </c>
      <c r="V96" s="1">
        <f ca="1">V36+NORMINV(RAND(),0,'Total-Smoothed'!$AG$2)</f>
        <v>5.3540261508396046E-2</v>
      </c>
      <c r="W96" s="1">
        <f ca="1">W36+NORMINV(RAND(),0,'Total-Smoothed'!$AG$2)</f>
        <v>0.9051453225743531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1.181294819160873</v>
      </c>
      <c r="E97" s="1">
        <f ca="1">E37+NORMINV(RAND(),0,'Total-Smoothed'!$AG$2)</f>
        <v>0.21283794592759381</v>
      </c>
      <c r="F97" s="1">
        <f ca="1">F37+NORMINV(RAND(),0,'Total-Smoothed'!$AG$2)</f>
        <v>0.17264413201503012</v>
      </c>
      <c r="G97" s="1">
        <f ca="1">G37+NORMINV(RAND(),0,'Total-Smoothed'!$AG$2)</f>
        <v>0.42491123260266483</v>
      </c>
      <c r="H97" s="1">
        <f ca="1">H37+NORMINV(RAND(),0,'Total-Smoothed'!$AG$2)</f>
        <v>0.67939263789187676</v>
      </c>
      <c r="I97" s="1">
        <f ca="1">I37+NORMINV(RAND(),0,'Total-Smoothed'!$AG$2)</f>
        <v>0.55408184470715793</v>
      </c>
      <c r="J97" s="1">
        <f ca="1">J37+NORMINV(RAND(),0,'Total-Smoothed'!$AG$2)</f>
        <v>0.87216115949843587</v>
      </c>
      <c r="K97" s="1">
        <f ca="1">K37+NORMINV(RAND(),0,'Total-Smoothed'!$AG$2)</f>
        <v>0.8223143543991619</v>
      </c>
      <c r="L97" s="1">
        <f ca="1">L37+NORMINV(RAND(),0,'Total-Smoothed'!$AG$2)</f>
        <v>-6.2478992116539577E-3</v>
      </c>
      <c r="M97" s="1">
        <f ca="1">M37+NORMINV(RAND(),0,'Total-Smoothed'!$AG$2)</f>
        <v>1.1709974150277791</v>
      </c>
      <c r="N97" s="1">
        <f ca="1">N37+NORMINV(RAND(),0,'Total-Smoothed'!$AG$2)</f>
        <v>0.16737114119887053</v>
      </c>
      <c r="O97" s="1">
        <f ca="1">O37+NORMINV(RAND(),0,'Total-Smoothed'!$AG$2)</f>
        <v>7.6185345484368602E-2</v>
      </c>
      <c r="P97" s="1">
        <f ca="1">P37+NORMINV(RAND(),0,'Total-Smoothed'!$AG$2)</f>
        <v>4.9260221918145976E-3</v>
      </c>
      <c r="Q97" s="1">
        <f ca="1">Q37+NORMINV(RAND(),0,'Total-Smoothed'!$AG$2)</f>
        <v>-1.1252970968725247E-2</v>
      </c>
      <c r="R97" s="1">
        <f ca="1">R37+NORMINV(RAND(),0,'Total-Smoothed'!$AG$2)</f>
        <v>0.10536951791069391</v>
      </c>
      <c r="S97" s="1">
        <f ca="1">S37+NORMINV(RAND(),0,'Total-Smoothed'!$AG$2)</f>
        <v>0.92191814184381904</v>
      </c>
      <c r="T97" s="1">
        <f ca="1">T37+NORMINV(RAND(),0,'Total-Smoothed'!$AG$2)</f>
        <v>0.11086788072279483</v>
      </c>
      <c r="U97" s="1">
        <f ca="1">U37+NORMINV(RAND(),0,'Total-Smoothed'!$AG$2)</f>
        <v>-4.9623497681459489E-2</v>
      </c>
      <c r="V97" s="1">
        <f ca="1">V37+NORMINV(RAND(),0,'Total-Smoothed'!$AG$2)</f>
        <v>-3.3510747481226566E-2</v>
      </c>
      <c r="W97" s="1">
        <f ca="1">W37+NORMINV(RAND(),0,'Total-Smoothed'!$AG$2)</f>
        <v>0.95956956783307468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1.0316744741776269</v>
      </c>
      <c r="E98" s="1">
        <f ca="1">E38+NORMINV(RAND(),0,'Total-Smoothed'!$AG$2)</f>
        <v>0.54573741358547323</v>
      </c>
      <c r="F98" s="1">
        <f ca="1">F38+NORMINV(RAND(),0,'Total-Smoothed'!$AG$2)</f>
        <v>7.5710126318103421E-3</v>
      </c>
      <c r="G98" s="1">
        <f ca="1">G38+NORMINV(RAND(),0,'Total-Smoothed'!$AG$2)</f>
        <v>-0.14030156651320441</v>
      </c>
      <c r="H98" s="1">
        <f ca="1">H38+NORMINV(RAND(),0,'Total-Smoothed'!$AG$2)</f>
        <v>0.34519521020494565</v>
      </c>
      <c r="I98" s="1">
        <f ca="1">I38+NORMINV(RAND(),0,'Total-Smoothed'!$AG$2)</f>
        <v>0.26276122227701898</v>
      </c>
      <c r="J98" s="1">
        <f ca="1">J38+NORMINV(RAND(),0,'Total-Smoothed'!$AG$2)</f>
        <v>1.0000640568188797</v>
      </c>
      <c r="K98" s="1">
        <f ca="1">K38+NORMINV(RAND(),0,'Total-Smoothed'!$AG$2)</f>
        <v>1.1117024700527793E-2</v>
      </c>
      <c r="L98" s="1">
        <f ca="1">L38+NORMINV(RAND(),0,'Total-Smoothed'!$AG$2)</f>
        <v>0.19770143977089211</v>
      </c>
      <c r="M98" s="1">
        <f ca="1">M38+NORMINV(RAND(),0,'Total-Smoothed'!$AG$2)</f>
        <v>0.88944713506716511</v>
      </c>
      <c r="N98" s="1">
        <f ca="1">N38+NORMINV(RAND(),0,'Total-Smoothed'!$AG$2)</f>
        <v>0.61746912492299733</v>
      </c>
      <c r="O98" s="1">
        <f ca="1">O38+NORMINV(RAND(),0,'Total-Smoothed'!$AG$2)</f>
        <v>0.98927925761477864</v>
      </c>
      <c r="P98" s="1">
        <f ca="1">P38+NORMINV(RAND(),0,'Total-Smoothed'!$AG$2)</f>
        <v>1.4783694186596561E-2</v>
      </c>
      <c r="Q98" s="1">
        <f ca="1">Q38+NORMINV(RAND(),0,'Total-Smoothed'!$AG$2)</f>
        <v>0.1971123476907089</v>
      </c>
      <c r="R98" s="1">
        <f ca="1">R38+NORMINV(RAND(),0,'Total-Smoothed'!$AG$2)</f>
        <v>0.10831190975494975</v>
      </c>
      <c r="S98" s="1">
        <f ca="1">S38+NORMINV(RAND(),0,'Total-Smoothed'!$AG$2)</f>
        <v>0.53038737912824807</v>
      </c>
      <c r="T98" s="1">
        <f ca="1">T38+NORMINV(RAND(),0,'Total-Smoothed'!$AG$2)</f>
        <v>1.1435801684306354E-2</v>
      </c>
      <c r="U98" s="1">
        <f ca="1">U38+NORMINV(RAND(),0,'Total-Smoothed'!$AG$2)</f>
        <v>8.2944455063795192E-2</v>
      </c>
      <c r="V98" s="1">
        <f ca="1">V38+NORMINV(RAND(),0,'Total-Smoothed'!$AG$2)</f>
        <v>8.9609037756474913E-2</v>
      </c>
      <c r="W98" s="1">
        <f ca="1">W38+NORMINV(RAND(),0,'Total-Smoothed'!$AG$2)</f>
        <v>0.19795402233442688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1.0381099241786091</v>
      </c>
      <c r="E99" s="1">
        <f ca="1">E39+NORMINV(RAND(),0,'Total-Smoothed'!$AG$2)</f>
        <v>-0.17093919244010922</v>
      </c>
      <c r="F99" s="1">
        <f ca="1">F39+NORMINV(RAND(),0,'Total-Smoothed'!$AG$2)</f>
        <v>0.16809287592954619</v>
      </c>
      <c r="G99" s="1">
        <f ca="1">G39+NORMINV(RAND(),0,'Total-Smoothed'!$AG$2)</f>
        <v>1.1144107461217887</v>
      </c>
      <c r="H99" s="1">
        <f ca="1">H39+NORMINV(RAND(),0,'Total-Smoothed'!$AG$2)</f>
        <v>0.63968178547068133</v>
      </c>
      <c r="I99" s="1">
        <f ca="1">I39+NORMINV(RAND(),0,'Total-Smoothed'!$AG$2)</f>
        <v>0.86862923295552785</v>
      </c>
      <c r="J99" s="1">
        <f ca="1">J39+NORMINV(RAND(),0,'Total-Smoothed'!$AG$2)</f>
        <v>0.96959659572618617</v>
      </c>
      <c r="K99" s="1">
        <f ca="1">K39+NORMINV(RAND(),0,'Total-Smoothed'!$AG$2)</f>
        <v>0.9974098462806904</v>
      </c>
      <c r="L99" s="1">
        <f ca="1">L39+NORMINV(RAND(),0,'Total-Smoothed'!$AG$2)</f>
        <v>0.24655634494630857</v>
      </c>
      <c r="M99" s="1">
        <f ca="1">M39+NORMINV(RAND(),0,'Total-Smoothed'!$AG$2)</f>
        <v>-8.2960916042018523E-2</v>
      </c>
      <c r="N99" s="1">
        <f ca="1">N39+NORMINV(RAND(),0,'Total-Smoothed'!$AG$2)</f>
        <v>5.1193308918810063E-2</v>
      </c>
      <c r="O99" s="1">
        <f ca="1">O39+NORMINV(RAND(),0,'Total-Smoothed'!$AG$2)</f>
        <v>1.1143824977183689</v>
      </c>
      <c r="P99" s="1">
        <f ca="1">P39+NORMINV(RAND(),0,'Total-Smoothed'!$AG$2)</f>
        <v>-7.7450829967013191E-2</v>
      </c>
      <c r="Q99" s="1">
        <f ca="1">Q39+NORMINV(RAND(),0,'Total-Smoothed'!$AG$2)</f>
        <v>3.9127581762638655E-2</v>
      </c>
      <c r="R99" s="1">
        <f ca="1">R39+NORMINV(RAND(),0,'Total-Smoothed'!$AG$2)</f>
        <v>8.7725230748009891E-4</v>
      </c>
      <c r="S99" s="1">
        <f ca="1">S39+NORMINV(RAND(),0,'Total-Smoothed'!$AG$2)</f>
        <v>1.032657022647923</v>
      </c>
      <c r="T99" s="1">
        <f ca="1">T39+NORMINV(RAND(),0,'Total-Smoothed'!$AG$2)</f>
        <v>8.5228141437683202E-2</v>
      </c>
      <c r="U99" s="1">
        <f ca="1">U39+NORMINV(RAND(),0,'Total-Smoothed'!$AG$2)</f>
        <v>-2.3834816013593222E-2</v>
      </c>
      <c r="V99" s="1">
        <f ca="1">V39+NORMINV(RAND(),0,'Total-Smoothed'!$AG$2)</f>
        <v>0.10613081758596135</v>
      </c>
      <c r="W99" s="1">
        <f ca="1">W39+NORMINV(RAND(),0,'Total-Smoothed'!$AG$2)</f>
        <v>0.94697288334204044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0.99617639977039418</v>
      </c>
      <c r="E100" s="1">
        <f ca="1">E40+NORMINV(RAND(),0,'Total-Smoothed'!$AG$2)</f>
        <v>0.74567290389991026</v>
      </c>
      <c r="F100" s="1">
        <f ca="1">F40+NORMINV(RAND(),0,'Total-Smoothed'!$AG$2)</f>
        <v>-1.6604121265882014E-2</v>
      </c>
      <c r="G100" s="1">
        <f ca="1">G40+NORMINV(RAND(),0,'Total-Smoothed'!$AG$2)</f>
        <v>1.1114747836968595</v>
      </c>
      <c r="H100" s="1">
        <f ca="1">H40+NORMINV(RAND(),0,'Total-Smoothed'!$AG$2)</f>
        <v>0.79632958240147167</v>
      </c>
      <c r="I100" s="1">
        <f ca="1">I40+NORMINV(RAND(),0,'Total-Smoothed'!$AG$2)</f>
        <v>-2.6638185175491207E-2</v>
      </c>
      <c r="J100" s="1">
        <f ca="1">J40+NORMINV(RAND(),0,'Total-Smoothed'!$AG$2)</f>
        <v>0.84388153606613414</v>
      </c>
      <c r="K100" s="1">
        <f ca="1">K40+NORMINV(RAND(),0,'Total-Smoothed'!$AG$2)</f>
        <v>1.1407890172862778</v>
      </c>
      <c r="L100" s="1">
        <f ca="1">L40+NORMINV(RAND(),0,'Total-Smoothed'!$AG$2)</f>
        <v>0.13297941092576687</v>
      </c>
      <c r="M100" s="1">
        <f ca="1">M40+NORMINV(RAND(),0,'Total-Smoothed'!$AG$2)</f>
        <v>-5.0631114245653398E-2</v>
      </c>
      <c r="N100" s="1">
        <f ca="1">N40+NORMINV(RAND(),0,'Total-Smoothed'!$AG$2)</f>
        <v>-3.3888793149783228E-2</v>
      </c>
      <c r="O100" s="1">
        <f ca="1">O40+NORMINV(RAND(),0,'Total-Smoothed'!$AG$2)</f>
        <v>1.0830890589744684</v>
      </c>
      <c r="P100" s="1">
        <f ca="1">P40+NORMINV(RAND(),0,'Total-Smoothed'!$AG$2)</f>
        <v>3.7435732422997595E-2</v>
      </c>
      <c r="Q100" s="1">
        <f ca="1">Q40+NORMINV(RAND(),0,'Total-Smoothed'!$AG$2)</f>
        <v>0.94046425388361266</v>
      </c>
      <c r="R100" s="1">
        <f ca="1">R40+NORMINV(RAND(),0,'Total-Smoothed'!$AG$2)</f>
        <v>-2.247177640884435E-2</v>
      </c>
      <c r="S100" s="1">
        <f ca="1">S40+NORMINV(RAND(),0,'Total-Smoothed'!$AG$2)</f>
        <v>-1.978825994704686E-2</v>
      </c>
      <c r="T100" s="1">
        <f ca="1">T40+NORMINV(RAND(),0,'Total-Smoothed'!$AG$2)</f>
        <v>5.3880791965007446E-2</v>
      </c>
      <c r="U100" s="1">
        <f ca="1">U40+NORMINV(RAND(),0,'Total-Smoothed'!$AG$2)</f>
        <v>2.1797558429612431E-2</v>
      </c>
      <c r="V100" s="1">
        <f ca="1">V40+NORMINV(RAND(),0,'Total-Smoothed'!$AG$2)</f>
        <v>2.8191492763131511E-2</v>
      </c>
      <c r="W100" s="1">
        <f ca="1">W40+NORMINV(RAND(),0,'Total-Smoothed'!$AG$2)</f>
        <v>0.93026043098425959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1.0469489392869864</v>
      </c>
      <c r="E101" s="1">
        <f ca="1">E41+NORMINV(RAND(),0,'Total-Smoothed'!$AG$2)</f>
        <v>0.95777161733797322</v>
      </c>
      <c r="F101" s="1">
        <f ca="1">F41+NORMINV(RAND(),0,'Total-Smoothed'!$AG$2)</f>
        <v>0.1423010130560855</v>
      </c>
      <c r="G101" s="1">
        <f ca="1">G41+NORMINV(RAND(),0,'Total-Smoothed'!$AG$2)</f>
        <v>0.41566164069767059</v>
      </c>
      <c r="H101" s="1">
        <f ca="1">H41+NORMINV(RAND(),0,'Total-Smoothed'!$AG$2)</f>
        <v>-6.9502833290349536E-2</v>
      </c>
      <c r="I101" s="1">
        <f ca="1">I41+NORMINV(RAND(),0,'Total-Smoothed'!$AG$2)</f>
        <v>0.19250952854330886</v>
      </c>
      <c r="J101" s="1">
        <f ca="1">J41+NORMINV(RAND(),0,'Total-Smoothed'!$AG$2)</f>
        <v>1.0129335837167528</v>
      </c>
      <c r="K101" s="1">
        <f ca="1">K41+NORMINV(RAND(),0,'Total-Smoothed'!$AG$2)</f>
        <v>0.68362132513244533</v>
      </c>
      <c r="L101" s="1">
        <f ca="1">L41+NORMINV(RAND(),0,'Total-Smoothed'!$AG$2)</f>
        <v>5.70388202609124E-2</v>
      </c>
      <c r="M101" s="1">
        <f ca="1">M41+NORMINV(RAND(),0,'Total-Smoothed'!$AG$2)</f>
        <v>0.93505438750182257</v>
      </c>
      <c r="N101" s="1">
        <f ca="1">N41+NORMINV(RAND(),0,'Total-Smoothed'!$AG$2)</f>
        <v>1.0679130829385959</v>
      </c>
      <c r="O101" s="1">
        <f ca="1">O41+NORMINV(RAND(),0,'Total-Smoothed'!$AG$2)</f>
        <v>0.63331467093690674</v>
      </c>
      <c r="P101" s="1">
        <f ca="1">P41+NORMINV(RAND(),0,'Total-Smoothed'!$AG$2)</f>
        <v>0.11566925103214745</v>
      </c>
      <c r="Q101" s="1">
        <f ca="1">Q41+NORMINV(RAND(),0,'Total-Smoothed'!$AG$2)</f>
        <v>0.72123184574033683</v>
      </c>
      <c r="R101" s="1">
        <f ca="1">R41+NORMINV(RAND(),0,'Total-Smoothed'!$AG$2)</f>
        <v>1.3250509103606169E-2</v>
      </c>
      <c r="S101" s="1">
        <f ca="1">S41+NORMINV(RAND(),0,'Total-Smoothed'!$AG$2)</f>
        <v>0.70161153845956403</v>
      </c>
      <c r="T101" s="1">
        <f ca="1">T41+NORMINV(RAND(),0,'Total-Smoothed'!$AG$2)</f>
        <v>-9.6371275467566547E-2</v>
      </c>
      <c r="U101" s="1">
        <f ca="1">U41+NORMINV(RAND(),0,'Total-Smoothed'!$AG$2)</f>
        <v>6.2220640907492103E-2</v>
      </c>
      <c r="V101" s="1">
        <f ca="1">V41+NORMINV(RAND(),0,'Total-Smoothed'!$AG$2)</f>
        <v>9.2605408638369274E-2</v>
      </c>
      <c r="W101" s="1">
        <f ca="1">W41+NORMINV(RAND(),0,'Total-Smoothed'!$AG$2)</f>
        <v>0.14549941845810974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0.66835725251273492</v>
      </c>
      <c r="E102" s="1">
        <f ca="1">E42+NORMINV(RAND(),0,'Total-Smoothed'!$AG$2)</f>
        <v>0.95118317161005206</v>
      </c>
      <c r="F102" s="1">
        <f ca="1">F42+NORMINV(RAND(),0,'Total-Smoothed'!$AG$2)</f>
        <v>-0.22193555817169544</v>
      </c>
      <c r="G102" s="1">
        <f ca="1">G42+NORMINV(RAND(),0,'Total-Smoothed'!$AG$2)</f>
        <v>0.22888047311166609</v>
      </c>
      <c r="H102" s="1">
        <f ca="1">H42+NORMINV(RAND(),0,'Total-Smoothed'!$AG$2)</f>
        <v>0.11727312682114054</v>
      </c>
      <c r="I102" s="1">
        <f ca="1">I42+NORMINV(RAND(),0,'Total-Smoothed'!$AG$2)</f>
        <v>3.1002109699233095E-2</v>
      </c>
      <c r="J102" s="1">
        <f ca="1">J42+NORMINV(RAND(),0,'Total-Smoothed'!$AG$2)</f>
        <v>1.0380583270914472</v>
      </c>
      <c r="K102" s="1">
        <f ca="1">K42+NORMINV(RAND(),0,'Total-Smoothed'!$AG$2)</f>
        <v>0.61275373905679886</v>
      </c>
      <c r="L102" s="1">
        <f ca="1">L42+NORMINV(RAND(),0,'Total-Smoothed'!$AG$2)</f>
        <v>-1.2777102427221319E-2</v>
      </c>
      <c r="M102" s="1">
        <f ca="1">M42+NORMINV(RAND(),0,'Total-Smoothed'!$AG$2)</f>
        <v>0.90015545280199527</v>
      </c>
      <c r="N102" s="1">
        <f ca="1">N42+NORMINV(RAND(),0,'Total-Smoothed'!$AG$2)</f>
        <v>9.217706560284733E-2</v>
      </c>
      <c r="O102" s="1">
        <f ca="1">O42+NORMINV(RAND(),0,'Total-Smoothed'!$AG$2)</f>
        <v>0.79655037893406988</v>
      </c>
      <c r="P102" s="1">
        <f ca="1">P42+NORMINV(RAND(),0,'Total-Smoothed'!$AG$2)</f>
        <v>7.9709698410665719E-2</v>
      </c>
      <c r="Q102" s="1">
        <f ca="1">Q42+NORMINV(RAND(),0,'Total-Smoothed'!$AG$2)</f>
        <v>-8.5566021448331295E-2</v>
      </c>
      <c r="R102" s="1">
        <f ca="1">R42+NORMINV(RAND(),0,'Total-Smoothed'!$AG$2)</f>
        <v>-8.0576590301336293E-2</v>
      </c>
      <c r="S102" s="1">
        <f ca="1">S42+NORMINV(RAND(),0,'Total-Smoothed'!$AG$2)</f>
        <v>0.88360928419491835</v>
      </c>
      <c r="T102" s="1">
        <f ca="1">T42+NORMINV(RAND(),0,'Total-Smoothed'!$AG$2)</f>
        <v>0.77090481359259799</v>
      </c>
      <c r="U102" s="1">
        <f ca="1">U42+NORMINV(RAND(),0,'Total-Smoothed'!$AG$2)</f>
        <v>0.69934152691615614</v>
      </c>
      <c r="V102" s="1">
        <f ca="1">V42+NORMINV(RAND(),0,'Total-Smoothed'!$AG$2)</f>
        <v>0.14944958811023662</v>
      </c>
      <c r="W102" s="1">
        <f ca="1">W42+NORMINV(RAND(),0,'Total-Smoothed'!$AG$2)</f>
        <v>0.13232296971423757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-8.0740665106319442E-2</v>
      </c>
      <c r="E103" s="1">
        <f ca="1">E43+NORMINV(RAND(),0,'Total-Smoothed'!$AG$2)</f>
        <v>1.0448967242893124</v>
      </c>
      <c r="F103" s="1">
        <f ca="1">F43+NORMINV(RAND(),0,'Total-Smoothed'!$AG$2)</f>
        <v>2.4971745996155443E-2</v>
      </c>
      <c r="G103" s="1">
        <f ca="1">G43+NORMINV(RAND(),0,'Total-Smoothed'!$AG$2)</f>
        <v>-3.0207209813836643E-2</v>
      </c>
      <c r="H103" s="1">
        <f ca="1">H43+NORMINV(RAND(),0,'Total-Smoothed'!$AG$2)</f>
        <v>4.0832374429940393E-2</v>
      </c>
      <c r="I103" s="1">
        <f ca="1">I43+NORMINV(RAND(),0,'Total-Smoothed'!$AG$2)</f>
        <v>0.23920928513768452</v>
      </c>
      <c r="J103" s="1">
        <f ca="1">J43+NORMINV(RAND(),0,'Total-Smoothed'!$AG$2)</f>
        <v>-1.3355841431156808E-2</v>
      </c>
      <c r="K103" s="1">
        <f ca="1">K43+NORMINV(RAND(),0,'Total-Smoothed'!$AG$2)</f>
        <v>0.15736192354848674</v>
      </c>
      <c r="L103" s="1">
        <f ca="1">L43+NORMINV(RAND(),0,'Total-Smoothed'!$AG$2)</f>
        <v>1.1016284568260859</v>
      </c>
      <c r="M103" s="1">
        <f ca="1">M43+NORMINV(RAND(),0,'Total-Smoothed'!$AG$2)</f>
        <v>0.19972006278073337</v>
      </c>
      <c r="N103" s="1">
        <f ca="1">N43+NORMINV(RAND(),0,'Total-Smoothed'!$AG$2)</f>
        <v>0.43434396216139565</v>
      </c>
      <c r="O103" s="1">
        <f ca="1">O43+NORMINV(RAND(),0,'Total-Smoothed'!$AG$2)</f>
        <v>9.2528905237500986E-2</v>
      </c>
      <c r="P103" s="1">
        <f ca="1">P43+NORMINV(RAND(),0,'Total-Smoothed'!$AG$2)</f>
        <v>2.4742792107013092E-2</v>
      </c>
      <c r="Q103" s="1">
        <f ca="1">Q43+NORMINV(RAND(),0,'Total-Smoothed'!$AG$2)</f>
        <v>0.88126363753892556</v>
      </c>
      <c r="R103" s="1">
        <f ca="1">R43+NORMINV(RAND(),0,'Total-Smoothed'!$AG$2)</f>
        <v>7.1018307335682415E-2</v>
      </c>
      <c r="S103" s="1">
        <f ca="1">S43+NORMINV(RAND(),0,'Total-Smoothed'!$AG$2)</f>
        <v>0.17617929466702809</v>
      </c>
      <c r="T103" s="1">
        <f ca="1">T43+NORMINV(RAND(),0,'Total-Smoothed'!$AG$2)</f>
        <v>0.28592212236707193</v>
      </c>
      <c r="U103" s="1">
        <f ca="1">U43+NORMINV(RAND(),0,'Total-Smoothed'!$AG$2)</f>
        <v>0.25925733961399539</v>
      </c>
      <c r="V103" s="1">
        <f ca="1">V43+NORMINV(RAND(),0,'Total-Smoothed'!$AG$2)</f>
        <v>0.21371263623503811</v>
      </c>
      <c r="W103" s="1">
        <f ca="1">W43+NORMINV(RAND(),0,'Total-Smoothed'!$AG$2)</f>
        <v>0.19407825165736736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0.93064834319455292</v>
      </c>
      <c r="E104" s="1">
        <f ca="1">E44+NORMINV(RAND(),0,'Total-Smoothed'!$AG$2)</f>
        <v>0.92431941665225248</v>
      </c>
      <c r="F104" s="1">
        <f ca="1">F44+NORMINV(RAND(),0,'Total-Smoothed'!$AG$2)</f>
        <v>0.15761163200932865</v>
      </c>
      <c r="G104" s="1">
        <f ca="1">G44+NORMINV(RAND(),0,'Total-Smoothed'!$AG$2)</f>
        <v>0.44916639696667648</v>
      </c>
      <c r="H104" s="1">
        <f ca="1">H44+NORMINV(RAND(),0,'Total-Smoothed'!$AG$2)</f>
        <v>0.94699693213370073</v>
      </c>
      <c r="I104" s="1">
        <f ca="1">I44+NORMINV(RAND(),0,'Total-Smoothed'!$AG$2)</f>
        <v>0.75867894498149291</v>
      </c>
      <c r="J104" s="1">
        <f ca="1">J44+NORMINV(RAND(),0,'Total-Smoothed'!$AG$2)</f>
        <v>6.0280054865009779E-2</v>
      </c>
      <c r="K104" s="1">
        <f ca="1">K44+NORMINV(RAND(),0,'Total-Smoothed'!$AG$2)</f>
        <v>0.90766254785292955</v>
      </c>
      <c r="L104" s="1">
        <f ca="1">L44+NORMINV(RAND(),0,'Total-Smoothed'!$AG$2)</f>
        <v>0.1613569377728708</v>
      </c>
      <c r="M104" s="1">
        <f ca="1">M44+NORMINV(RAND(),0,'Total-Smoothed'!$AG$2)</f>
        <v>4.7314171273905407E-2</v>
      </c>
      <c r="N104" s="1">
        <f ca="1">N44+NORMINV(RAND(),0,'Total-Smoothed'!$AG$2)</f>
        <v>0.16961371998271529</v>
      </c>
      <c r="O104" s="1">
        <f ca="1">O44+NORMINV(RAND(),0,'Total-Smoothed'!$AG$2)</f>
        <v>6.6207395364266439E-2</v>
      </c>
      <c r="P104" s="1">
        <f ca="1">P44+NORMINV(RAND(),0,'Total-Smoothed'!$AG$2)</f>
        <v>7.5359605436049804E-2</v>
      </c>
      <c r="Q104" s="1">
        <f ca="1">Q44+NORMINV(RAND(),0,'Total-Smoothed'!$AG$2)</f>
        <v>0.73707826159703638</v>
      </c>
      <c r="R104" s="1">
        <f ca="1">R44+NORMINV(RAND(),0,'Total-Smoothed'!$AG$2)</f>
        <v>0.1139178664655216</v>
      </c>
      <c r="S104" s="1">
        <f ca="1">S44+NORMINV(RAND(),0,'Total-Smoothed'!$AG$2)</f>
        <v>-2.5628912797531517E-2</v>
      </c>
      <c r="T104" s="1">
        <f ca="1">T44+NORMINV(RAND(),0,'Total-Smoothed'!$AG$2)</f>
        <v>-4.3308584889963975E-2</v>
      </c>
      <c r="U104" s="1">
        <f ca="1">U44+NORMINV(RAND(),0,'Total-Smoothed'!$AG$2)</f>
        <v>-7.5455915165469775E-2</v>
      </c>
      <c r="V104" s="1">
        <f ca="1">V44+NORMINV(RAND(),0,'Total-Smoothed'!$AG$2)</f>
        <v>-9.7662913454338418E-2</v>
      </c>
      <c r="W104" s="1">
        <f ca="1">W44+NORMINV(RAND(),0,'Total-Smoothed'!$AG$2)</f>
        <v>0.28839435253750501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-2.1332384578506596E-2</v>
      </c>
      <c r="E105" s="1">
        <f ca="1">E45+NORMINV(RAND(),0,'Total-Smoothed'!$AG$2)</f>
        <v>0.82559797331517304</v>
      </c>
      <c r="F105" s="1">
        <f ca="1">F45+NORMINV(RAND(),0,'Total-Smoothed'!$AG$2)</f>
        <v>1.5906678623372448E-2</v>
      </c>
      <c r="G105" s="1">
        <f ca="1">G45+NORMINV(RAND(),0,'Total-Smoothed'!$AG$2)</f>
        <v>-3.2955716029024612E-2</v>
      </c>
      <c r="H105" s="1">
        <f ca="1">H45+NORMINV(RAND(),0,'Total-Smoothed'!$AG$2)</f>
        <v>0.36794713716414745</v>
      </c>
      <c r="I105" s="1">
        <f ca="1">I45+NORMINV(RAND(),0,'Total-Smoothed'!$AG$2)</f>
        <v>0.14961717406213573</v>
      </c>
      <c r="J105" s="1">
        <f ca="1">J45+NORMINV(RAND(),0,'Total-Smoothed'!$AG$2)</f>
        <v>-7.0240409367410559E-3</v>
      </c>
      <c r="K105" s="1">
        <f ca="1">K45+NORMINV(RAND(),0,'Total-Smoothed'!$AG$2)</f>
        <v>0.90246372500209671</v>
      </c>
      <c r="L105" s="1">
        <f ca="1">L45+NORMINV(RAND(),0,'Total-Smoothed'!$AG$2)</f>
        <v>0.35730242073477364</v>
      </c>
      <c r="M105" s="1">
        <f ca="1">M45+NORMINV(RAND(),0,'Total-Smoothed'!$AG$2)</f>
        <v>0.73303680780062974</v>
      </c>
      <c r="N105" s="1">
        <f ca="1">N45+NORMINV(RAND(),0,'Total-Smoothed'!$AG$2)</f>
        <v>-6.7557227540191098E-2</v>
      </c>
      <c r="O105" s="1">
        <f ca="1">O45+NORMINV(RAND(),0,'Total-Smoothed'!$AG$2)</f>
        <v>0.73723256105563795</v>
      </c>
      <c r="P105" s="1">
        <f ca="1">P45+NORMINV(RAND(),0,'Total-Smoothed'!$AG$2)</f>
        <v>-4.7622236077974126E-2</v>
      </c>
      <c r="Q105" s="1">
        <f ca="1">Q45+NORMINV(RAND(),0,'Total-Smoothed'!$AG$2)</f>
        <v>0.47558362706478535</v>
      </c>
      <c r="R105" s="1">
        <f ca="1">R45+NORMINV(RAND(),0,'Total-Smoothed'!$AG$2)</f>
        <v>5.8324657700917562E-4</v>
      </c>
      <c r="S105" s="1">
        <f ca="1">S45+NORMINV(RAND(),0,'Total-Smoothed'!$AG$2)</f>
        <v>-0.1286056620613803</v>
      </c>
      <c r="T105" s="1">
        <f ca="1">T45+NORMINV(RAND(),0,'Total-Smoothed'!$AG$2)</f>
        <v>1.047893989941747</v>
      </c>
      <c r="U105" s="1">
        <f ca="1">U45+NORMINV(RAND(),0,'Total-Smoothed'!$AG$2)</f>
        <v>0.89708244251434754</v>
      </c>
      <c r="V105" s="1">
        <f ca="1">V45+NORMINV(RAND(),0,'Total-Smoothed'!$AG$2)</f>
        <v>-0.13371041109921389</v>
      </c>
      <c r="W105" s="1">
        <f ca="1">W45+NORMINV(RAND(),0,'Total-Smoothed'!$AG$2)</f>
        <v>0.47187848590976045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0.97120254917987525</v>
      </c>
      <c r="E106" s="1">
        <f ca="1">E46+NORMINV(RAND(),0,'Total-Smoothed'!$AG$2)</f>
        <v>0.66869322824917177</v>
      </c>
      <c r="F106" s="1">
        <f ca="1">F46+NORMINV(RAND(),0,'Total-Smoothed'!$AG$2)</f>
        <v>7.6347813870892456E-2</v>
      </c>
      <c r="G106" s="1">
        <f ca="1">G46+NORMINV(RAND(),0,'Total-Smoothed'!$AG$2)</f>
        <v>-7.2047013672888911E-3</v>
      </c>
      <c r="H106" s="1">
        <f ca="1">H46+NORMINV(RAND(),0,'Total-Smoothed'!$AG$2)</f>
        <v>1.0009485015064676</v>
      </c>
      <c r="I106" s="1">
        <f ca="1">I46+NORMINV(RAND(),0,'Total-Smoothed'!$AG$2)</f>
        <v>0.31813921422633845</v>
      </c>
      <c r="J106" s="1">
        <f ca="1">J46+NORMINV(RAND(),0,'Total-Smoothed'!$AG$2)</f>
        <v>-0.11625614380767797</v>
      </c>
      <c r="K106" s="1">
        <f ca="1">K46+NORMINV(RAND(),0,'Total-Smoothed'!$AG$2)</f>
        <v>1.0468664895479372</v>
      </c>
      <c r="L106" s="1">
        <f ca="1">L46+NORMINV(RAND(),0,'Total-Smoothed'!$AG$2)</f>
        <v>-0.13746262673716955</v>
      </c>
      <c r="M106" s="1">
        <f ca="1">M46+NORMINV(RAND(),0,'Total-Smoothed'!$AG$2)</f>
        <v>-2.8993162349706045E-2</v>
      </c>
      <c r="N106" s="1">
        <f ca="1">N46+NORMINV(RAND(),0,'Total-Smoothed'!$AG$2)</f>
        <v>5.293951684476117E-2</v>
      </c>
      <c r="O106" s="1">
        <f ca="1">O46+NORMINV(RAND(),0,'Total-Smoothed'!$AG$2)</f>
        <v>-2.5660699559889713E-2</v>
      </c>
      <c r="P106" s="1">
        <f ca="1">P46+NORMINV(RAND(),0,'Total-Smoothed'!$AG$2)</f>
        <v>8.1434033039510134E-2</v>
      </c>
      <c r="Q106" s="1">
        <f ca="1">Q46+NORMINV(RAND(),0,'Total-Smoothed'!$AG$2)</f>
        <v>5.4585105819696327E-2</v>
      </c>
      <c r="R106" s="1">
        <f ca="1">R46+NORMINV(RAND(),0,'Total-Smoothed'!$AG$2)</f>
        <v>-0.1402412316885655</v>
      </c>
      <c r="S106" s="1">
        <f ca="1">S46+NORMINV(RAND(),0,'Total-Smoothed'!$AG$2)</f>
        <v>1.3924546146023717E-2</v>
      </c>
      <c r="T106" s="1">
        <f ca="1">T46+NORMINV(RAND(),0,'Total-Smoothed'!$AG$2)</f>
        <v>0.14474710531235269</v>
      </c>
      <c r="U106" s="1">
        <f ca="1">U46+NORMINV(RAND(),0,'Total-Smoothed'!$AG$2)</f>
        <v>-4.247095351525608E-2</v>
      </c>
      <c r="V106" s="1">
        <f ca="1">V46+NORMINV(RAND(),0,'Total-Smoothed'!$AG$2)</f>
        <v>4.20011281475011E-3</v>
      </c>
      <c r="W106" s="1">
        <f ca="1">W46+NORMINV(RAND(),0,'Total-Smoothed'!$AG$2)</f>
        <v>0.53742218142271181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1.103355978834301</v>
      </c>
      <c r="E107" s="1">
        <f ca="1">E47+NORMINV(RAND(),0,'Total-Smoothed'!$AG$2)</f>
        <v>-6.4589048158690196E-2</v>
      </c>
      <c r="F107" s="1">
        <f ca="1">F47+NORMINV(RAND(),0,'Total-Smoothed'!$AG$2)</f>
        <v>-1.5130327087974987E-2</v>
      </c>
      <c r="G107" s="1">
        <f ca="1">G47+NORMINV(RAND(),0,'Total-Smoothed'!$AG$2)</f>
        <v>1.1814271094011195</v>
      </c>
      <c r="H107" s="1">
        <f ca="1">H47+NORMINV(RAND(),0,'Total-Smoothed'!$AG$2)</f>
        <v>0.95993104469686075</v>
      </c>
      <c r="I107" s="1">
        <f ca="1">I47+NORMINV(RAND(),0,'Total-Smoothed'!$AG$2)</f>
        <v>1.2589518404243094</v>
      </c>
      <c r="J107" s="1">
        <f ca="1">J47+NORMINV(RAND(),0,'Total-Smoothed'!$AG$2)</f>
        <v>4.4050380047067329E-2</v>
      </c>
      <c r="K107" s="1">
        <f ca="1">K47+NORMINV(RAND(),0,'Total-Smoothed'!$AG$2)</f>
        <v>1.0843784942155101</v>
      </c>
      <c r="L107" s="1">
        <f ca="1">L47+NORMINV(RAND(),0,'Total-Smoothed'!$AG$2)</f>
        <v>0.47127803846416255</v>
      </c>
      <c r="M107" s="1">
        <f ca="1">M47+NORMINV(RAND(),0,'Total-Smoothed'!$AG$2)</f>
        <v>0.13994976271796283</v>
      </c>
      <c r="N107" s="1">
        <f ca="1">N47+NORMINV(RAND(),0,'Total-Smoothed'!$AG$2)</f>
        <v>7.506929844507236E-2</v>
      </c>
      <c r="O107" s="1">
        <f ca="1">O47+NORMINV(RAND(),0,'Total-Smoothed'!$AG$2)</f>
        <v>0.27508486862962322</v>
      </c>
      <c r="P107" s="1">
        <f ca="1">P47+NORMINV(RAND(),0,'Total-Smoothed'!$AG$2)</f>
        <v>7.0125971444928797E-2</v>
      </c>
      <c r="Q107" s="1">
        <f ca="1">Q47+NORMINV(RAND(),0,'Total-Smoothed'!$AG$2)</f>
        <v>1.0918864345307486</v>
      </c>
      <c r="R107" s="1">
        <f ca="1">R47+NORMINV(RAND(),0,'Total-Smoothed'!$AG$2)</f>
        <v>0.10313127067205086</v>
      </c>
      <c r="S107" s="1">
        <f ca="1">S47+NORMINV(RAND(),0,'Total-Smoothed'!$AG$2)</f>
        <v>0.10745184335355223</v>
      </c>
      <c r="T107" s="1">
        <f ca="1">T47+NORMINV(RAND(),0,'Total-Smoothed'!$AG$2)</f>
        <v>0.13288753048556251</v>
      </c>
      <c r="U107" s="1">
        <f ca="1">U47+NORMINV(RAND(),0,'Total-Smoothed'!$AG$2)</f>
        <v>-0.11374327267842743</v>
      </c>
      <c r="V107" s="1">
        <f ca="1">V47+NORMINV(RAND(),0,'Total-Smoothed'!$AG$2)</f>
        <v>-4.5326673072957971E-3</v>
      </c>
      <c r="W107" s="1">
        <f ca="1">W47+NORMINV(RAND(),0,'Total-Smoothed'!$AG$2)</f>
        <v>0.83336352676553971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-0.1645837064235042</v>
      </c>
      <c r="E108" s="1">
        <f ca="1">E48+NORMINV(RAND(),0,'Total-Smoothed'!$AG$2)</f>
        <v>0.85396450888962039</v>
      </c>
      <c r="F108" s="1">
        <f ca="1">F48+NORMINV(RAND(),0,'Total-Smoothed'!$AG$2)</f>
        <v>7.3191907057953171E-2</v>
      </c>
      <c r="G108" s="1">
        <f ca="1">G48+NORMINV(RAND(),0,'Total-Smoothed'!$AG$2)</f>
        <v>0.96225372725159863</v>
      </c>
      <c r="H108" s="1">
        <f ca="1">H48+NORMINV(RAND(),0,'Total-Smoothed'!$AG$2)</f>
        <v>0.86761539551178979</v>
      </c>
      <c r="I108" s="1">
        <f ca="1">I48+NORMINV(RAND(),0,'Total-Smoothed'!$AG$2)</f>
        <v>0.18040451516466488</v>
      </c>
      <c r="J108" s="1">
        <f ca="1">J48+NORMINV(RAND(),0,'Total-Smoothed'!$AG$2)</f>
        <v>0.11017630131184021</v>
      </c>
      <c r="K108" s="1">
        <f ca="1">K48+NORMINV(RAND(),0,'Total-Smoothed'!$AG$2)</f>
        <v>0.96961215918862931</v>
      </c>
      <c r="L108" s="1">
        <f ca="1">L48+NORMINV(RAND(),0,'Total-Smoothed'!$AG$2)</f>
        <v>0.25644431507131249</v>
      </c>
      <c r="M108" s="1">
        <f ca="1">M48+NORMINV(RAND(),0,'Total-Smoothed'!$AG$2)</f>
        <v>-5.3404177386454137E-2</v>
      </c>
      <c r="N108" s="1">
        <f ca="1">N48+NORMINV(RAND(),0,'Total-Smoothed'!$AG$2)</f>
        <v>-9.9753546238590993E-2</v>
      </c>
      <c r="O108" s="1">
        <f ca="1">O48+NORMINV(RAND(),0,'Total-Smoothed'!$AG$2)</f>
        <v>1.2511497388996047</v>
      </c>
      <c r="P108" s="1">
        <f ca="1">P48+NORMINV(RAND(),0,'Total-Smoothed'!$AG$2)</f>
        <v>7.3280505326202977E-3</v>
      </c>
      <c r="Q108" s="1">
        <f ca="1">Q48+NORMINV(RAND(),0,'Total-Smoothed'!$AG$2)</f>
        <v>0.97612594759226157</v>
      </c>
      <c r="R108" s="1">
        <f ca="1">R48+NORMINV(RAND(),0,'Total-Smoothed'!$AG$2)</f>
        <v>-2.751307474230532E-2</v>
      </c>
      <c r="S108" s="1">
        <f ca="1">S48+NORMINV(RAND(),0,'Total-Smoothed'!$AG$2)</f>
        <v>8.0421167617312106E-2</v>
      </c>
      <c r="T108" s="1">
        <f ca="1">T48+NORMINV(RAND(),0,'Total-Smoothed'!$AG$2)</f>
        <v>0.12196710444737023</v>
      </c>
      <c r="U108" s="1">
        <f ca="1">U48+NORMINV(RAND(),0,'Total-Smoothed'!$AG$2)</f>
        <v>-2.8002787536426176E-2</v>
      </c>
      <c r="V108" s="1">
        <f ca="1">V48+NORMINV(RAND(),0,'Total-Smoothed'!$AG$2)</f>
        <v>-1.4410686982347654E-3</v>
      </c>
      <c r="W108" s="1">
        <f ca="1">W48+NORMINV(RAND(),0,'Total-Smoothed'!$AG$2)</f>
        <v>0.30117557096687664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9.9443279847668417E-2</v>
      </c>
      <c r="E111" s="1">
        <f ca="1">(E61+0.6*(F61+D61)+0.15*G1)/(1+2*0.6+0.15)</f>
        <v>9.7513342841921438E-2</v>
      </c>
      <c r="F111" s="1">
        <f ca="1">(F61+0.6*(G61+E61)+0.15*(D61+H61))/(1+2*0.6+2*0.15)</f>
        <v>5.905239431079827E-2</v>
      </c>
      <c r="G111" s="1">
        <f t="shared" ref="G111:H126" ca="1" si="10">(G61+0.6*(H61+F61)+0.15*(E61+I61))/(1+2*0.6+2*0.15)</f>
        <v>8.2464099786592679E-2</v>
      </c>
      <c r="H111" s="1">
        <f ca="1">(H61+0.6*(I61+G61)+0.15*(F61+J61))/(1+2*0.6+2*0.15)</f>
        <v>0.12324193952141567</v>
      </c>
      <c r="I111" s="1">
        <f t="shared" ref="I111:U126" ca="1" si="11">(I61+0.6*(J61+H61)+0.15*(G61+K61))/(1+2*0.6+2*0.15)</f>
        <v>3.5625977819724861E-2</v>
      </c>
      <c r="J111" s="1">
        <f t="shared" ca="1" si="11"/>
        <v>-1.8596657871934374E-2</v>
      </c>
      <c r="K111" s="1">
        <f t="shared" ca="1" si="11"/>
        <v>0.11168460882143894</v>
      </c>
      <c r="L111" s="1">
        <f t="shared" ca="1" si="11"/>
        <v>0.33986872195895279</v>
      </c>
      <c r="M111" s="1">
        <f t="shared" ca="1" si="11"/>
        <v>0.50265456834423528</v>
      </c>
      <c r="N111" s="1">
        <f t="shared" ca="1" si="11"/>
        <v>0.53816241595281533</v>
      </c>
      <c r="O111" s="1">
        <f t="shared" ca="1" si="11"/>
        <v>0.33583390103634714</v>
      </c>
      <c r="P111" s="1">
        <f t="shared" ca="1" si="11"/>
        <v>0.21714289719741808</v>
      </c>
      <c r="Q111" s="1">
        <f t="shared" ca="1" si="11"/>
        <v>0.24992373096785725</v>
      </c>
      <c r="R111" s="1">
        <f t="shared" ca="1" si="11"/>
        <v>0.17033914239930223</v>
      </c>
      <c r="S111" s="1">
        <f t="shared" ca="1" si="11"/>
        <v>5.6099633062496081E-2</v>
      </c>
      <c r="T111" s="1">
        <f t="shared" ca="1" si="11"/>
        <v>1.3510062482219453E-3</v>
      </c>
      <c r="U111" s="1">
        <f t="shared" ca="1" si="11"/>
        <v>-4.5425587352830943E-3</v>
      </c>
      <c r="V111" s="1">
        <f ca="1">(V61+0.6*(W61+U61)+0.15*T1)/(1+2*0.6+0.15)</f>
        <v>3.4786077064681E-3</v>
      </c>
      <c r="W111" s="1">
        <f ca="1">(W61+0.6*(V61)+0.15*U61)/(1+0.6+0.15)</f>
        <v>-2.0954688774795362E-2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5.8123623480984703E-2</v>
      </c>
      <c r="E112" s="1">
        <f t="shared" ref="E112:E158" ca="1" si="13">(E62+0.6*(F62+D62)+0.15*G2)/(1+2*0.6+0.15)</f>
        <v>1.5532117864190389E-2</v>
      </c>
      <c r="F112" s="1">
        <f t="shared" ref="F112:U127" ca="1" si="14">(F62+0.6*(G62+E62)+0.15*(D62+H62))/(1+2*0.6+2*0.15)</f>
        <v>-3.3149877333454648E-3</v>
      </c>
      <c r="G112" s="1">
        <f t="shared" ca="1" si="10"/>
        <v>0.14997869032800606</v>
      </c>
      <c r="H112" s="1">
        <f t="shared" ca="1" si="10"/>
        <v>0.33093857551091488</v>
      </c>
      <c r="I112" s="1">
        <f t="shared" ca="1" si="11"/>
        <v>0.22733498158512172</v>
      </c>
      <c r="J112" s="1">
        <f t="shared" ca="1" si="11"/>
        <v>5.2482073592229617E-2</v>
      </c>
      <c r="K112" s="1">
        <f t="shared" ca="1" si="11"/>
        <v>2.1246057721749124E-2</v>
      </c>
      <c r="L112" s="1">
        <f t="shared" ca="1" si="11"/>
        <v>0.19072348299945205</v>
      </c>
      <c r="M112" s="1">
        <f t="shared" ca="1" si="11"/>
        <v>0.43869071700706036</v>
      </c>
      <c r="N112" s="1">
        <f t="shared" ca="1" si="11"/>
        <v>0.50504531107023387</v>
      </c>
      <c r="O112" s="1">
        <f t="shared" ca="1" si="11"/>
        <v>0.2562340833948798</v>
      </c>
      <c r="P112" s="1">
        <f t="shared" ca="1" si="11"/>
        <v>8.3835232952157362E-2</v>
      </c>
      <c r="Q112" s="1">
        <f t="shared" ca="1" si="11"/>
        <v>9.8861899904408551E-2</v>
      </c>
      <c r="R112" s="1">
        <f t="shared" ca="1" si="11"/>
        <v>0.11067958283956118</v>
      </c>
      <c r="S112" s="1">
        <f t="shared" ca="1" si="11"/>
        <v>0.11613138680069764</v>
      </c>
      <c r="T112" s="1">
        <f t="shared" ca="1" si="11"/>
        <v>0.14365578585915562</v>
      </c>
      <c r="U112" s="1">
        <f t="shared" ca="1" si="11"/>
        <v>0.1094386096960106</v>
      </c>
      <c r="V112" s="1">
        <f t="shared" ref="V112:V158" ca="1" si="15">(V62+0.6*(W62+U62)+0.15*T2)/(1+2*0.6+0.15)</f>
        <v>8.5001714742406448E-2</v>
      </c>
      <c r="W112" s="1">
        <f t="shared" ref="W112:W157" ca="1" si="16">(W62+0.6*(V62)+0.15*U62)/(1+0.6+0.15)</f>
        <v>5.8307226176626377E-2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1.0997001068992786E-2</v>
      </c>
      <c r="E113" s="1">
        <f t="shared" ca="1" si="13"/>
        <v>3.307947272468334E-2</v>
      </c>
      <c r="F113" s="1">
        <f t="shared" ca="1" si="14"/>
        <v>7.8577807400671065E-2</v>
      </c>
      <c r="G113" s="1">
        <f t="shared" ca="1" si="10"/>
        <v>0.20175120214573386</v>
      </c>
      <c r="H113" s="1">
        <f t="shared" ca="1" si="10"/>
        <v>0.31534185655092306</v>
      </c>
      <c r="I113" s="1">
        <f t="shared" ca="1" si="11"/>
        <v>0.1791312167853058</v>
      </c>
      <c r="J113" s="1">
        <f t="shared" ca="1" si="11"/>
        <v>2.5540445090031328E-2</v>
      </c>
      <c r="K113" s="1">
        <f t="shared" ca="1" si="11"/>
        <v>3.6916389499823872E-3</v>
      </c>
      <c r="L113" s="1">
        <f t="shared" ca="1" si="11"/>
        <v>9.5116845826936663E-2</v>
      </c>
      <c r="M113" s="1">
        <f t="shared" ca="1" si="11"/>
        <v>0.30569010181473288</v>
      </c>
      <c r="N113" s="1">
        <f t="shared" ca="1" si="11"/>
        <v>0.44212821929629043</v>
      </c>
      <c r="O113" s="1">
        <f t="shared" ca="1" si="11"/>
        <v>0.26036780634688894</v>
      </c>
      <c r="P113" s="1">
        <f t="shared" ca="1" si="11"/>
        <v>8.0197854366377413E-2</v>
      </c>
      <c r="Q113" s="1">
        <f t="shared" ca="1" si="11"/>
        <v>0.1008819419875137</v>
      </c>
      <c r="R113" s="1">
        <f t="shared" ca="1" si="11"/>
        <v>0.15594162840987133</v>
      </c>
      <c r="S113" s="1">
        <f t="shared" ca="1" si="11"/>
        <v>0.16718495073136758</v>
      </c>
      <c r="T113" s="1">
        <f t="shared" ca="1" si="11"/>
        <v>0.15020768399163176</v>
      </c>
      <c r="U113" s="1">
        <f t="shared" ca="1" si="11"/>
        <v>4.8887909744216571E-2</v>
      </c>
      <c r="V113" s="1">
        <f t="shared" ca="1" si="15"/>
        <v>-1.2176359575345498E-2</v>
      </c>
      <c r="W113" s="1">
        <f t="shared" ca="1" si="16"/>
        <v>-5.9191934888908103E-3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3.586119351572703E-2</v>
      </c>
      <c r="E114" s="1">
        <f t="shared" ca="1" si="13"/>
        <v>7.6919722171416002E-2</v>
      </c>
      <c r="F114" s="1">
        <f t="shared" ca="1" si="14"/>
        <v>0.11459005130371185</v>
      </c>
      <c r="G114" s="1">
        <f t="shared" ca="1" si="10"/>
        <v>0.23542357372617156</v>
      </c>
      <c r="H114" s="1">
        <f t="shared" ca="1" si="10"/>
        <v>0.372775315813754</v>
      </c>
      <c r="I114" s="1">
        <f t="shared" ca="1" si="11"/>
        <v>0.24130458542139405</v>
      </c>
      <c r="J114" s="1">
        <f t="shared" ca="1" si="11"/>
        <v>7.1028365702580379E-2</v>
      </c>
      <c r="K114" s="1">
        <f t="shared" ca="1" si="11"/>
        <v>3.2420212149346518E-2</v>
      </c>
      <c r="L114" s="1">
        <f t="shared" ca="1" si="11"/>
        <v>0.1150546197893163</v>
      </c>
      <c r="M114" s="1">
        <f t="shared" ca="1" si="11"/>
        <v>0.26301451327668757</v>
      </c>
      <c r="N114" s="1">
        <f t="shared" ca="1" si="11"/>
        <v>0.35034808319849164</v>
      </c>
      <c r="O114" s="1">
        <f t="shared" ca="1" si="11"/>
        <v>0.21039228967436166</v>
      </c>
      <c r="P114" s="1">
        <f t="shared" ca="1" si="11"/>
        <v>0.10343563749275586</v>
      </c>
      <c r="Q114" s="1">
        <f t="shared" ca="1" si="11"/>
        <v>0.11637152718256397</v>
      </c>
      <c r="R114" s="1">
        <f t="shared" ca="1" si="11"/>
        <v>0.11861508010298061</v>
      </c>
      <c r="S114" s="1">
        <f t="shared" ca="1" si="11"/>
        <v>0.12907783008435819</v>
      </c>
      <c r="T114" s="1">
        <f t="shared" ca="1" si="11"/>
        <v>0.14035475721038229</v>
      </c>
      <c r="U114" s="1">
        <f t="shared" ca="1" si="11"/>
        <v>0.11982507174862833</v>
      </c>
      <c r="V114" s="1">
        <f t="shared" ca="1" si="15"/>
        <v>0.12707087147088661</v>
      </c>
      <c r="W114" s="1">
        <f t="shared" ca="1" si="16"/>
        <v>8.9701998015698628E-2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0.14488244753827498</v>
      </c>
      <c r="E115" s="1">
        <f t="shared" ca="1" si="13"/>
        <v>0.1924340648941498</v>
      </c>
      <c r="F115" s="1">
        <f t="shared" ca="1" si="14"/>
        <v>0.18382095798009696</v>
      </c>
      <c r="G115" s="1">
        <f t="shared" ca="1" si="10"/>
        <v>0.24465790878217489</v>
      </c>
      <c r="H115" s="1">
        <f t="shared" ca="1" si="10"/>
        <v>0.33643381188578159</v>
      </c>
      <c r="I115" s="1">
        <f t="shared" ca="1" si="11"/>
        <v>0.16860605578490234</v>
      </c>
      <c r="J115" s="1">
        <f t="shared" ca="1" si="11"/>
        <v>-1.8605572787422177E-2</v>
      </c>
      <c r="K115" s="1">
        <f t="shared" ca="1" si="11"/>
        <v>-4.3532560430675139E-2</v>
      </c>
      <c r="L115" s="1">
        <f t="shared" ca="1" si="11"/>
        <v>0.10875731554208221</v>
      </c>
      <c r="M115" s="1">
        <f t="shared" ca="1" si="11"/>
        <v>0.34735683250132698</v>
      </c>
      <c r="N115" s="1">
        <f t="shared" ca="1" si="11"/>
        <v>0.48352266824494938</v>
      </c>
      <c r="O115" s="1">
        <f t="shared" ca="1" si="11"/>
        <v>0.36214111320944448</v>
      </c>
      <c r="P115" s="1">
        <f t="shared" ca="1" si="11"/>
        <v>0.30873807743994419</v>
      </c>
      <c r="Q115" s="1">
        <f t="shared" ca="1" si="11"/>
        <v>0.35398982751076774</v>
      </c>
      <c r="R115" s="1">
        <f t="shared" ca="1" si="11"/>
        <v>0.2870662031123643</v>
      </c>
      <c r="S115" s="1">
        <f t="shared" ca="1" si="11"/>
        <v>0.20844365362774467</v>
      </c>
      <c r="T115" s="1">
        <f t="shared" ca="1" si="11"/>
        <v>0.19001930126390154</v>
      </c>
      <c r="U115" s="1">
        <f t="shared" ca="1" si="11"/>
        <v>0.14025501437546345</v>
      </c>
      <c r="V115" s="1">
        <f t="shared" ca="1" si="15"/>
        <v>7.2307274706055497E-2</v>
      </c>
      <c r="W115" s="1">
        <f t="shared" ca="1" si="16"/>
        <v>3.5836211777146187E-2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4.3685678843705909E-2</v>
      </c>
      <c r="E116" s="1">
        <f t="shared" ca="1" si="13"/>
        <v>9.2796686161112391E-2</v>
      </c>
      <c r="F116" s="1">
        <f t="shared" ca="1" si="14"/>
        <v>0.19506868661744819</v>
      </c>
      <c r="G116" s="1">
        <f t="shared" ca="1" si="10"/>
        <v>0.33048234781964847</v>
      </c>
      <c r="H116" s="1">
        <f t="shared" ca="1" si="10"/>
        <v>0.38912578116020796</v>
      </c>
      <c r="I116" s="1">
        <f t="shared" ca="1" si="11"/>
        <v>0.1912593168906091</v>
      </c>
      <c r="J116" s="1">
        <f t="shared" ca="1" si="11"/>
        <v>2.920753773238537E-2</v>
      </c>
      <c r="K116" s="1">
        <f t="shared" ca="1" si="11"/>
        <v>5.3710018684821918E-3</v>
      </c>
      <c r="L116" s="1">
        <f t="shared" ca="1" si="11"/>
        <v>0.11935354553959301</v>
      </c>
      <c r="M116" s="1">
        <f t="shared" ca="1" si="11"/>
        <v>0.33231205029581551</v>
      </c>
      <c r="N116" s="1">
        <f t="shared" ca="1" si="11"/>
        <v>0.43194939834356444</v>
      </c>
      <c r="O116" s="1">
        <f t="shared" ca="1" si="11"/>
        <v>0.26397846108372031</v>
      </c>
      <c r="P116" s="1">
        <f t="shared" ca="1" si="11"/>
        <v>0.18385262416124154</v>
      </c>
      <c r="Q116" s="1">
        <f t="shared" ca="1" si="11"/>
        <v>0.20422468190796081</v>
      </c>
      <c r="R116" s="1">
        <f t="shared" ca="1" si="11"/>
        <v>0.16397109431531687</v>
      </c>
      <c r="S116" s="1">
        <f t="shared" ca="1" si="11"/>
        <v>0.15455511939939112</v>
      </c>
      <c r="T116" s="1">
        <f t="shared" ca="1" si="11"/>
        <v>0.1800171124302489</v>
      </c>
      <c r="U116" s="1">
        <f t="shared" ca="1" si="11"/>
        <v>0.12679699720863888</v>
      </c>
      <c r="V116" s="1">
        <f t="shared" ca="1" si="15"/>
        <v>4.4901306205223306E-2</v>
      </c>
      <c r="W116" s="1">
        <f t="shared" ca="1" si="16"/>
        <v>-1.2405406931854768E-2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5.2977734596742924E-2</v>
      </c>
      <c r="E117" s="1">
        <f t="shared" ca="1" si="13"/>
        <v>6.1326455880858083E-2</v>
      </c>
      <c r="F117" s="1">
        <f t="shared" ca="1" si="14"/>
        <v>0.13942661631708061</v>
      </c>
      <c r="G117" s="1">
        <f t="shared" ca="1" si="10"/>
        <v>0.27753240784449928</v>
      </c>
      <c r="H117" s="1">
        <f t="shared" ca="1" si="10"/>
        <v>0.3702629259657812</v>
      </c>
      <c r="I117" s="1">
        <f t="shared" ca="1" si="11"/>
        <v>0.19442251470122862</v>
      </c>
      <c r="J117" s="1">
        <f t="shared" ca="1" si="11"/>
        <v>8.3894550661401668E-3</v>
      </c>
      <c r="K117" s="1">
        <f t="shared" ca="1" si="11"/>
        <v>-4.1437082131300998E-2</v>
      </c>
      <c r="L117" s="1">
        <f t="shared" ca="1" si="11"/>
        <v>7.8858416753560964E-2</v>
      </c>
      <c r="M117" s="1">
        <f t="shared" ca="1" si="11"/>
        <v>0.30200641386329274</v>
      </c>
      <c r="N117" s="1">
        <f t="shared" ca="1" si="11"/>
        <v>0.41730856011013395</v>
      </c>
      <c r="O117" s="1">
        <f t="shared" ca="1" si="11"/>
        <v>0.22658094751816468</v>
      </c>
      <c r="P117" s="1">
        <f t="shared" ca="1" si="11"/>
        <v>7.8116836365310638E-2</v>
      </c>
      <c r="Q117" s="1">
        <f t="shared" ca="1" si="11"/>
        <v>1.561138801538027E-2</v>
      </c>
      <c r="R117" s="1">
        <f t="shared" ca="1" si="11"/>
        <v>-2.4989394882116499E-2</v>
      </c>
      <c r="S117" s="1">
        <f t="shared" ca="1" si="11"/>
        <v>1.8967340553023931E-2</v>
      </c>
      <c r="T117" s="1">
        <f t="shared" ca="1" si="11"/>
        <v>0.1174113717660927</v>
      </c>
      <c r="U117" s="1">
        <f t="shared" ca="1" si="11"/>
        <v>7.2654595996293481E-2</v>
      </c>
      <c r="V117" s="1">
        <f t="shared" ca="1" si="15"/>
        <v>-1.0703841450238739E-2</v>
      </c>
      <c r="W117" s="1">
        <f t="shared" ca="1" si="16"/>
        <v>-7.5074672891111402E-2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1.8245946879588436E-2</v>
      </c>
      <c r="E118" s="1">
        <f t="shared" ca="1" si="13"/>
        <v>4.6234975389284706E-2</v>
      </c>
      <c r="F118" s="1">
        <f t="shared" ca="1" si="14"/>
        <v>0.10828617458144515</v>
      </c>
      <c r="G118" s="1">
        <f t="shared" ca="1" si="10"/>
        <v>0.28931980749225589</v>
      </c>
      <c r="H118" s="1">
        <f t="shared" ca="1" si="10"/>
        <v>0.46645782390538582</v>
      </c>
      <c r="I118" s="1">
        <f t="shared" ca="1" si="11"/>
        <v>0.3444486012882696</v>
      </c>
      <c r="J118" s="1">
        <f t="shared" ca="1" si="11"/>
        <v>0.16168407666100632</v>
      </c>
      <c r="K118" s="1">
        <f t="shared" ca="1" si="11"/>
        <v>8.4825411579960236E-2</v>
      </c>
      <c r="L118" s="1">
        <f t="shared" ca="1" si="11"/>
        <v>0.1598017013388307</v>
      </c>
      <c r="M118" s="1">
        <f t="shared" ca="1" si="11"/>
        <v>0.37939645687018059</v>
      </c>
      <c r="N118" s="1">
        <f t="shared" ca="1" si="11"/>
        <v>0.50044270197652252</v>
      </c>
      <c r="O118" s="1">
        <f t="shared" ca="1" si="11"/>
        <v>0.27299428517747221</v>
      </c>
      <c r="P118" s="1">
        <f t="shared" ca="1" si="11"/>
        <v>7.6205239242924314E-2</v>
      </c>
      <c r="Q118" s="1">
        <f t="shared" ca="1" si="11"/>
        <v>8.7685349171179872E-2</v>
      </c>
      <c r="R118" s="1">
        <f t="shared" ca="1" si="11"/>
        <v>0.1701995435659466</v>
      </c>
      <c r="S118" s="1">
        <f t="shared" ca="1" si="11"/>
        <v>0.25327426132024017</v>
      </c>
      <c r="T118" s="1">
        <f t="shared" ca="1" si="11"/>
        <v>0.23069776329538869</v>
      </c>
      <c r="U118" s="1">
        <f t="shared" ca="1" si="11"/>
        <v>6.0194107201926604E-2</v>
      </c>
      <c r="V118" s="1">
        <f t="shared" ca="1" si="15"/>
        <v>-1.944750579795854E-2</v>
      </c>
      <c r="W118" s="1">
        <f t="shared" ca="1" si="16"/>
        <v>3.3029522389545879E-3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0.22840753913172399</v>
      </c>
      <c r="E119" s="1">
        <f t="shared" ca="1" si="13"/>
        <v>0.18622236688386742</v>
      </c>
      <c r="F119" s="1">
        <f t="shared" ca="1" si="14"/>
        <v>0.16377609367779772</v>
      </c>
      <c r="G119" s="1">
        <f t="shared" ca="1" si="10"/>
        <v>0.30289635370995888</v>
      </c>
      <c r="H119" s="1">
        <f t="shared" ca="1" si="10"/>
        <v>0.49036760967464377</v>
      </c>
      <c r="I119" s="1">
        <f t="shared" ca="1" si="11"/>
        <v>0.3685052855523584</v>
      </c>
      <c r="J119" s="1">
        <f t="shared" ca="1" si="11"/>
        <v>0.18323071694362614</v>
      </c>
      <c r="K119" s="1">
        <f t="shared" ca="1" si="11"/>
        <v>0.11041324426126402</v>
      </c>
      <c r="L119" s="1">
        <f t="shared" ca="1" si="11"/>
        <v>0.17547279416284439</v>
      </c>
      <c r="M119" s="1">
        <f t="shared" ca="1" si="11"/>
        <v>0.32316477196440935</v>
      </c>
      <c r="N119" s="1">
        <f t="shared" ca="1" si="11"/>
        <v>0.42697431989636919</v>
      </c>
      <c r="O119" s="1">
        <f t="shared" ca="1" si="11"/>
        <v>0.31614416771381837</v>
      </c>
      <c r="P119" s="1">
        <f t="shared" ca="1" si="11"/>
        <v>0.26383140554219042</v>
      </c>
      <c r="Q119" s="1">
        <f t="shared" ca="1" si="11"/>
        <v>0.21784931751557374</v>
      </c>
      <c r="R119" s="1">
        <f t="shared" ca="1" si="11"/>
        <v>0.11297267195704815</v>
      </c>
      <c r="S119" s="1">
        <f t="shared" ca="1" si="11"/>
        <v>0.14528986092923107</v>
      </c>
      <c r="T119" s="1">
        <f t="shared" ca="1" si="11"/>
        <v>0.25298525890553208</v>
      </c>
      <c r="U119" s="1">
        <f t="shared" ca="1" si="11"/>
        <v>0.17395890229725269</v>
      </c>
      <c r="V119" s="1">
        <f t="shared" ca="1" si="15"/>
        <v>6.2396653281320553E-2</v>
      </c>
      <c r="W119" s="1">
        <f t="shared" ca="1" si="16"/>
        <v>-2.0774657316963877E-2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8.0465930059432506E-2</v>
      </c>
      <c r="E120" s="1">
        <f t="shared" ca="1" si="13"/>
        <v>0.10366952086390072</v>
      </c>
      <c r="F120" s="1">
        <f t="shared" ca="1" si="14"/>
        <v>7.2182631800857211E-2</v>
      </c>
      <c r="G120" s="1">
        <f t="shared" ca="1" si="10"/>
        <v>0.17330526188208498</v>
      </c>
      <c r="H120" s="1">
        <f t="shared" ca="1" si="10"/>
        <v>0.34473731306913208</v>
      </c>
      <c r="I120" s="1">
        <f t="shared" ca="1" si="11"/>
        <v>0.26075539762462741</v>
      </c>
      <c r="J120" s="1">
        <f t="shared" ca="1" si="11"/>
        <v>0.12811800591356021</v>
      </c>
      <c r="K120" s="1">
        <f t="shared" ca="1" si="11"/>
        <v>7.1331950496294816E-2</v>
      </c>
      <c r="L120" s="1">
        <f t="shared" ca="1" si="11"/>
        <v>0.14090343554862955</v>
      </c>
      <c r="M120" s="1">
        <f t="shared" ca="1" si="11"/>
        <v>0.33436298334539744</v>
      </c>
      <c r="N120" s="1">
        <f t="shared" ca="1" si="11"/>
        <v>0.45361371858367183</v>
      </c>
      <c r="O120" s="1">
        <f t="shared" ca="1" si="11"/>
        <v>0.31079950507304877</v>
      </c>
      <c r="P120" s="1">
        <f t="shared" ca="1" si="11"/>
        <v>0.28019561585210384</v>
      </c>
      <c r="Q120" s="1">
        <f t="shared" ca="1" si="11"/>
        <v>0.37575044561730275</v>
      </c>
      <c r="R120" s="1">
        <f t="shared" ca="1" si="11"/>
        <v>0.2997721244147814</v>
      </c>
      <c r="S120" s="1">
        <f t="shared" ca="1" si="11"/>
        <v>0.19488502406233404</v>
      </c>
      <c r="T120" s="1">
        <f t="shared" ca="1" si="11"/>
        <v>0.20057967765265641</v>
      </c>
      <c r="U120" s="1">
        <f t="shared" ca="1" si="11"/>
        <v>0.1580228514352319</v>
      </c>
      <c r="V120" s="1">
        <f t="shared" ca="1" si="15"/>
        <v>9.196273936371864E-2</v>
      </c>
      <c r="W120" s="1">
        <f t="shared" ca="1" si="16"/>
        <v>4.2900216982749054E-2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8.8968555807923663E-2</v>
      </c>
      <c r="E121" s="1">
        <f t="shared" ca="1" si="13"/>
        <v>8.4931037234199647E-2</v>
      </c>
      <c r="F121" s="1">
        <f t="shared" ca="1" si="14"/>
        <v>4.8471658923764246E-2</v>
      </c>
      <c r="G121" s="1">
        <f t="shared" ca="1" si="10"/>
        <v>0.1498000794156793</v>
      </c>
      <c r="H121" s="1">
        <f t="shared" ca="1" si="10"/>
        <v>0.30257920544872918</v>
      </c>
      <c r="I121" s="1">
        <f t="shared" ca="1" si="11"/>
        <v>0.17893529749291551</v>
      </c>
      <c r="J121" s="1">
        <f t="shared" ca="1" si="11"/>
        <v>2.5360752030112739E-2</v>
      </c>
      <c r="K121" s="1">
        <f t="shared" ca="1" si="11"/>
        <v>8.6555706794391732E-5</v>
      </c>
      <c r="L121" s="1">
        <f t="shared" ca="1" si="11"/>
        <v>0.11414633225846096</v>
      </c>
      <c r="M121" s="1">
        <f t="shared" ca="1" si="11"/>
        <v>0.33232841073716413</v>
      </c>
      <c r="N121" s="1">
        <f t="shared" ca="1" si="11"/>
        <v>0.47156206251135285</v>
      </c>
      <c r="O121" s="1">
        <f t="shared" ca="1" si="11"/>
        <v>0.34391619181068084</v>
      </c>
      <c r="P121" s="1">
        <f t="shared" ca="1" si="11"/>
        <v>0.21711172591093325</v>
      </c>
      <c r="Q121" s="1">
        <f t="shared" ca="1" si="11"/>
        <v>0.20819592604395498</v>
      </c>
      <c r="R121" s="1">
        <f t="shared" ca="1" si="11"/>
        <v>0.19900075209647569</v>
      </c>
      <c r="S121" s="1">
        <f t="shared" ca="1" si="11"/>
        <v>0.21866999173750012</v>
      </c>
      <c r="T121" s="1">
        <f t="shared" ca="1" si="11"/>
        <v>0.21430116695705786</v>
      </c>
      <c r="U121" s="1">
        <f t="shared" ca="1" si="11"/>
        <v>7.2583575334328632E-2</v>
      </c>
      <c r="V121" s="1">
        <f t="shared" ca="1" si="15"/>
        <v>-6.4751719957792164E-2</v>
      </c>
      <c r="W121" s="1">
        <f t="shared" ca="1" si="16"/>
        <v>-0.13181418365192638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7.9893193367156279E-2</v>
      </c>
      <c r="E122" s="1">
        <f t="shared" ca="1" si="13"/>
        <v>7.9288318625537063E-2</v>
      </c>
      <c r="F122" s="1">
        <f t="shared" ca="1" si="14"/>
        <v>0.13410526651412519</v>
      </c>
      <c r="G122" s="1">
        <f t="shared" ca="1" si="10"/>
        <v>0.2881898912061317</v>
      </c>
      <c r="H122" s="1">
        <f t="shared" ca="1" si="10"/>
        <v>0.44130078814539553</v>
      </c>
      <c r="I122" s="1">
        <f t="shared" ca="1" si="11"/>
        <v>0.29458764575889218</v>
      </c>
      <c r="J122" s="1">
        <f t="shared" ca="1" si="11"/>
        <v>8.4605346809196028E-2</v>
      </c>
      <c r="K122" s="1">
        <f t="shared" ca="1" si="11"/>
        <v>6.3566908195854697E-3</v>
      </c>
      <c r="L122" s="1">
        <f t="shared" ca="1" si="11"/>
        <v>0.14124004868177925</v>
      </c>
      <c r="M122" s="1">
        <f t="shared" ca="1" si="11"/>
        <v>0.40340353328205464</v>
      </c>
      <c r="N122" s="1">
        <f t="shared" ca="1" si="11"/>
        <v>0.52611492926922154</v>
      </c>
      <c r="O122" s="1">
        <f t="shared" ca="1" si="11"/>
        <v>0.33554353430206763</v>
      </c>
      <c r="P122" s="1">
        <f t="shared" ca="1" si="11"/>
        <v>0.15658255396633836</v>
      </c>
      <c r="Q122" s="1">
        <f t="shared" ca="1" si="11"/>
        <v>9.3074928502561063E-2</v>
      </c>
      <c r="R122" s="1">
        <f t="shared" ca="1" si="11"/>
        <v>2.5999294676370598E-2</v>
      </c>
      <c r="S122" s="1">
        <f t="shared" ca="1" si="11"/>
        <v>9.8193335820794286E-2</v>
      </c>
      <c r="T122" s="1">
        <f t="shared" ca="1" si="11"/>
        <v>0.23521332623949501</v>
      </c>
      <c r="U122" s="1">
        <f t="shared" ca="1" si="11"/>
        <v>0.19021216068692334</v>
      </c>
      <c r="V122" s="1">
        <f t="shared" ca="1" si="15"/>
        <v>6.388596508920194E-2</v>
      </c>
      <c r="W122" s="1">
        <f t="shared" ca="1" si="16"/>
        <v>-8.1713364525787136E-3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0.10653506612596543</v>
      </c>
      <c r="E123" s="1">
        <f t="shared" ca="1" si="13"/>
        <v>6.8843863993995336E-2</v>
      </c>
      <c r="F123" s="1">
        <f t="shared" ca="1" si="14"/>
        <v>8.5240186908177668E-2</v>
      </c>
      <c r="G123" s="1">
        <f t="shared" ca="1" si="10"/>
        <v>0.23387666286949593</v>
      </c>
      <c r="H123" s="1">
        <f t="shared" ca="1" si="10"/>
        <v>0.39524861960094881</v>
      </c>
      <c r="I123" s="1">
        <f t="shared" ca="1" si="11"/>
        <v>0.27582556121811391</v>
      </c>
      <c r="J123" s="1">
        <f t="shared" ca="1" si="11"/>
        <v>0.11693943125878378</v>
      </c>
      <c r="K123" s="1">
        <f t="shared" ca="1" si="11"/>
        <v>4.180483490271035E-2</v>
      </c>
      <c r="L123" s="1">
        <f t="shared" ca="1" si="11"/>
        <v>0.10387062109637642</v>
      </c>
      <c r="M123" s="1">
        <f t="shared" ca="1" si="11"/>
        <v>0.29865274305599521</v>
      </c>
      <c r="N123" s="1">
        <f t="shared" ca="1" si="11"/>
        <v>0.40760769888060866</v>
      </c>
      <c r="O123" s="1">
        <f t="shared" ca="1" si="11"/>
        <v>0.28997061418498354</v>
      </c>
      <c r="P123" s="1">
        <f t="shared" ca="1" si="11"/>
        <v>0.17660866428718541</v>
      </c>
      <c r="Q123" s="1">
        <f t="shared" ca="1" si="11"/>
        <v>0.17742698668728557</v>
      </c>
      <c r="R123" s="1">
        <f t="shared" ca="1" si="11"/>
        <v>0.1662713964396571</v>
      </c>
      <c r="S123" s="1">
        <f t="shared" ca="1" si="11"/>
        <v>0.17718404241505159</v>
      </c>
      <c r="T123" s="1">
        <f t="shared" ca="1" si="11"/>
        <v>0.21115533393273375</v>
      </c>
      <c r="U123" s="1">
        <f t="shared" ca="1" si="11"/>
        <v>0.12263563144204277</v>
      </c>
      <c r="V123" s="1">
        <f t="shared" ca="1" si="15"/>
        <v>3.5301230420140439E-2</v>
      </c>
      <c r="W123" s="1">
        <f t="shared" ca="1" si="16"/>
        <v>-2.0349515407728867E-2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-1.8995741890526479E-2</v>
      </c>
      <c r="E124" s="1">
        <f t="shared" ca="1" si="13"/>
        <v>0.10072383321476194</v>
      </c>
      <c r="F124" s="1">
        <f t="shared" ca="1" si="14"/>
        <v>0.12994699451975383</v>
      </c>
      <c r="G124" s="1">
        <f t="shared" ca="1" si="10"/>
        <v>0.20260322973300782</v>
      </c>
      <c r="H124" s="1">
        <f t="shared" ca="1" si="10"/>
        <v>0.30577288695676996</v>
      </c>
      <c r="I124" s="1">
        <f t="shared" ca="1" si="11"/>
        <v>0.17460524513184256</v>
      </c>
      <c r="J124" s="1">
        <f t="shared" ca="1" si="11"/>
        <v>7.088764990738837E-2</v>
      </c>
      <c r="K124" s="1">
        <f t="shared" ca="1" si="11"/>
        <v>8.0314882583393754E-2</v>
      </c>
      <c r="L124" s="1">
        <f t="shared" ca="1" si="11"/>
        <v>0.14479848770678308</v>
      </c>
      <c r="M124" s="1">
        <f t="shared" ca="1" si="11"/>
        <v>0.29877349832789629</v>
      </c>
      <c r="N124" s="1">
        <f t="shared" ca="1" si="11"/>
        <v>0.43680838441717135</v>
      </c>
      <c r="O124" s="1">
        <f t="shared" ca="1" si="11"/>
        <v>0.35816518268855879</v>
      </c>
      <c r="P124" s="1">
        <f t="shared" ca="1" si="11"/>
        <v>0.28824516100605713</v>
      </c>
      <c r="Q124" s="1">
        <f t="shared" ca="1" si="11"/>
        <v>0.262849393337237</v>
      </c>
      <c r="R124" s="1">
        <f t="shared" ca="1" si="11"/>
        <v>0.18807149176744628</v>
      </c>
      <c r="S124" s="1">
        <f t="shared" ca="1" si="11"/>
        <v>0.14595351097890283</v>
      </c>
      <c r="T124" s="1">
        <f t="shared" ca="1" si="11"/>
        <v>0.15169807925053616</v>
      </c>
      <c r="U124" s="1">
        <f t="shared" ca="1" si="11"/>
        <v>9.1036233568422123E-2</v>
      </c>
      <c r="V124" s="1">
        <f t="shared" ca="1" si="15"/>
        <v>1.7455918856461888E-2</v>
      </c>
      <c r="W124" s="1">
        <f t="shared" ca="1" si="16"/>
        <v>-5.9676892924312837E-2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-4.0995256893862205E-3</v>
      </c>
      <c r="E125" s="1">
        <f t="shared" ca="1" si="13"/>
        <v>2.2537510165061961E-2</v>
      </c>
      <c r="F125" s="1">
        <f t="shared" ca="1" si="14"/>
        <v>9.3962375767400227E-2</v>
      </c>
      <c r="G125" s="1">
        <f t="shared" ca="1" si="10"/>
        <v>0.24438453822171483</v>
      </c>
      <c r="H125" s="1">
        <f t="shared" ca="1" si="10"/>
        <v>0.3202714840531285</v>
      </c>
      <c r="I125" s="1">
        <f t="shared" ca="1" si="11"/>
        <v>0.15354290819755045</v>
      </c>
      <c r="J125" s="1">
        <f t="shared" ca="1" si="11"/>
        <v>1.4835513762699731E-2</v>
      </c>
      <c r="K125" s="1">
        <f t="shared" ca="1" si="11"/>
        <v>-8.425391557894412E-3</v>
      </c>
      <c r="L125" s="1">
        <f t="shared" ca="1" si="11"/>
        <v>7.7296171244365983E-2</v>
      </c>
      <c r="M125" s="1">
        <f t="shared" ca="1" si="11"/>
        <v>0.30830746327207825</v>
      </c>
      <c r="N125" s="1">
        <f t="shared" ca="1" si="11"/>
        <v>0.46118868902296872</v>
      </c>
      <c r="O125" s="1">
        <f t="shared" ca="1" si="11"/>
        <v>0.3085001842341818</v>
      </c>
      <c r="P125" s="1">
        <f t="shared" ca="1" si="11"/>
        <v>0.17746294416130659</v>
      </c>
      <c r="Q125" s="1">
        <f t="shared" ca="1" si="11"/>
        <v>0.15080655387706476</v>
      </c>
      <c r="R125" s="1">
        <f t="shared" ca="1" si="11"/>
        <v>0.13068970607807814</v>
      </c>
      <c r="S125" s="1">
        <f t="shared" ca="1" si="11"/>
        <v>0.17209792530374873</v>
      </c>
      <c r="T125" s="1">
        <f t="shared" ca="1" si="11"/>
        <v>0.24021071658553966</v>
      </c>
      <c r="U125" s="1">
        <f t="shared" ca="1" si="11"/>
        <v>0.17630487126189814</v>
      </c>
      <c r="V125" s="1">
        <f t="shared" ca="1" si="15"/>
        <v>7.7075307770957127E-2</v>
      </c>
      <c r="W125" s="1">
        <f t="shared" ca="1" si="16"/>
        <v>3.7932819498484004E-2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2.0839583006964486E-2</v>
      </c>
      <c r="E126" s="1">
        <f t="shared" ca="1" si="13"/>
        <v>3.1361316914359748E-2</v>
      </c>
      <c r="F126" s="1">
        <f t="shared" ca="1" si="14"/>
        <v>9.3810776718871433E-2</v>
      </c>
      <c r="G126" s="1">
        <f t="shared" ca="1" si="10"/>
        <v>0.22097357032274284</v>
      </c>
      <c r="H126" s="1">
        <f t="shared" ca="1" si="10"/>
        <v>0.33534403119288869</v>
      </c>
      <c r="I126" s="1">
        <f t="shared" ca="1" si="11"/>
        <v>0.2408182035988165</v>
      </c>
      <c r="J126" s="1">
        <f t="shared" ca="1" si="11"/>
        <v>0.11707684558814943</v>
      </c>
      <c r="K126" s="1">
        <f t="shared" ca="1" si="11"/>
        <v>3.2960459862129213E-2</v>
      </c>
      <c r="L126" s="1">
        <f t="shared" ca="1" si="11"/>
        <v>7.0199757699097365E-2</v>
      </c>
      <c r="M126" s="1">
        <f t="shared" ca="1" si="11"/>
        <v>0.29118577706744569</v>
      </c>
      <c r="N126" s="1">
        <f t="shared" ca="1" si="11"/>
        <v>0.44852727757869548</v>
      </c>
      <c r="O126" s="1">
        <f t="shared" ca="1" si="11"/>
        <v>0.2862342145327969</v>
      </c>
      <c r="P126" s="1">
        <f t="shared" ca="1" si="11"/>
        <v>0.1454173087839529</v>
      </c>
      <c r="Q126" s="1">
        <f t="shared" ca="1" si="11"/>
        <v>0.15976938753141168</v>
      </c>
      <c r="R126" s="1">
        <f t="shared" ca="1" si="11"/>
        <v>0.16322099494356829</v>
      </c>
      <c r="S126" s="1">
        <f t="shared" ca="1" si="11"/>
        <v>0.15938008615159113</v>
      </c>
      <c r="T126" s="1">
        <f t="shared" ca="1" si="11"/>
        <v>0.18273011148811488</v>
      </c>
      <c r="U126" s="1">
        <f t="shared" ca="1" si="11"/>
        <v>0.10542807928387006</v>
      </c>
      <c r="V126" s="1">
        <f t="shared" ca="1" si="15"/>
        <v>3.6446788673587138E-2</v>
      </c>
      <c r="W126" s="1">
        <f t="shared" ca="1" si="16"/>
        <v>-2.9235384515190477E-2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0.11110508507768672</v>
      </c>
      <c r="E127" s="1">
        <f t="shared" ca="1" si="13"/>
        <v>0.1030928100790252</v>
      </c>
      <c r="F127" s="1">
        <f t="shared" ca="1" si="14"/>
        <v>0.11638979896631514</v>
      </c>
      <c r="G127" s="1">
        <f t="shared" ca="1" si="14"/>
        <v>0.20527702477492529</v>
      </c>
      <c r="H127" s="1">
        <f t="shared" ca="1" si="14"/>
        <v>0.34767086622336896</v>
      </c>
      <c r="I127" s="1">
        <f t="shared" ca="1" si="14"/>
        <v>0.30351880420683652</v>
      </c>
      <c r="J127" s="1">
        <f t="shared" ca="1" si="14"/>
        <v>0.16262605707199285</v>
      </c>
      <c r="K127" s="1">
        <f t="shared" ca="1" si="14"/>
        <v>6.7910633708819196E-2</v>
      </c>
      <c r="L127" s="1">
        <f t="shared" ca="1" si="14"/>
        <v>0.15637171429480548</v>
      </c>
      <c r="M127" s="1">
        <f t="shared" ca="1" si="14"/>
        <v>0.40942529734201188</v>
      </c>
      <c r="N127" s="1">
        <f t="shared" ca="1" si="14"/>
        <v>0.56721066110050944</v>
      </c>
      <c r="O127" s="1">
        <f t="shared" ca="1" si="14"/>
        <v>0.40090751746683362</v>
      </c>
      <c r="P127" s="1">
        <f t="shared" ca="1" si="14"/>
        <v>0.20281949019942785</v>
      </c>
      <c r="Q127" s="1">
        <f t="shared" ca="1" si="14"/>
        <v>0.11346569619142595</v>
      </c>
      <c r="R127" s="1">
        <f t="shared" ca="1" si="14"/>
        <v>5.9782408593368433E-2</v>
      </c>
      <c r="S127" s="1">
        <f t="shared" ca="1" si="14"/>
        <v>0.10169266957935505</v>
      </c>
      <c r="T127" s="1">
        <f t="shared" ca="1" si="14"/>
        <v>0.22069282609080387</v>
      </c>
      <c r="U127" s="1">
        <f t="shared" ca="1" si="14"/>
        <v>0.18924693353710673</v>
      </c>
      <c r="V127" s="1">
        <f t="shared" ca="1" si="15"/>
        <v>0.10541572873597747</v>
      </c>
      <c r="W127" s="1">
        <f t="shared" ca="1" si="16"/>
        <v>0.10378924751086942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7.1815310379148888E-3</v>
      </c>
      <c r="E128" s="1">
        <f t="shared" ca="1" si="13"/>
        <v>1.952064965901092E-2</v>
      </c>
      <c r="F128" s="1">
        <f t="shared" ref="F128:U143" ca="1" si="17">(F78+0.6*(G78+E78)+0.15*(D78+H78))/(1+2*0.6+2*0.15)</f>
        <v>9.4077546535532575E-2</v>
      </c>
      <c r="G128" s="1">
        <f t="shared" ca="1" si="17"/>
        <v>0.26230218529597382</v>
      </c>
      <c r="H128" s="1">
        <f t="shared" ca="1" si="17"/>
        <v>0.40538408258015596</v>
      </c>
      <c r="I128" s="1">
        <f t="shared" ca="1" si="17"/>
        <v>0.25833125888854924</v>
      </c>
      <c r="J128" s="1">
        <f t="shared" ca="1" si="17"/>
        <v>7.3234980964807836E-2</v>
      </c>
      <c r="K128" s="1">
        <f t="shared" ca="1" si="17"/>
        <v>1.1557310318252431E-2</v>
      </c>
      <c r="L128" s="1">
        <f t="shared" ca="1" si="17"/>
        <v>8.9089092059093253E-2</v>
      </c>
      <c r="M128" s="1">
        <f t="shared" ca="1" si="17"/>
        <v>0.30193049230817059</v>
      </c>
      <c r="N128" s="1">
        <f t="shared" ca="1" si="17"/>
        <v>0.43746061511158896</v>
      </c>
      <c r="O128" s="1">
        <f t="shared" ca="1" si="17"/>
        <v>0.27657261661138816</v>
      </c>
      <c r="P128" s="1">
        <f t="shared" ca="1" si="17"/>
        <v>0.13239460186400426</v>
      </c>
      <c r="Q128" s="1">
        <f t="shared" ca="1" si="17"/>
        <v>0.12087024668266011</v>
      </c>
      <c r="R128" s="1">
        <f t="shared" ca="1" si="17"/>
        <v>0.13338101898346519</v>
      </c>
      <c r="S128" s="1">
        <f t="shared" ca="1" si="17"/>
        <v>0.14021120458136752</v>
      </c>
      <c r="T128" s="1">
        <f t="shared" ca="1" si="17"/>
        <v>0.17039043590286626</v>
      </c>
      <c r="U128" s="1">
        <f t="shared" ca="1" si="17"/>
        <v>0.12465530016048798</v>
      </c>
      <c r="V128" s="1">
        <f t="shared" ca="1" si="15"/>
        <v>4.0115041196926805E-2</v>
      </c>
      <c r="W128" s="1">
        <f t="shared" ca="1" si="16"/>
        <v>-2.6268995833977269E-2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4.0770944312802419E-2</v>
      </c>
      <c r="E129" s="1">
        <f t="shared" ca="1" si="13"/>
        <v>7.4103807375462863E-2</v>
      </c>
      <c r="F129" s="1">
        <f t="shared" ca="1" si="17"/>
        <v>0.14155529007941822</v>
      </c>
      <c r="G129" s="1">
        <f t="shared" ca="1" si="17"/>
        <v>0.29802618694217586</v>
      </c>
      <c r="H129" s="1">
        <f t="shared" ca="1" si="17"/>
        <v>0.4289829270279063</v>
      </c>
      <c r="I129" s="1">
        <f t="shared" ca="1" si="17"/>
        <v>0.25335355358098932</v>
      </c>
      <c r="J129" s="1">
        <f t="shared" ca="1" si="17"/>
        <v>6.0748641712326377E-2</v>
      </c>
      <c r="K129" s="1">
        <f t="shared" ca="1" si="17"/>
        <v>3.8468871919953933E-3</v>
      </c>
      <c r="L129" s="1">
        <f t="shared" ca="1" si="17"/>
        <v>0.11320660120540996</v>
      </c>
      <c r="M129" s="1">
        <f t="shared" ca="1" si="17"/>
        <v>0.33533791000479984</v>
      </c>
      <c r="N129" s="1">
        <f t="shared" ca="1" si="17"/>
        <v>0.45882060700127464</v>
      </c>
      <c r="O129" s="1">
        <f t="shared" ca="1" si="17"/>
        <v>0.31232938456860809</v>
      </c>
      <c r="P129" s="1">
        <f t="shared" ca="1" si="17"/>
        <v>0.1645365120640136</v>
      </c>
      <c r="Q129" s="1">
        <f t="shared" ca="1" si="17"/>
        <v>0.1163378882206971</v>
      </c>
      <c r="R129" s="1">
        <f t="shared" ca="1" si="17"/>
        <v>0.10504436638526223</v>
      </c>
      <c r="S129" s="1">
        <f t="shared" ca="1" si="17"/>
        <v>0.11097140556798799</v>
      </c>
      <c r="T129" s="1">
        <f t="shared" ca="1" si="17"/>
        <v>0.14727922794808537</v>
      </c>
      <c r="U129" s="1">
        <f t="shared" ca="1" si="17"/>
        <v>0.11573802534985841</v>
      </c>
      <c r="V129" s="1">
        <f t="shared" ca="1" si="15"/>
        <v>7.9964722992315856E-2</v>
      </c>
      <c r="W129" s="1">
        <f t="shared" ca="1" si="16"/>
        <v>2.1903723577295149E-2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0.15325593957299907</v>
      </c>
      <c r="E130" s="1">
        <f t="shared" ca="1" si="13"/>
        <v>0.17571008457825935</v>
      </c>
      <c r="F130" s="1">
        <f t="shared" ca="1" si="17"/>
        <v>0.13961791695377529</v>
      </c>
      <c r="G130" s="1">
        <f t="shared" ca="1" si="17"/>
        <v>0.19059583538062563</v>
      </c>
      <c r="H130" s="1">
        <f t="shared" ca="1" si="17"/>
        <v>0.2712519396227378</v>
      </c>
      <c r="I130" s="1">
        <f t="shared" ca="1" si="17"/>
        <v>0.14975891068145292</v>
      </c>
      <c r="J130" s="1">
        <f t="shared" ca="1" si="17"/>
        <v>4.8074019761820408E-2</v>
      </c>
      <c r="K130" s="1">
        <f t="shared" ca="1" si="17"/>
        <v>7.5048161528098706E-2</v>
      </c>
      <c r="L130" s="1">
        <f t="shared" ca="1" si="17"/>
        <v>0.18172742338180298</v>
      </c>
      <c r="M130" s="1">
        <f t="shared" ca="1" si="17"/>
        <v>0.35966798959345492</v>
      </c>
      <c r="N130" s="1">
        <f t="shared" ca="1" si="17"/>
        <v>0.4789373867762694</v>
      </c>
      <c r="O130" s="1">
        <f t="shared" ca="1" si="17"/>
        <v>0.28134094372598634</v>
      </c>
      <c r="P130" s="1">
        <f t="shared" ca="1" si="17"/>
        <v>9.0716363104986597E-2</v>
      </c>
      <c r="Q130" s="1">
        <f t="shared" ca="1" si="17"/>
        <v>0.10119004426149676</v>
      </c>
      <c r="R130" s="1">
        <f t="shared" ca="1" si="17"/>
        <v>9.7158748619905658E-2</v>
      </c>
      <c r="S130" s="1">
        <f t="shared" ca="1" si="17"/>
        <v>0.108936038480243</v>
      </c>
      <c r="T130" s="1">
        <f t="shared" ca="1" si="17"/>
        <v>0.19362142249454892</v>
      </c>
      <c r="U130" s="1">
        <f t="shared" ca="1" si="17"/>
        <v>0.23914420326043045</v>
      </c>
      <c r="V130" s="1">
        <f t="shared" ca="1" si="15"/>
        <v>0.18416427083979003</v>
      </c>
      <c r="W130" s="1">
        <f t="shared" ca="1" si="16"/>
        <v>0.12566254423659493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1.6688080699645846E-2</v>
      </c>
      <c r="E131" s="1">
        <f t="shared" ca="1" si="13"/>
        <v>4.6642972312177733E-2</v>
      </c>
      <c r="F131" s="1">
        <f t="shared" ca="1" si="17"/>
        <v>0.1169563577843297</v>
      </c>
      <c r="G131" s="1">
        <f t="shared" ca="1" si="17"/>
        <v>0.26080517067580961</v>
      </c>
      <c r="H131" s="1">
        <f t="shared" ca="1" si="17"/>
        <v>0.39068333998787919</v>
      </c>
      <c r="I131" s="1">
        <f t="shared" ca="1" si="17"/>
        <v>0.27665152231022344</v>
      </c>
      <c r="J131" s="1">
        <f t="shared" ca="1" si="17"/>
        <v>0.12390157900087218</v>
      </c>
      <c r="K131" s="1">
        <f t="shared" ca="1" si="17"/>
        <v>7.8663975271916695E-2</v>
      </c>
      <c r="L131" s="1">
        <f t="shared" ca="1" si="17"/>
        <v>0.14435540099044394</v>
      </c>
      <c r="M131" s="1">
        <f t="shared" ca="1" si="17"/>
        <v>0.28418145958714197</v>
      </c>
      <c r="N131" s="1">
        <f t="shared" ca="1" si="17"/>
        <v>0.34773783769839284</v>
      </c>
      <c r="O131" s="1">
        <f t="shared" ca="1" si="17"/>
        <v>0.23497822976835239</v>
      </c>
      <c r="P131" s="1">
        <f t="shared" ca="1" si="17"/>
        <v>0.17045644899892232</v>
      </c>
      <c r="Q131" s="1">
        <f t="shared" ca="1" si="17"/>
        <v>0.13898370101955687</v>
      </c>
      <c r="R131" s="1">
        <f t="shared" ca="1" si="17"/>
        <v>8.8511013617278617E-2</v>
      </c>
      <c r="S131" s="1">
        <f t="shared" ca="1" si="17"/>
        <v>9.36833743591238E-2</v>
      </c>
      <c r="T131" s="1">
        <f t="shared" ca="1" si="17"/>
        <v>0.13900206981488661</v>
      </c>
      <c r="U131" s="1">
        <f t="shared" ca="1" si="17"/>
        <v>6.2064491119819196E-2</v>
      </c>
      <c r="V131" s="1">
        <f t="shared" ca="1" si="15"/>
        <v>-3.3411447898212362E-2</v>
      </c>
      <c r="W131" s="1">
        <f t="shared" ca="1" si="16"/>
        <v>-8.1769885305102527E-2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0.11691830372644525</v>
      </c>
      <c r="E132" s="1">
        <f t="shared" ca="1" si="13"/>
        <v>9.5076424428973697E-2</v>
      </c>
      <c r="F132" s="1">
        <f t="shared" ca="1" si="17"/>
        <v>0.10121002526266329</v>
      </c>
      <c r="G132" s="1">
        <f t="shared" ca="1" si="17"/>
        <v>0.21685417160808701</v>
      </c>
      <c r="H132" s="1">
        <f t="shared" ca="1" si="17"/>
        <v>0.36237862250017555</v>
      </c>
      <c r="I132" s="1">
        <f t="shared" ca="1" si="17"/>
        <v>0.24905633512724004</v>
      </c>
      <c r="J132" s="1">
        <f t="shared" ca="1" si="17"/>
        <v>8.4698119442220304E-2</v>
      </c>
      <c r="K132" s="1">
        <f t="shared" ca="1" si="17"/>
        <v>5.0291823609049671E-2</v>
      </c>
      <c r="L132" s="1">
        <f t="shared" ca="1" si="17"/>
        <v>0.14841176062990818</v>
      </c>
      <c r="M132" s="1">
        <f t="shared" ca="1" si="17"/>
        <v>0.3506140680520381</v>
      </c>
      <c r="N132" s="1">
        <f t="shared" ca="1" si="17"/>
        <v>0.44907592056122664</v>
      </c>
      <c r="O132" s="1">
        <f t="shared" ca="1" si="17"/>
        <v>0.25289942620035177</v>
      </c>
      <c r="P132" s="1">
        <f t="shared" ca="1" si="17"/>
        <v>0.11829465956588976</v>
      </c>
      <c r="Q132" s="1">
        <f t="shared" ca="1" si="17"/>
        <v>0.13704378030900261</v>
      </c>
      <c r="R132" s="1">
        <f t="shared" ca="1" si="17"/>
        <v>0.14354736020202613</v>
      </c>
      <c r="S132" s="1">
        <f t="shared" ca="1" si="17"/>
        <v>0.13815605186824151</v>
      </c>
      <c r="T132" s="1">
        <f t="shared" ca="1" si="17"/>
        <v>0.10356469571149747</v>
      </c>
      <c r="U132" s="1">
        <f t="shared" ca="1" si="17"/>
        <v>1.4608933600985984E-2</v>
      </c>
      <c r="V132" s="1">
        <f t="shared" ca="1" si="15"/>
        <v>2.1366849964019601E-2</v>
      </c>
      <c r="W132" s="1">
        <f t="shared" ca="1" si="16"/>
        <v>4.3767378087100149E-2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0.12858423487736609</v>
      </c>
      <c r="E133" s="1">
        <f t="shared" ca="1" si="13"/>
        <v>9.9132188432977025E-2</v>
      </c>
      <c r="F133" s="1">
        <f t="shared" ca="1" si="17"/>
        <v>0.12547015660827374</v>
      </c>
      <c r="G133" s="1">
        <f t="shared" ca="1" si="17"/>
        <v>0.28844216880147855</v>
      </c>
      <c r="H133" s="1">
        <f t="shared" ca="1" si="17"/>
        <v>0.43842910302533988</v>
      </c>
      <c r="I133" s="1">
        <f t="shared" ca="1" si="17"/>
        <v>0.26354251529181794</v>
      </c>
      <c r="J133" s="1">
        <f t="shared" ca="1" si="17"/>
        <v>2.613329591129513E-2</v>
      </c>
      <c r="K133" s="1">
        <f t="shared" ca="1" si="17"/>
        <v>-6.6941016878975426E-2</v>
      </c>
      <c r="L133" s="1">
        <f t="shared" ca="1" si="17"/>
        <v>4.2658599634545193E-2</v>
      </c>
      <c r="M133" s="1">
        <f t="shared" ca="1" si="17"/>
        <v>0.2455512493792554</v>
      </c>
      <c r="N133" s="1">
        <f t="shared" ca="1" si="17"/>
        <v>0.38945670148066858</v>
      </c>
      <c r="O133" s="1">
        <f t="shared" ca="1" si="17"/>
        <v>0.29560764942655665</v>
      </c>
      <c r="P133" s="1">
        <f t="shared" ca="1" si="17"/>
        <v>0.1698150006568962</v>
      </c>
      <c r="Q133" s="1">
        <f t="shared" ca="1" si="17"/>
        <v>0.14144857673997874</v>
      </c>
      <c r="R133" s="1">
        <f t="shared" ca="1" si="17"/>
        <v>0.14248994763744691</v>
      </c>
      <c r="S133" s="1">
        <f t="shared" ca="1" si="17"/>
        <v>0.15898965800946047</v>
      </c>
      <c r="T133" s="1">
        <f t="shared" ca="1" si="17"/>
        <v>0.20492920143732149</v>
      </c>
      <c r="U133" s="1">
        <f t="shared" ca="1" si="17"/>
        <v>0.17057766354821643</v>
      </c>
      <c r="V133" s="1">
        <f t="shared" ca="1" si="15"/>
        <v>9.6134223290278292E-2</v>
      </c>
      <c r="W133" s="1">
        <f t="shared" ca="1" si="16"/>
        <v>4.2306019153018896E-2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-2.9957536664324203E-2</v>
      </c>
      <c r="E134" s="1">
        <f t="shared" ca="1" si="13"/>
        <v>3.5226777082485956E-2</v>
      </c>
      <c r="F134" s="1">
        <f t="shared" ca="1" si="17"/>
        <v>8.4717777957081838E-2</v>
      </c>
      <c r="G134" s="1">
        <f t="shared" ca="1" si="17"/>
        <v>0.1764994348566199</v>
      </c>
      <c r="H134" s="1">
        <f t="shared" ca="1" si="17"/>
        <v>0.30705893001381479</v>
      </c>
      <c r="I134" s="1">
        <f t="shared" ca="1" si="17"/>
        <v>0.20007223097933982</v>
      </c>
      <c r="J134" s="1">
        <f t="shared" ca="1" si="17"/>
        <v>8.2884823036006416E-2</v>
      </c>
      <c r="K134" s="1">
        <f t="shared" ca="1" si="17"/>
        <v>4.3361048077387075E-2</v>
      </c>
      <c r="L134" s="1">
        <f t="shared" ca="1" si="17"/>
        <v>0.12434889990771536</v>
      </c>
      <c r="M134" s="1">
        <f t="shared" ca="1" si="17"/>
        <v>0.32075560061262254</v>
      </c>
      <c r="N134" s="1">
        <f t="shared" ca="1" si="17"/>
        <v>0.44692458236636501</v>
      </c>
      <c r="O134" s="1">
        <f t="shared" ca="1" si="17"/>
        <v>0.26307543415037221</v>
      </c>
      <c r="P134" s="1">
        <f t="shared" ca="1" si="17"/>
        <v>9.6141812520219541E-2</v>
      </c>
      <c r="Q134" s="1">
        <f t="shared" ca="1" si="17"/>
        <v>2.8174396658764263E-2</v>
      </c>
      <c r="R134" s="1">
        <f t="shared" ca="1" si="17"/>
        <v>3.1822471582139314E-2</v>
      </c>
      <c r="S134" s="1">
        <f t="shared" ca="1" si="17"/>
        <v>0.12738559993562493</v>
      </c>
      <c r="T134" s="1">
        <f t="shared" ca="1" si="17"/>
        <v>0.23358483832147203</v>
      </c>
      <c r="U134" s="1">
        <f t="shared" ca="1" si="17"/>
        <v>0.18681952129924392</v>
      </c>
      <c r="V134" s="1">
        <f t="shared" ca="1" si="15"/>
        <v>0.12796237097106808</v>
      </c>
      <c r="W134" s="1">
        <f t="shared" ca="1" si="16"/>
        <v>0.15905839453504242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0.13347225887845546</v>
      </c>
      <c r="E135" s="1">
        <f t="shared" ca="1" si="13"/>
        <v>0.16362537842719568</v>
      </c>
      <c r="F135" s="1">
        <f t="shared" ca="1" si="17"/>
        <v>0.32686376654100041</v>
      </c>
      <c r="G135" s="1">
        <f t="shared" ca="1" si="17"/>
        <v>0.50204473049776566</v>
      </c>
      <c r="H135" s="1">
        <f t="shared" ca="1" si="17"/>
        <v>0.50217146015046277</v>
      </c>
      <c r="I135" s="1">
        <f t="shared" ca="1" si="17"/>
        <v>0.55680813630870907</v>
      </c>
      <c r="J135" s="1">
        <f t="shared" ca="1" si="17"/>
        <v>0.57491525336857963</v>
      </c>
      <c r="K135" s="1">
        <f t="shared" ca="1" si="17"/>
        <v>0.67021631900566248</v>
      </c>
      <c r="L135" s="1">
        <f t="shared" ca="1" si="17"/>
        <v>0.55676151141470742</v>
      </c>
      <c r="M135" s="1">
        <f t="shared" ca="1" si="17"/>
        <v>0.2366009948525146</v>
      </c>
      <c r="N135" s="1">
        <f t="shared" ca="1" si="17"/>
        <v>8.7307624009686363E-2</v>
      </c>
      <c r="O135" s="1">
        <f t="shared" ca="1" si="17"/>
        <v>0.1174708929720292</v>
      </c>
      <c r="P135" s="1">
        <f t="shared" ca="1" si="17"/>
        <v>0.11261533282533723</v>
      </c>
      <c r="Q135" s="1">
        <f t="shared" ca="1" si="17"/>
        <v>0.14626836874826457</v>
      </c>
      <c r="R135" s="1">
        <f t="shared" ca="1" si="17"/>
        <v>0.16008779284719643</v>
      </c>
      <c r="S135" s="1">
        <f t="shared" ca="1" si="17"/>
        <v>0.13548549058991743</v>
      </c>
      <c r="T135" s="1">
        <f t="shared" ca="1" si="17"/>
        <v>4.4531777235986517E-2</v>
      </c>
      <c r="U135" s="1">
        <f t="shared" ca="1" si="17"/>
        <v>6.1617768513108739E-2</v>
      </c>
      <c r="V135" s="1">
        <f t="shared" ca="1" si="15"/>
        <v>0.25455297702589408</v>
      </c>
      <c r="W135" s="1">
        <f t="shared" ca="1" si="16"/>
        <v>0.55437084961767247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0.15165265373530851</v>
      </c>
      <c r="E136" s="1">
        <f t="shared" ca="1" si="13"/>
        <v>0.20101992210278838</v>
      </c>
      <c r="F136" s="1">
        <f t="shared" ca="1" si="17"/>
        <v>0.37688083273387413</v>
      </c>
      <c r="G136" s="1">
        <f t="shared" ca="1" si="17"/>
        <v>0.57710842928375627</v>
      </c>
      <c r="H136" s="1">
        <f t="shared" ca="1" si="17"/>
        <v>0.47554427389139953</v>
      </c>
      <c r="I136" s="1">
        <f t="shared" ca="1" si="17"/>
        <v>0.37800845257311277</v>
      </c>
      <c r="J136" s="1">
        <f t="shared" ca="1" si="17"/>
        <v>0.5203644314644339</v>
      </c>
      <c r="K136" s="1">
        <f t="shared" ca="1" si="17"/>
        <v>0.58720412895179019</v>
      </c>
      <c r="L136" s="1">
        <f t="shared" ca="1" si="17"/>
        <v>0.59108785520797569</v>
      </c>
      <c r="M136" s="1">
        <f t="shared" ca="1" si="17"/>
        <v>0.53613220205322543</v>
      </c>
      <c r="N136" s="1">
        <f t="shared" ca="1" si="17"/>
        <v>0.6949394524771717</v>
      </c>
      <c r="O136" s="1">
        <f t="shared" ca="1" si="17"/>
        <v>0.69321912802380581</v>
      </c>
      <c r="P136" s="1">
        <f t="shared" ca="1" si="17"/>
        <v>0.42767710213417337</v>
      </c>
      <c r="Q136" s="1">
        <f t="shared" ca="1" si="17"/>
        <v>0.22333381847359321</v>
      </c>
      <c r="R136" s="1">
        <f t="shared" ca="1" si="17"/>
        <v>6.9664182237619027E-2</v>
      </c>
      <c r="S136" s="1">
        <f t="shared" ca="1" si="17"/>
        <v>4.1427834512554731E-2</v>
      </c>
      <c r="T136" s="1">
        <f t="shared" ca="1" si="17"/>
        <v>0.19361470344458181</v>
      </c>
      <c r="U136" s="1">
        <f t="shared" ca="1" si="17"/>
        <v>0.44777966781841538</v>
      </c>
      <c r="V136" s="1">
        <f t="shared" ca="1" si="15"/>
        <v>0.55943643176453761</v>
      </c>
      <c r="W136" s="1">
        <f t="shared" ca="1" si="16"/>
        <v>0.70072586686108462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0.6610843592459249</v>
      </c>
      <c r="E137" s="1">
        <f t="shared" ca="1" si="13"/>
        <v>0.41023787278302598</v>
      </c>
      <c r="F137" s="1">
        <f t="shared" ca="1" si="17"/>
        <v>0.35651440430573461</v>
      </c>
      <c r="G137" s="1">
        <f t="shared" ca="1" si="17"/>
        <v>0.43497986520653298</v>
      </c>
      <c r="H137" s="1">
        <f t="shared" ca="1" si="17"/>
        <v>0.45812630808588956</v>
      </c>
      <c r="I137" s="1">
        <f t="shared" ca="1" si="17"/>
        <v>0.68305317993519865</v>
      </c>
      <c r="J137" s="1">
        <f t="shared" ca="1" si="17"/>
        <v>0.86447286763487985</v>
      </c>
      <c r="K137" s="1">
        <f t="shared" ca="1" si="17"/>
        <v>0.72060232599774576</v>
      </c>
      <c r="L137" s="1">
        <f t="shared" ca="1" si="17"/>
        <v>0.44662867325339201</v>
      </c>
      <c r="M137" s="1">
        <f t="shared" ca="1" si="17"/>
        <v>0.45594196611460214</v>
      </c>
      <c r="N137" s="1">
        <f t="shared" ca="1" si="17"/>
        <v>0.5377791006023448</v>
      </c>
      <c r="O137" s="1">
        <f t="shared" ca="1" si="17"/>
        <v>0.33793590867787804</v>
      </c>
      <c r="P137" s="1">
        <f t="shared" ca="1" si="17"/>
        <v>0.12043256048725093</v>
      </c>
      <c r="Q137" s="1">
        <f t="shared" ca="1" si="17"/>
        <v>0.10633633291490976</v>
      </c>
      <c r="R137" s="1">
        <f t="shared" ca="1" si="17"/>
        <v>0.26574930635953115</v>
      </c>
      <c r="S137" s="1">
        <f t="shared" ca="1" si="17"/>
        <v>0.39493243457921851</v>
      </c>
      <c r="T137" s="1">
        <f t="shared" ca="1" si="17"/>
        <v>0.20466951949925996</v>
      </c>
      <c r="U137" s="1">
        <f t="shared" ca="1" si="17"/>
        <v>7.983879889373742E-2</v>
      </c>
      <c r="V137" s="1">
        <f t="shared" ca="1" si="15"/>
        <v>0.21271393740466138</v>
      </c>
      <c r="W137" s="1">
        <f t="shared" ca="1" si="16"/>
        <v>0.4980459733677392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0.36480082334048303</v>
      </c>
      <c r="E138" s="1">
        <f t="shared" ca="1" si="13"/>
        <v>0.26636809213114343</v>
      </c>
      <c r="F138" s="1">
        <f t="shared" ca="1" si="17"/>
        <v>0.41015958210523823</v>
      </c>
      <c r="G138" s="1">
        <f t="shared" ca="1" si="17"/>
        <v>0.6653850794078503</v>
      </c>
      <c r="H138" s="1">
        <f t="shared" ca="1" si="17"/>
        <v>0.70371636693138118</v>
      </c>
      <c r="I138" s="1">
        <f t="shared" ca="1" si="17"/>
        <v>0.63316617626861249</v>
      </c>
      <c r="J138" s="1">
        <f t="shared" ca="1" si="17"/>
        <v>0.60659936632837574</v>
      </c>
      <c r="K138" s="1">
        <f t="shared" ca="1" si="17"/>
        <v>0.73365450168345858</v>
      </c>
      <c r="L138" s="1">
        <f t="shared" ca="1" si="17"/>
        <v>0.61239532106549699</v>
      </c>
      <c r="M138" s="1">
        <f t="shared" ca="1" si="17"/>
        <v>0.32393995964334854</v>
      </c>
      <c r="N138" s="1">
        <f t="shared" ca="1" si="17"/>
        <v>0.28458110316398455</v>
      </c>
      <c r="O138" s="1">
        <f t="shared" ca="1" si="17"/>
        <v>0.40992476204711592</v>
      </c>
      <c r="P138" s="1">
        <f t="shared" ca="1" si="17"/>
        <v>0.34672542272656032</v>
      </c>
      <c r="Q138" s="1">
        <f t="shared" ca="1" si="17"/>
        <v>0.28004010150758152</v>
      </c>
      <c r="R138" s="1">
        <f t="shared" ca="1" si="17"/>
        <v>0.3901291861648517</v>
      </c>
      <c r="S138" s="1">
        <f t="shared" ca="1" si="17"/>
        <v>0.70788539063051092</v>
      </c>
      <c r="T138" s="1">
        <f t="shared" ca="1" si="17"/>
        <v>0.81386037474329387</v>
      </c>
      <c r="U138" s="1">
        <f t="shared" ca="1" si="17"/>
        <v>0.64881167675751961</v>
      </c>
      <c r="V138" s="1">
        <f t="shared" ca="1" si="15"/>
        <v>0.45592094179806675</v>
      </c>
      <c r="W138" s="1">
        <f t="shared" ca="1" si="16"/>
        <v>0.51297866421406335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8.9339299467948011E-2</v>
      </c>
      <c r="E139" s="1">
        <f t="shared" ca="1" si="13"/>
        <v>0.15494590351931914</v>
      </c>
      <c r="F139" s="1">
        <f t="shared" ca="1" si="17"/>
        <v>0.24626496690969174</v>
      </c>
      <c r="G139" s="1">
        <f t="shared" ca="1" si="17"/>
        <v>0.40866000460243868</v>
      </c>
      <c r="H139" s="1">
        <f t="shared" ca="1" si="17"/>
        <v>0.42583865165053519</v>
      </c>
      <c r="I139" s="1">
        <f t="shared" ca="1" si="17"/>
        <v>0.44964292928253125</v>
      </c>
      <c r="J139" s="1">
        <f t="shared" ca="1" si="17"/>
        <v>0.41836584951448968</v>
      </c>
      <c r="K139" s="1">
        <f t="shared" ca="1" si="17"/>
        <v>0.56107170708020371</v>
      </c>
      <c r="L139" s="1">
        <f t="shared" ca="1" si="17"/>
        <v>0.62875207245603015</v>
      </c>
      <c r="M139" s="1">
        <f t="shared" ca="1" si="17"/>
        <v>0.52022803442613941</v>
      </c>
      <c r="N139" s="1">
        <f t="shared" ca="1" si="17"/>
        <v>0.46226681278589926</v>
      </c>
      <c r="O139" s="1">
        <f t="shared" ca="1" si="17"/>
        <v>0.33225790945914513</v>
      </c>
      <c r="P139" s="1">
        <f t="shared" ca="1" si="17"/>
        <v>0.32119187083345041</v>
      </c>
      <c r="Q139" s="1">
        <f t="shared" ca="1" si="17"/>
        <v>0.40390674261969312</v>
      </c>
      <c r="R139" s="1">
        <f t="shared" ca="1" si="17"/>
        <v>0.26620727516353371</v>
      </c>
      <c r="S139" s="1">
        <f t="shared" ca="1" si="17"/>
        <v>0.11177066165651302</v>
      </c>
      <c r="T139" s="1">
        <f t="shared" ca="1" si="17"/>
        <v>4.3424131521327868E-2</v>
      </c>
      <c r="U139" s="1">
        <f t="shared" ca="1" si="17"/>
        <v>2.6425313866888855E-2</v>
      </c>
      <c r="V139" s="1">
        <f t="shared" ca="1" si="15"/>
        <v>5.731098799521394E-3</v>
      </c>
      <c r="W139" s="1">
        <f t="shared" ca="1" si="16"/>
        <v>-1.9464389265954538E-2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-5.1212946421685564E-2</v>
      </c>
      <c r="E140" s="1">
        <f t="shared" ca="1" si="13"/>
        <v>6.8734563434740645E-2</v>
      </c>
      <c r="F140" s="1">
        <f t="shared" ca="1" si="17"/>
        <v>0.26079391291570081</v>
      </c>
      <c r="G140" s="1">
        <f t="shared" ca="1" si="17"/>
        <v>0.42605914891911417</v>
      </c>
      <c r="H140" s="1">
        <f t="shared" ca="1" si="17"/>
        <v>0.46669074330158911</v>
      </c>
      <c r="I140" s="1">
        <f t="shared" ca="1" si="17"/>
        <v>0.49333351557261951</v>
      </c>
      <c r="J140" s="1">
        <f t="shared" ca="1" si="17"/>
        <v>0.40596389027761537</v>
      </c>
      <c r="K140" s="1">
        <f t="shared" ca="1" si="17"/>
        <v>0.4224871629708562</v>
      </c>
      <c r="L140" s="1">
        <f t="shared" ca="1" si="17"/>
        <v>0.5157223960850994</v>
      </c>
      <c r="M140" s="1">
        <f t="shared" ca="1" si="17"/>
        <v>0.49706208418964293</v>
      </c>
      <c r="N140" s="1">
        <f t="shared" ca="1" si="17"/>
        <v>0.55754815848647765</v>
      </c>
      <c r="O140" s="1">
        <f t="shared" ca="1" si="17"/>
        <v>0.43676123373224496</v>
      </c>
      <c r="P140" s="1">
        <f t="shared" ca="1" si="17"/>
        <v>0.29511658357785941</v>
      </c>
      <c r="Q140" s="1">
        <f t="shared" ca="1" si="17"/>
        <v>0.30140023296697771</v>
      </c>
      <c r="R140" s="1">
        <f t="shared" ca="1" si="17"/>
        <v>0.21783021919342235</v>
      </c>
      <c r="S140" s="1">
        <f t="shared" ca="1" si="17"/>
        <v>0.10149172919150731</v>
      </c>
      <c r="T140" s="1">
        <f t="shared" ca="1" si="17"/>
        <v>5.1373148153477429E-3</v>
      </c>
      <c r="U140" s="1">
        <f t="shared" ca="1" si="17"/>
        <v>-3.2642106502854769E-2</v>
      </c>
      <c r="V140" s="1">
        <f t="shared" ca="1" si="15"/>
        <v>7.34371211064422E-3</v>
      </c>
      <c r="W140" s="1">
        <f t="shared" ca="1" si="16"/>
        <v>9.1441194477536764E-2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5.7621449356433672E-2</v>
      </c>
      <c r="E141" s="1">
        <f t="shared" ca="1" si="13"/>
        <v>2.5828699799043661E-2</v>
      </c>
      <c r="F141" s="1">
        <f t="shared" ca="1" si="17"/>
        <v>0.1688033234789218</v>
      </c>
      <c r="G141" s="1">
        <f t="shared" ca="1" si="17"/>
        <v>0.39911856241268162</v>
      </c>
      <c r="H141" s="1">
        <f t="shared" ca="1" si="17"/>
        <v>0.29567786018312658</v>
      </c>
      <c r="I141" s="1">
        <f t="shared" ca="1" si="17"/>
        <v>0.15432322252914404</v>
      </c>
      <c r="J141" s="1">
        <f t="shared" ca="1" si="17"/>
        <v>0.34827080190071746</v>
      </c>
      <c r="K141" s="1">
        <f t="shared" ca="1" si="17"/>
        <v>0.71942012529527244</v>
      </c>
      <c r="L141" s="1">
        <f t="shared" ca="1" si="17"/>
        <v>0.86074740294221497</v>
      </c>
      <c r="M141" s="1">
        <f t="shared" ca="1" si="17"/>
        <v>0.69637272700214381</v>
      </c>
      <c r="N141" s="1">
        <f t="shared" ca="1" si="17"/>
        <v>0.49661220987171883</v>
      </c>
      <c r="O141" s="1">
        <f t="shared" ca="1" si="17"/>
        <v>0.43670081839825664</v>
      </c>
      <c r="P141" s="1">
        <f t="shared" ca="1" si="17"/>
        <v>0.23076152214176507</v>
      </c>
      <c r="Q141" s="1">
        <f t="shared" ca="1" si="17"/>
        <v>9.9799365547256963E-2</v>
      </c>
      <c r="R141" s="1">
        <f t="shared" ca="1" si="17"/>
        <v>0.28585326359620344</v>
      </c>
      <c r="S141" s="1">
        <f t="shared" ca="1" si="17"/>
        <v>0.69895132917675795</v>
      </c>
      <c r="T141" s="1">
        <f t="shared" ca="1" si="17"/>
        <v>0.89910302777821427</v>
      </c>
      <c r="U141" s="1">
        <f t="shared" ca="1" si="17"/>
        <v>0.80120045220563685</v>
      </c>
      <c r="V141" s="1">
        <f t="shared" ca="1" si="15"/>
        <v>0.6252061414998713</v>
      </c>
      <c r="W141" s="1">
        <f t="shared" ca="1" si="16"/>
        <v>0.72580626191021724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0.58016560544769147</v>
      </c>
      <c r="E142" s="1">
        <f t="shared" ca="1" si="13"/>
        <v>0.3207794408938815</v>
      </c>
      <c r="F142" s="1">
        <f t="shared" ca="1" si="17"/>
        <v>0.28785840098210519</v>
      </c>
      <c r="G142" s="1">
        <f t="shared" ca="1" si="17"/>
        <v>0.51017325342778519</v>
      </c>
      <c r="H142" s="1">
        <f t="shared" ca="1" si="17"/>
        <v>0.78563396365957516</v>
      </c>
      <c r="I142" s="1">
        <f t="shared" ca="1" si="17"/>
        <v>0.79174042349798202</v>
      </c>
      <c r="J142" s="1">
        <f t="shared" ca="1" si="17"/>
        <v>0.58140474135418663</v>
      </c>
      <c r="K142" s="1">
        <f t="shared" ca="1" si="17"/>
        <v>0.46352022935597692</v>
      </c>
      <c r="L142" s="1">
        <f t="shared" ca="1" si="17"/>
        <v>0.20696940496782656</v>
      </c>
      <c r="M142" s="1">
        <f t="shared" ca="1" si="17"/>
        <v>1.5881094827262316E-2</v>
      </c>
      <c r="N142" s="1">
        <f t="shared" ca="1" si="17"/>
        <v>-3.7926517603774954E-2</v>
      </c>
      <c r="O142" s="1">
        <f t="shared" ca="1" si="17"/>
        <v>-3.2015652215839213E-2</v>
      </c>
      <c r="P142" s="1">
        <f t="shared" ca="1" si="17"/>
        <v>-1.2721844690952278E-2</v>
      </c>
      <c r="Q142" s="1">
        <f t="shared" ca="1" si="17"/>
        <v>8.7321889142417924E-2</v>
      </c>
      <c r="R142" s="1">
        <f t="shared" ca="1" si="17"/>
        <v>0.36116456500662097</v>
      </c>
      <c r="S142" s="1">
        <f t="shared" ca="1" si="17"/>
        <v>0.69611768096083604</v>
      </c>
      <c r="T142" s="1">
        <f t="shared" ca="1" si="17"/>
        <v>0.67556771245964398</v>
      </c>
      <c r="U142" s="1">
        <f t="shared" ca="1" si="17"/>
        <v>0.35266165999225579</v>
      </c>
      <c r="V142" s="1">
        <f t="shared" ca="1" si="15"/>
        <v>0.18479220447729702</v>
      </c>
      <c r="W142" s="1">
        <f t="shared" ca="1" si="16"/>
        <v>0.22914144230990802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0.10917876221466358</v>
      </c>
      <c r="E143" s="1">
        <f t="shared" ca="1" si="13"/>
        <v>0.10231442327052322</v>
      </c>
      <c r="F143" s="1">
        <f t="shared" ca="1" si="17"/>
        <v>0.13562501873791097</v>
      </c>
      <c r="G143" s="1">
        <f t="shared" ca="1" si="17"/>
        <v>0.27881712578682627</v>
      </c>
      <c r="H143" s="1">
        <f t="shared" ca="1" si="17"/>
        <v>0.3849942877593831</v>
      </c>
      <c r="I143" s="1">
        <f t="shared" ca="1" si="17"/>
        <v>0.23840648156051453</v>
      </c>
      <c r="J143" s="1">
        <f t="shared" ca="1" si="17"/>
        <v>0.17495701670830893</v>
      </c>
      <c r="K143" s="1">
        <f t="shared" ca="1" si="17"/>
        <v>0.25672424713353459</v>
      </c>
      <c r="L143" s="1">
        <f t="shared" ca="1" si="17"/>
        <v>0.23664817110697536</v>
      </c>
      <c r="M143" s="1">
        <f t="shared" ca="1" si="17"/>
        <v>0.26285130410813845</v>
      </c>
      <c r="N143" s="1">
        <f t="shared" ca="1" si="17"/>
        <v>0.32863683521170156</v>
      </c>
      <c r="O143" s="1">
        <f t="shared" ca="1" si="17"/>
        <v>0.39442611645603343</v>
      </c>
      <c r="P143" s="1">
        <f t="shared" ca="1" si="17"/>
        <v>0.19252034404066856</v>
      </c>
      <c r="Q143" s="1">
        <f t="shared" ca="1" si="17"/>
        <v>2.3129173942265286E-2</v>
      </c>
      <c r="R143" s="1">
        <f t="shared" ca="1" si="17"/>
        <v>2.5547708133448487E-2</v>
      </c>
      <c r="S143" s="1">
        <f t="shared" ca="1" si="17"/>
        <v>0.26416753372135704</v>
      </c>
      <c r="T143" s="1">
        <f t="shared" ca="1" si="17"/>
        <v>0.62957223870579504</v>
      </c>
      <c r="U143" s="1">
        <f t="shared" ref="U143:U158" ca="1" si="18">(U93+0.6*(V93+T93)+0.15*(S93+W93))/(1+2*0.6+2*0.15)</f>
        <v>0.68996846688591817</v>
      </c>
      <c r="V143" s="1">
        <f t="shared" ca="1" si="15"/>
        <v>0.44679854251438172</v>
      </c>
      <c r="W143" s="1">
        <f t="shared" ca="1" si="16"/>
        <v>0.30762478652373243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4.6229913933468654E-2</v>
      </c>
      <c r="E144" s="1">
        <f t="shared" ca="1" si="13"/>
        <v>9.5890433044229353E-2</v>
      </c>
      <c r="F144" s="1">
        <f t="shared" ref="F144:T158" ca="1" si="19">(F94+0.6*(G94+E94)+0.15*(D94+H94))/(1+2*0.6+2*0.15)</f>
        <v>0.32679259404200162</v>
      </c>
      <c r="G144" s="1">
        <f t="shared" ca="1" si="19"/>
        <v>0.50831587150881108</v>
      </c>
      <c r="H144" s="1">
        <f t="shared" ca="1" si="19"/>
        <v>0.34241059607910929</v>
      </c>
      <c r="I144" s="1">
        <f t="shared" ca="1" si="19"/>
        <v>0.20760114746505121</v>
      </c>
      <c r="J144" s="1">
        <f t="shared" ca="1" si="19"/>
        <v>0.31507515449175655</v>
      </c>
      <c r="K144" s="1">
        <f t="shared" ca="1" si="19"/>
        <v>0.46199493695893895</v>
      </c>
      <c r="L144" s="1">
        <f t="shared" ca="1" si="19"/>
        <v>0.32461667991848903</v>
      </c>
      <c r="M144" s="1">
        <f t="shared" ca="1" si="19"/>
        <v>0.14103956030985326</v>
      </c>
      <c r="N144" s="1">
        <f t="shared" ca="1" si="19"/>
        <v>3.1237007279005535E-2</v>
      </c>
      <c r="O144" s="1">
        <f t="shared" ca="1" si="19"/>
        <v>6.2668267258569194E-4</v>
      </c>
      <c r="P144" s="1">
        <f t="shared" ca="1" si="19"/>
        <v>-1.321868959680127E-2</v>
      </c>
      <c r="Q144" s="1">
        <f t="shared" ca="1" si="19"/>
        <v>5.8618322223555229E-3</v>
      </c>
      <c r="R144" s="1">
        <f t="shared" ca="1" si="19"/>
        <v>0.21908917849949802</v>
      </c>
      <c r="S144" s="1">
        <f t="shared" ca="1" si="19"/>
        <v>0.62953326796093911</v>
      </c>
      <c r="T144" s="1">
        <f t="shared" ca="1" si="19"/>
        <v>0.81902195216558638</v>
      </c>
      <c r="U144" s="1">
        <f t="shared" ca="1" si="18"/>
        <v>0.6882543437216142</v>
      </c>
      <c r="V144" s="1">
        <f t="shared" ca="1" si="15"/>
        <v>0.53389619254119336</v>
      </c>
      <c r="W144" s="1">
        <f t="shared" ca="1" si="16"/>
        <v>0.65044571901728054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0.47929406343219588</v>
      </c>
      <c r="E145" s="1">
        <f t="shared" ca="1" si="13"/>
        <v>0.32322329806163097</v>
      </c>
      <c r="F145" s="1">
        <f t="shared" ca="1" si="19"/>
        <v>0.17758078067991442</v>
      </c>
      <c r="G145" s="1">
        <f t="shared" ca="1" si="19"/>
        <v>0.2356098771633916</v>
      </c>
      <c r="H145" s="1">
        <f t="shared" ca="1" si="19"/>
        <v>0.3911644951741956</v>
      </c>
      <c r="I145" s="1">
        <f t="shared" ca="1" si="19"/>
        <v>0.30108513201647968</v>
      </c>
      <c r="J145" s="1">
        <f t="shared" ca="1" si="19"/>
        <v>0.14692027399035101</v>
      </c>
      <c r="K145" s="1">
        <f t="shared" ca="1" si="19"/>
        <v>0.10187900997645793</v>
      </c>
      <c r="L145" s="1">
        <f t="shared" ca="1" si="19"/>
        <v>0.22495142272595253</v>
      </c>
      <c r="M145" s="1">
        <f t="shared" ca="1" si="19"/>
        <v>0.38676783186989711</v>
      </c>
      <c r="N145" s="1">
        <f t="shared" ca="1" si="19"/>
        <v>0.33384426715662585</v>
      </c>
      <c r="O145" s="1">
        <f t="shared" ca="1" si="19"/>
        <v>0.21495159577748169</v>
      </c>
      <c r="P145" s="1">
        <f t="shared" ca="1" si="19"/>
        <v>0.15250207569975321</v>
      </c>
      <c r="Q145" s="1">
        <f t="shared" ca="1" si="19"/>
        <v>0.12036838672939246</v>
      </c>
      <c r="R145" s="1">
        <f t="shared" ca="1" si="19"/>
        <v>0.27013009462086812</v>
      </c>
      <c r="S145" s="1">
        <f t="shared" ca="1" si="19"/>
        <v>0.61896618712994755</v>
      </c>
      <c r="T145" s="1">
        <f t="shared" ca="1" si="19"/>
        <v>0.78743067380780973</v>
      </c>
      <c r="U145" s="1">
        <f t="shared" ca="1" si="18"/>
        <v>0.56652151186798949</v>
      </c>
      <c r="V145" s="1">
        <f t="shared" ca="1" si="15"/>
        <v>0.22560826468442621</v>
      </c>
      <c r="W145" s="1">
        <f t="shared" ca="1" si="16"/>
        <v>8.0475356586447444E-2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0.55309690926324862</v>
      </c>
      <c r="E146" s="1">
        <f t="shared" ca="1" si="13"/>
        <v>0.32837429200513318</v>
      </c>
      <c r="F146" s="1">
        <f t="shared" ca="1" si="19"/>
        <v>0.30110967452832293</v>
      </c>
      <c r="G146" s="1">
        <f t="shared" ca="1" si="19"/>
        <v>0.48469593759775353</v>
      </c>
      <c r="H146" s="1">
        <f t="shared" ca="1" si="19"/>
        <v>0.54217703714520793</v>
      </c>
      <c r="I146" s="1">
        <f t="shared" ca="1" si="19"/>
        <v>0.54879391071357819</v>
      </c>
      <c r="J146" s="1">
        <f t="shared" ca="1" si="19"/>
        <v>0.69127784936872383</v>
      </c>
      <c r="K146" s="1">
        <f t="shared" ca="1" si="19"/>
        <v>0.66810569387876706</v>
      </c>
      <c r="L146" s="1">
        <f t="shared" ca="1" si="19"/>
        <v>0.48387870889501644</v>
      </c>
      <c r="M146" s="1">
        <f t="shared" ca="1" si="19"/>
        <v>0.43262365903178363</v>
      </c>
      <c r="N146" s="1">
        <f t="shared" ca="1" si="19"/>
        <v>0.29819530725220467</v>
      </c>
      <c r="O146" s="1">
        <f t="shared" ca="1" si="19"/>
        <v>0.14010781678972686</v>
      </c>
      <c r="P146" s="1">
        <f t="shared" ca="1" si="19"/>
        <v>5.4617045219829741E-2</v>
      </c>
      <c r="Q146" s="1">
        <f t="shared" ca="1" si="19"/>
        <v>6.8768928380605984E-2</v>
      </c>
      <c r="R146" s="1">
        <f t="shared" ca="1" si="19"/>
        <v>0.28907126227094165</v>
      </c>
      <c r="S146" s="1">
        <f t="shared" ca="1" si="19"/>
        <v>0.70081963353187571</v>
      </c>
      <c r="T146" s="1">
        <f t="shared" ca="1" si="19"/>
        <v>0.88068750560739928</v>
      </c>
      <c r="U146" s="1">
        <f t="shared" ca="1" si="18"/>
        <v>0.76421330326861803</v>
      </c>
      <c r="V146" s="1">
        <f t="shared" ca="1" si="15"/>
        <v>0.57470714496737663</v>
      </c>
      <c r="W146" s="1">
        <f t="shared" ca="1" si="16"/>
        <v>0.6219660362196987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0.76279668943981938</v>
      </c>
      <c r="E147" s="1">
        <f t="shared" ca="1" si="13"/>
        <v>0.45891545388644062</v>
      </c>
      <c r="F147" s="1">
        <f t="shared" ca="1" si="19"/>
        <v>0.33375870307643912</v>
      </c>
      <c r="G147" s="1">
        <f t="shared" ca="1" si="19"/>
        <v>0.42046850525680862</v>
      </c>
      <c r="H147" s="1">
        <f t="shared" ca="1" si="19"/>
        <v>0.56940371120191613</v>
      </c>
      <c r="I147" s="1">
        <f t="shared" ca="1" si="19"/>
        <v>0.66883918447664781</v>
      </c>
      <c r="J147" s="1">
        <f t="shared" ca="1" si="19"/>
        <v>0.71958823590570442</v>
      </c>
      <c r="K147" s="1">
        <f t="shared" ca="1" si="19"/>
        <v>0.64024967981258862</v>
      </c>
      <c r="L147" s="1">
        <f t="shared" ca="1" si="19"/>
        <v>0.53826760301964272</v>
      </c>
      <c r="M147" s="1">
        <f t="shared" ca="1" si="19"/>
        <v>0.56097852608105536</v>
      </c>
      <c r="N147" s="1">
        <f t="shared" ca="1" si="19"/>
        <v>0.36619300638127333</v>
      </c>
      <c r="O147" s="1">
        <f t="shared" ca="1" si="19"/>
        <v>0.1414101240510551</v>
      </c>
      <c r="P147" s="1">
        <f t="shared" ca="1" si="19"/>
        <v>3.3918618307054109E-2</v>
      </c>
      <c r="Q147" s="1">
        <f t="shared" ca="1" si="19"/>
        <v>8.1855950476803191E-2</v>
      </c>
      <c r="R147" s="1">
        <f t="shared" ca="1" si="19"/>
        <v>0.26765508234917668</v>
      </c>
      <c r="S147" s="1">
        <f t="shared" ca="1" si="19"/>
        <v>0.41701164429055382</v>
      </c>
      <c r="T147" s="1">
        <f t="shared" ca="1" si="19"/>
        <v>0.25800939311385224</v>
      </c>
      <c r="U147" s="1">
        <f t="shared" ca="1" si="18"/>
        <v>0.11160557548600618</v>
      </c>
      <c r="V147" s="1">
        <f t="shared" ca="1" si="15"/>
        <v>0.2233008062169117</v>
      </c>
      <c r="W147" s="1">
        <f t="shared" ca="1" si="16"/>
        <v>0.53258262553835423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0.77728718527067564</v>
      </c>
      <c r="E148" s="1">
        <f t="shared" ca="1" si="13"/>
        <v>0.49929136411537683</v>
      </c>
      <c r="F148" s="1">
        <f t="shared" ca="1" si="19"/>
        <v>0.18294518941302301</v>
      </c>
      <c r="G148" s="1">
        <f t="shared" ca="1" si="19"/>
        <v>7.7053185027289195E-2</v>
      </c>
      <c r="H148" s="1">
        <f t="shared" ca="1" si="19"/>
        <v>0.22792650563233513</v>
      </c>
      <c r="I148" s="1">
        <f t="shared" ca="1" si="19"/>
        <v>0.420215640487765</v>
      </c>
      <c r="J148" s="1">
        <f t="shared" ca="1" si="19"/>
        <v>0.4983302010007134</v>
      </c>
      <c r="K148" s="1">
        <f t="shared" ca="1" si="19"/>
        <v>0.36104303050240738</v>
      </c>
      <c r="L148" s="1">
        <f t="shared" ca="1" si="19"/>
        <v>0.39226796515711571</v>
      </c>
      <c r="M148" s="1">
        <f t="shared" ca="1" si="19"/>
        <v>0.6114435664923179</v>
      </c>
      <c r="N148" s="1">
        <f t="shared" ca="1" si="19"/>
        <v>0.71063109225031473</v>
      </c>
      <c r="O148" s="1">
        <f t="shared" ca="1" si="19"/>
        <v>0.61264594859768651</v>
      </c>
      <c r="P148" s="1">
        <f t="shared" ca="1" si="19"/>
        <v>0.33419432502863244</v>
      </c>
      <c r="Q148" s="1">
        <f t="shared" ca="1" si="19"/>
        <v>0.19956788222683627</v>
      </c>
      <c r="R148" s="1">
        <f t="shared" ca="1" si="19"/>
        <v>0.21949786809078375</v>
      </c>
      <c r="S148" s="1">
        <f t="shared" ca="1" si="19"/>
        <v>0.25769781056199093</v>
      </c>
      <c r="T148" s="1">
        <f t="shared" ca="1" si="19"/>
        <v>0.1636492177304984</v>
      </c>
      <c r="U148" s="1">
        <f t="shared" ca="1" si="18"/>
        <v>0.10112902757906608</v>
      </c>
      <c r="V148" s="1">
        <f t="shared" ca="1" si="15"/>
        <v>0.11170132944485452</v>
      </c>
      <c r="W148" s="1">
        <f t="shared" ca="1" si="16"/>
        <v>0.15094920757021776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0.5490059086308432</v>
      </c>
      <c r="E149" s="1">
        <f t="shared" ca="1" si="13"/>
        <v>0.29873722877650377</v>
      </c>
      <c r="F149" s="1">
        <f t="shared" ca="1" si="19"/>
        <v>0.39433782583437899</v>
      </c>
      <c r="G149" s="1">
        <f t="shared" ca="1" si="19"/>
        <v>0.68149161961569527</v>
      </c>
      <c r="H149" s="1">
        <f t="shared" ca="1" si="19"/>
        <v>0.80006367746617235</v>
      </c>
      <c r="I149" s="1">
        <f t="shared" ca="1" si="19"/>
        <v>0.8603877402136082</v>
      </c>
      <c r="J149" s="1">
        <f t="shared" ca="1" si="19"/>
        <v>0.88886230513218611</v>
      </c>
      <c r="K149" s="1">
        <f t="shared" ca="1" si="19"/>
        <v>0.73798074328848551</v>
      </c>
      <c r="L149" s="1">
        <f t="shared" ca="1" si="19"/>
        <v>0.37933767551450448</v>
      </c>
      <c r="M149" s="1">
        <f t="shared" ca="1" si="19"/>
        <v>0.16498309115076465</v>
      </c>
      <c r="N149" s="1">
        <f t="shared" ca="1" si="19"/>
        <v>0.27816483406860582</v>
      </c>
      <c r="O149" s="1">
        <f t="shared" ca="1" si="19"/>
        <v>0.43682119397901609</v>
      </c>
      <c r="P149" s="1">
        <f t="shared" ca="1" si="19"/>
        <v>0.24898632076221397</v>
      </c>
      <c r="Q149" s="1">
        <f t="shared" ca="1" si="19"/>
        <v>0.12609574528874504</v>
      </c>
      <c r="R149" s="1">
        <f t="shared" ca="1" si="19"/>
        <v>0.25804584466976704</v>
      </c>
      <c r="S149" s="1">
        <f t="shared" ca="1" si="19"/>
        <v>0.43464566950295114</v>
      </c>
      <c r="T149" s="1">
        <f t="shared" ca="1" si="19"/>
        <v>0.28262907036091894</v>
      </c>
      <c r="U149" s="1">
        <f t="shared" ca="1" si="18"/>
        <v>0.15517001811963521</v>
      </c>
      <c r="V149" s="1">
        <f t="shared" ca="1" si="15"/>
        <v>0.28366538637575728</v>
      </c>
      <c r="W149" s="1">
        <f t="shared" ca="1" si="16"/>
        <v>0.57547208656661619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0.82347972795454738</v>
      </c>
      <c r="E150" s="1">
        <f t="shared" ca="1" si="13"/>
        <v>0.63066649829898613</v>
      </c>
      <c r="F150" s="1">
        <f t="shared" ca="1" si="19"/>
        <v>0.54662415544718379</v>
      </c>
      <c r="G150" s="1">
        <f t="shared" ca="1" si="19"/>
        <v>0.67486610727475038</v>
      </c>
      <c r="H150" s="1">
        <f t="shared" ca="1" si="19"/>
        <v>0.62852926149373212</v>
      </c>
      <c r="I150" s="1">
        <f t="shared" ca="1" si="19"/>
        <v>0.51813122242101706</v>
      </c>
      <c r="J150" s="1">
        <f t="shared" ca="1" si="19"/>
        <v>0.66070735373267675</v>
      </c>
      <c r="K150" s="1">
        <f t="shared" ca="1" si="19"/>
        <v>0.68612607622729871</v>
      </c>
      <c r="L150" s="1">
        <f t="shared" ca="1" si="19"/>
        <v>0.36342922567503766</v>
      </c>
      <c r="M150" s="1">
        <f t="shared" ca="1" si="19"/>
        <v>0.13696198714361948</v>
      </c>
      <c r="N150" s="1">
        <f t="shared" ca="1" si="19"/>
        <v>0.2444592980759282</v>
      </c>
      <c r="O150" s="1">
        <f t="shared" ca="1" si="19"/>
        <v>0.48747687739363632</v>
      </c>
      <c r="P150" s="1">
        <f t="shared" ca="1" si="19"/>
        <v>0.49724545388162078</v>
      </c>
      <c r="Q150" s="1">
        <f t="shared" ca="1" si="19"/>
        <v>0.44357509893848712</v>
      </c>
      <c r="R150" s="1">
        <f t="shared" ca="1" si="19"/>
        <v>0.21745251944451835</v>
      </c>
      <c r="S150" s="1">
        <f t="shared" ca="1" si="19"/>
        <v>5.7358568493453901E-2</v>
      </c>
      <c r="T150" s="1">
        <f t="shared" ca="1" si="19"/>
        <v>2.2377731403075942E-2</v>
      </c>
      <c r="U150" s="1">
        <f t="shared" ca="1" si="18"/>
        <v>8.3044701968831083E-2</v>
      </c>
      <c r="V150" s="1">
        <f t="shared" ca="1" si="15"/>
        <v>0.25896863251551261</v>
      </c>
      <c r="W150" s="1">
        <f t="shared" ca="1" si="16"/>
        <v>0.54311140594661744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0.93883260665610468</v>
      </c>
      <c r="E151" s="1">
        <f t="shared" ca="1" si="13"/>
        <v>0.74088152712502819</v>
      </c>
      <c r="F151" s="1">
        <f t="shared" ca="1" si="19"/>
        <v>0.44519115351078692</v>
      </c>
      <c r="G151" s="1">
        <f t="shared" ca="1" si="19"/>
        <v>0.25275308817572179</v>
      </c>
      <c r="H151" s="1">
        <f t="shared" ca="1" si="19"/>
        <v>0.18747402310806555</v>
      </c>
      <c r="I151" s="1">
        <f t="shared" ca="1" si="19"/>
        <v>0.36938416946946723</v>
      </c>
      <c r="J151" s="1">
        <f t="shared" ca="1" si="19"/>
        <v>0.61469699758711593</v>
      </c>
      <c r="K151" s="1">
        <f t="shared" ca="1" si="19"/>
        <v>0.59789574197032569</v>
      </c>
      <c r="L151" s="1">
        <f t="shared" ca="1" si="19"/>
        <v>0.53614849913591012</v>
      </c>
      <c r="M151" s="1">
        <f t="shared" ca="1" si="19"/>
        <v>0.72302637153277216</v>
      </c>
      <c r="N151" s="1">
        <f t="shared" ca="1" si="19"/>
        <v>0.81393629147831703</v>
      </c>
      <c r="O151" s="1">
        <f t="shared" ca="1" si="19"/>
        <v>0.63676280252227069</v>
      </c>
      <c r="P151" s="1">
        <f t="shared" ca="1" si="19"/>
        <v>0.43622867993792952</v>
      </c>
      <c r="Q151" s="1">
        <f t="shared" ca="1" si="19"/>
        <v>0.39952905329250382</v>
      </c>
      <c r="R151" s="1">
        <f t="shared" ca="1" si="19"/>
        <v>0.3479404943832935</v>
      </c>
      <c r="S151" s="1">
        <f t="shared" ca="1" si="19"/>
        <v>0.30770278065534484</v>
      </c>
      <c r="T151" s="1">
        <f t="shared" ca="1" si="19"/>
        <v>0.15112256792558537</v>
      </c>
      <c r="U151" s="1">
        <f t="shared" ca="1" si="18"/>
        <v>7.4811105739049921E-2</v>
      </c>
      <c r="V151" s="1">
        <f t="shared" ca="1" si="15"/>
        <v>9.2888274152225683E-2</v>
      </c>
      <c r="W151" s="1">
        <f t="shared" ca="1" si="16"/>
        <v>0.12022614844414578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0.68901532671600674</v>
      </c>
      <c r="E152" s="1">
        <f t="shared" ca="1" si="13"/>
        <v>0.52148348434667058</v>
      </c>
      <c r="F152" s="1">
        <f t="shared" ca="1" si="19"/>
        <v>0.24157887422456673</v>
      </c>
      <c r="G152" s="1">
        <f t="shared" ca="1" si="19"/>
        <v>0.12536432259909036</v>
      </c>
      <c r="H152" s="1">
        <f t="shared" ca="1" si="19"/>
        <v>0.15824843673825711</v>
      </c>
      <c r="I152" s="1">
        <f t="shared" ca="1" si="19"/>
        <v>0.34017844554882215</v>
      </c>
      <c r="J152" s="1">
        <f t="shared" ca="1" si="19"/>
        <v>0.57599449600166175</v>
      </c>
      <c r="K152" s="1">
        <f t="shared" ca="1" si="19"/>
        <v>0.54703844329220741</v>
      </c>
      <c r="L152" s="1">
        <f t="shared" ca="1" si="19"/>
        <v>0.42580148863687972</v>
      </c>
      <c r="M152" s="1">
        <f t="shared" ca="1" si="19"/>
        <v>0.46367641936240045</v>
      </c>
      <c r="N152" s="1">
        <f t="shared" ca="1" si="19"/>
        <v>0.4480961816168012</v>
      </c>
      <c r="O152" s="1">
        <f t="shared" ca="1" si="19"/>
        <v>0.40874834081809092</v>
      </c>
      <c r="P152" s="1">
        <f t="shared" ca="1" si="19"/>
        <v>0.20321615367893422</v>
      </c>
      <c r="Q152" s="1">
        <f t="shared" ca="1" si="19"/>
        <v>6.6375117154645849E-2</v>
      </c>
      <c r="R152" s="1">
        <f t="shared" ca="1" si="19"/>
        <v>0.21033661765884221</v>
      </c>
      <c r="S152" s="1">
        <f t="shared" ca="1" si="19"/>
        <v>0.55594901759593962</v>
      </c>
      <c r="T152" s="1">
        <f t="shared" ca="1" si="19"/>
        <v>0.69240249997223113</v>
      </c>
      <c r="U152" s="1">
        <f t="shared" ca="1" si="18"/>
        <v>0.56157760240969212</v>
      </c>
      <c r="V152" s="1">
        <f t="shared" ca="1" si="15"/>
        <v>0.33887161110147779</v>
      </c>
      <c r="W152" s="1">
        <f t="shared" ca="1" si="16"/>
        <v>0.18679654378160171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0.3142532179238236</v>
      </c>
      <c r="E153" s="1">
        <f t="shared" ca="1" si="13"/>
        <v>0.43078100971200589</v>
      </c>
      <c r="F153" s="1">
        <f t="shared" ca="1" si="19"/>
        <v>0.25111968443199362</v>
      </c>
      <c r="G153" s="1">
        <f t="shared" ca="1" si="19"/>
        <v>8.0756465542348152E-2</v>
      </c>
      <c r="H153" s="1">
        <f t="shared" ca="1" si="19"/>
        <v>6.7190402123599571E-2</v>
      </c>
      <c r="I153" s="1">
        <f t="shared" ca="1" si="19"/>
        <v>0.10990736479886087</v>
      </c>
      <c r="J153" s="1">
        <f t="shared" ca="1" si="19"/>
        <v>0.15838240338757995</v>
      </c>
      <c r="K153" s="1">
        <f t="shared" ca="1" si="19"/>
        <v>0.35046595798928271</v>
      </c>
      <c r="L153" s="1">
        <f t="shared" ca="1" si="19"/>
        <v>0.55161034669326148</v>
      </c>
      <c r="M153" s="1">
        <f t="shared" ca="1" si="19"/>
        <v>0.46351485539644816</v>
      </c>
      <c r="N153" s="1">
        <f t="shared" ca="1" si="19"/>
        <v>0.3114596121249204</v>
      </c>
      <c r="O153" s="1">
        <f t="shared" ca="1" si="19"/>
        <v>0.21205140513859805</v>
      </c>
      <c r="P153" s="1">
        <f t="shared" ca="1" si="19"/>
        <v>0.27392906327897232</v>
      </c>
      <c r="Q153" s="1">
        <f t="shared" ca="1" si="19"/>
        <v>0.39161061087608889</v>
      </c>
      <c r="R153" s="1">
        <f t="shared" ca="1" si="19"/>
        <v>0.30083352153214693</v>
      </c>
      <c r="S153" s="1">
        <f t="shared" ca="1" si="19"/>
        <v>0.22456867962464755</v>
      </c>
      <c r="T153" s="1">
        <f t="shared" ca="1" si="19"/>
        <v>0.23595749778851763</v>
      </c>
      <c r="U153" s="1">
        <f t="shared" ca="1" si="18"/>
        <v>0.24583073068956826</v>
      </c>
      <c r="V153" s="1">
        <f t="shared" ca="1" si="15"/>
        <v>0.21428254936078966</v>
      </c>
      <c r="W153" s="1">
        <f t="shared" ca="1" si="16"/>
        <v>0.20639681962313688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0.86221813599274488</v>
      </c>
      <c r="E154" s="1">
        <f t="shared" ca="1" si="13"/>
        <v>0.69850017096790695</v>
      </c>
      <c r="F154" s="1">
        <f t="shared" ca="1" si="19"/>
        <v>0.50533996459196961</v>
      </c>
      <c r="G154" s="1">
        <f t="shared" ca="1" si="19"/>
        <v>0.5457525158790224</v>
      </c>
      <c r="H154" s="1">
        <f t="shared" ca="1" si="19"/>
        <v>0.68175515613350124</v>
      </c>
      <c r="I154" s="1">
        <f t="shared" ca="1" si="19"/>
        <v>0.62662779156146409</v>
      </c>
      <c r="J154" s="1">
        <f t="shared" ca="1" si="19"/>
        <v>0.49053521242065956</v>
      </c>
      <c r="K154" s="1">
        <f t="shared" ca="1" si="19"/>
        <v>0.464617484349587</v>
      </c>
      <c r="L154" s="1">
        <f t="shared" ca="1" si="19"/>
        <v>0.3075308141904522</v>
      </c>
      <c r="M154" s="1">
        <f t="shared" ca="1" si="19"/>
        <v>0.1567908229639346</v>
      </c>
      <c r="N154" s="1">
        <f t="shared" ca="1" si="19"/>
        <v>0.10929365657878258</v>
      </c>
      <c r="O154" s="1">
        <f t="shared" ca="1" si="19"/>
        <v>0.1323401022184667</v>
      </c>
      <c r="P154" s="1">
        <f t="shared" ca="1" si="19"/>
        <v>0.23994429503202683</v>
      </c>
      <c r="Q154" s="1">
        <f t="shared" ca="1" si="19"/>
        <v>0.34269260684919578</v>
      </c>
      <c r="R154" s="1">
        <f t="shared" ca="1" si="19"/>
        <v>0.21823805153085493</v>
      </c>
      <c r="S154" s="1">
        <f t="shared" ca="1" si="19"/>
        <v>4.6392003245015211E-2</v>
      </c>
      <c r="T154" s="1">
        <f t="shared" ca="1" si="19"/>
        <v>-4.0608495486434908E-2</v>
      </c>
      <c r="U154" s="1">
        <f t="shared" ca="1" si="18"/>
        <v>-4.8249599284422073E-2</v>
      </c>
      <c r="V154" s="1">
        <f t="shared" ca="1" si="15"/>
        <v>1.3000063391013922E-2</v>
      </c>
      <c r="W154" s="1">
        <f t="shared" ca="1" si="16"/>
        <v>0.12484469553718944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0.27223565783091602</v>
      </c>
      <c r="E155" s="1">
        <f t="shared" ca="1" si="13"/>
        <v>0.35312448925195422</v>
      </c>
      <c r="F155" s="1">
        <f t="shared" ca="1" si="19"/>
        <v>0.21739369835316308</v>
      </c>
      <c r="G155" s="1">
        <f t="shared" ca="1" si="19"/>
        <v>0.13745553822003345</v>
      </c>
      <c r="H155" s="1">
        <f t="shared" ca="1" si="19"/>
        <v>0.17571056305480354</v>
      </c>
      <c r="I155" s="1">
        <f t="shared" ca="1" si="19"/>
        <v>0.19863889325781617</v>
      </c>
      <c r="J155" s="1">
        <f t="shared" ca="1" si="19"/>
        <v>0.29320477287465463</v>
      </c>
      <c r="K155" s="1">
        <f t="shared" ca="1" si="19"/>
        <v>0.4980115400641324</v>
      </c>
      <c r="L155" s="1">
        <f t="shared" ca="1" si="19"/>
        <v>0.5309662200579478</v>
      </c>
      <c r="M155" s="1">
        <f t="shared" ca="1" si="19"/>
        <v>0.46113534665041572</v>
      </c>
      <c r="N155" s="1">
        <f t="shared" ca="1" si="19"/>
        <v>0.3444225685888358</v>
      </c>
      <c r="O155" s="1">
        <f t="shared" ca="1" si="19"/>
        <v>0.33976717924582045</v>
      </c>
      <c r="P155" s="1">
        <f t="shared" ca="1" si="19"/>
        <v>0.26800855185992106</v>
      </c>
      <c r="Q155" s="1">
        <f t="shared" ca="1" si="19"/>
        <v>0.21546170728533803</v>
      </c>
      <c r="R155" s="1">
        <f t="shared" ca="1" si="19"/>
        <v>0.14352431546344727</v>
      </c>
      <c r="S155" s="1">
        <f t="shared" ca="1" si="19"/>
        <v>0.28255223611469732</v>
      </c>
      <c r="T155" s="1">
        <f t="shared" ca="1" si="19"/>
        <v>0.59560439341407867</v>
      </c>
      <c r="U155" s="1">
        <f t="shared" ca="1" si="18"/>
        <v>0.59883340535884977</v>
      </c>
      <c r="V155" s="1">
        <f t="shared" ca="1" si="15"/>
        <v>0.35594304083202166</v>
      </c>
      <c r="W155" s="1">
        <f t="shared" ca="1" si="16"/>
        <v>0.30069406035850527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0.79078323326286404</v>
      </c>
      <c r="E156" s="1">
        <f t="shared" ca="1" si="13"/>
        <v>0.55354189194877967</v>
      </c>
      <c r="F156" s="1">
        <f t="shared" ca="1" si="19"/>
        <v>0.30762543504118944</v>
      </c>
      <c r="G156" s="1">
        <f t="shared" ca="1" si="19"/>
        <v>0.31487918169218143</v>
      </c>
      <c r="H156" s="1">
        <f t="shared" ca="1" si="19"/>
        <v>0.4726091838925518</v>
      </c>
      <c r="I156" s="1">
        <f t="shared" ca="1" si="19"/>
        <v>0.4019615588290838</v>
      </c>
      <c r="J156" s="1">
        <f t="shared" ca="1" si="19"/>
        <v>0.33290806386891281</v>
      </c>
      <c r="K156" s="1">
        <f t="shared" ca="1" si="19"/>
        <v>0.37520285400100939</v>
      </c>
      <c r="L156" s="1">
        <f t="shared" ca="1" si="19"/>
        <v>0.18550555021493265</v>
      </c>
      <c r="M156" s="1">
        <f t="shared" ca="1" si="19"/>
        <v>2.9389536085222399E-2</v>
      </c>
      <c r="N156" s="1">
        <f t="shared" ca="1" si="19"/>
        <v>4.69716425774192E-3</v>
      </c>
      <c r="O156" s="1">
        <f t="shared" ca="1" si="19"/>
        <v>2.3520888756468645E-2</v>
      </c>
      <c r="P156" s="1">
        <f t="shared" ca="1" si="19"/>
        <v>3.4277367827529381E-2</v>
      </c>
      <c r="Q156" s="1">
        <f t="shared" ca="1" si="19"/>
        <v>7.0161454472732823E-3</v>
      </c>
      <c r="R156" s="1">
        <f t="shared" ca="1" si="19"/>
        <v>-2.6083307902541618E-2</v>
      </c>
      <c r="S156" s="1">
        <f t="shared" ca="1" si="19"/>
        <v>7.3780772663848259E-3</v>
      </c>
      <c r="T156" s="1">
        <f t="shared" ca="1" si="19"/>
        <v>4.288523722389638E-2</v>
      </c>
      <c r="U156" s="1">
        <f t="shared" ca="1" si="18"/>
        <v>5.1839754598526369E-2</v>
      </c>
      <c r="V156" s="1">
        <f t="shared" ca="1" si="15"/>
        <v>0.13894504236562705</v>
      </c>
      <c r="W156" s="1">
        <f t="shared" ca="1" si="16"/>
        <v>0.30489806061958485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0.60704742907193754</v>
      </c>
      <c r="E157" s="1">
        <f t="shared" ca="1" si="13"/>
        <v>0.31355163527195973</v>
      </c>
      <c r="F157" s="1">
        <f t="shared" ca="1" si="19"/>
        <v>0.38578622527486273</v>
      </c>
      <c r="G157" s="1">
        <f t="shared" ca="1" si="19"/>
        <v>0.77098478352251754</v>
      </c>
      <c r="H157" s="1">
        <f t="shared" ca="1" si="19"/>
        <v>0.97139856901439292</v>
      </c>
      <c r="I157" s="1">
        <f t="shared" ca="1" si="19"/>
        <v>0.88048461432526426</v>
      </c>
      <c r="J157" s="1">
        <f t="shared" ca="1" si="19"/>
        <v>0.66589197732204508</v>
      </c>
      <c r="K157" s="1">
        <f t="shared" ca="1" si="19"/>
        <v>0.64136431431743557</v>
      </c>
      <c r="L157" s="1">
        <f t="shared" ca="1" si="19"/>
        <v>0.48949717775922685</v>
      </c>
      <c r="M157" s="1">
        <f t="shared" ca="1" si="19"/>
        <v>0.26867106771610949</v>
      </c>
      <c r="N157" s="1">
        <f t="shared" ca="1" si="19"/>
        <v>0.16212027149599506</v>
      </c>
      <c r="O157" s="1">
        <f t="shared" ca="1" si="19"/>
        <v>0.21879098406037226</v>
      </c>
      <c r="P157" s="1">
        <f t="shared" ca="1" si="19"/>
        <v>0.36681553548348816</v>
      </c>
      <c r="Q157" s="1">
        <f t="shared" ca="1" si="19"/>
        <v>0.50128851463936519</v>
      </c>
      <c r="R157" s="1">
        <f t="shared" ca="1" si="19"/>
        <v>0.34127450507688206</v>
      </c>
      <c r="S157" s="1">
        <f t="shared" ca="1" si="19"/>
        <v>0.1583138393303874</v>
      </c>
      <c r="T157" s="1">
        <f t="shared" ca="1" si="19"/>
        <v>5.7560985358140263E-2</v>
      </c>
      <c r="U157" s="1">
        <f t="shared" ca="1" si="18"/>
        <v>4.1756780298558553E-2</v>
      </c>
      <c r="V157" s="1">
        <f t="shared" ca="1" si="15"/>
        <v>0.18186786601913682</v>
      </c>
      <c r="W157" s="1">
        <f t="shared" ca="1" si="16"/>
        <v>0.46490424884537035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0.20501359141083483</v>
      </c>
      <c r="E158" s="1">
        <f t="shared" ca="1" si="13"/>
        <v>0.40203379968948499</v>
      </c>
      <c r="F158" s="1">
        <f t="shared" ca="1" si="19"/>
        <v>0.50735104084237093</v>
      </c>
      <c r="G158" s="1">
        <f t="shared" ca="1" si="19"/>
        <v>0.67275738496063486</v>
      </c>
      <c r="H158" s="1">
        <f t="shared" ca="1" si="19"/>
        <v>0.63228622888680674</v>
      </c>
      <c r="I158" s="1">
        <f t="shared" ca="1" si="19"/>
        <v>0.42274376648995082</v>
      </c>
      <c r="J158" s="1">
        <f t="shared" ca="1" si="19"/>
        <v>0.38751810500451278</v>
      </c>
      <c r="K158" s="1">
        <f t="shared" ca="1" si="19"/>
        <v>0.48345383187410107</v>
      </c>
      <c r="L158" s="1">
        <f ca="1">(L108+0.6*(M108+K108)+0.15*(J108+N108))/(1+2*0.6+2*0.15)</f>
        <v>0.32309300696544196</v>
      </c>
      <c r="M158" s="1">
        <f t="shared" ca="1" si="19"/>
        <v>0.14948982745056552</v>
      </c>
      <c r="N158" s="1">
        <f t="shared" ca="1" si="19"/>
        <v>0.26338385820395571</v>
      </c>
      <c r="O158" s="1">
        <f t="shared" ca="1" si="19"/>
        <v>0.53364108280275735</v>
      </c>
      <c r="P158" s="1">
        <f t="shared" ca="1" si="19"/>
        <v>0.52984138771224221</v>
      </c>
      <c r="Q158" s="1">
        <f t="shared" ca="1" si="19"/>
        <v>0.4655002276175953</v>
      </c>
      <c r="R158" s="1">
        <f t="shared" ca="1" si="19"/>
        <v>0.25032378705217495</v>
      </c>
      <c r="S158" s="1">
        <f t="shared" ca="1" si="19"/>
        <v>0.11172482377949056</v>
      </c>
      <c r="T158" s="1">
        <f t="shared" ca="1" si="19"/>
        <v>5.9630004391928317E-2</v>
      </c>
      <c r="U158" s="1">
        <f t="shared" ca="1" si="18"/>
        <v>4.0620937880273364E-2</v>
      </c>
      <c r="V158" s="1">
        <f t="shared" ca="1" si="15"/>
        <v>6.9579830365972553E-2</v>
      </c>
      <c r="W158" s="1">
        <f ca="1">(W108+0.6*(V108)+0.15*U108)/(1+0.6+0.15)</f>
        <v>0.16920600663855537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6.628242034714478E-2</v>
      </c>
      <c r="E160" s="3">
        <f t="shared" ref="E160:W160" ca="1" si="20">AVERAGE(E111:E134)</f>
        <v>8.0913346657153037E-2</v>
      </c>
      <c r="F160" s="3">
        <f t="shared" ca="1" si="20"/>
        <v>0.10904160648983517</v>
      </c>
      <c r="G160" s="3">
        <f t="shared" ca="1" si="20"/>
        <v>0.23026840848423311</v>
      </c>
      <c r="H160" s="3">
        <f t="shared" ca="1" si="20"/>
        <v>0.35800165747654916</v>
      </c>
      <c r="I160" s="3">
        <f t="shared" ca="1" si="20"/>
        <v>0.22849974691325517</v>
      </c>
      <c r="J160" s="3">
        <f t="shared" ca="1" si="20"/>
        <v>7.1436895929161456E-2</v>
      </c>
      <c r="K160" s="3">
        <f t="shared" ca="1" si="20"/>
        <v>3.220213910124186E-2</v>
      </c>
      <c r="L160" s="3">
        <f t="shared" ca="1" si="20"/>
        <v>0.13231799126044941</v>
      </c>
      <c r="M160" s="3">
        <f t="shared" ca="1" si="20"/>
        <v>0.33619853757938617</v>
      </c>
      <c r="N160" s="3">
        <f t="shared" ca="1" si="20"/>
        <v>0.45320536460205646</v>
      </c>
      <c r="O160" s="3">
        <f t="shared" ca="1" si="20"/>
        <v>0.29397948682916109</v>
      </c>
      <c r="P160" s="3">
        <f t="shared" ca="1" si="20"/>
        <v>0.16592311115427319</v>
      </c>
      <c r="Q160" s="3">
        <f t="shared" ca="1" si="20"/>
        <v>0.15711615066015028</v>
      </c>
      <c r="R160" s="3">
        <f t="shared" ca="1" si="20"/>
        <v>0.13498161032739767</v>
      </c>
      <c r="S160" s="3">
        <f t="shared" ca="1" si="20"/>
        <v>0.14147558147332823</v>
      </c>
      <c r="T160" s="3">
        <f t="shared" ca="1" si="20"/>
        <v>0.17731888211659044</v>
      </c>
      <c r="U160" s="3">
        <f t="shared" ca="1" si="20"/>
        <v>0.1194394635175839</v>
      </c>
      <c r="V160" s="3">
        <f t="shared" ca="1" si="20"/>
        <v>5.1329862983219017E-2</v>
      </c>
      <c r="W160" s="3">
        <f t="shared" ca="1" si="20"/>
        <v>1.133557992896444E-2</v>
      </c>
    </row>
    <row r="161" spans="2:23">
      <c r="C161" s="1" t="s">
        <v>198</v>
      </c>
      <c r="D161" s="10">
        <f ca="1">AVERAGE(D135:D158)</f>
        <v>0.44861216091896883</v>
      </c>
      <c r="E161" s="3">
        <f t="shared" ref="E161:W161" ca="1" si="21">AVERAGE(E135:E158)</f>
        <v>0.34845211970265638</v>
      </c>
      <c r="F161" s="3">
        <f t="shared" ca="1" si="21"/>
        <v>0.32059580033343105</v>
      </c>
      <c r="G161" s="3">
        <f t="shared" ca="1" si="21"/>
        <v>0.42439794098253336</v>
      </c>
      <c r="H161" s="3">
        <f t="shared" ca="1" si="21"/>
        <v>0.47278090678158285</v>
      </c>
      <c r="I161" s="3">
        <f t="shared" ca="1" si="21"/>
        <v>0.46889429581680431</v>
      </c>
      <c r="J161" s="3">
        <f t="shared" ca="1" si="21"/>
        <v>0.4973003175267019</v>
      </c>
      <c r="K161" s="3">
        <f t="shared" ca="1" si="21"/>
        <v>0.53126375358239686</v>
      </c>
      <c r="L161" s="3">
        <f t="shared" ca="1" si="21"/>
        <v>0.44635896637748029</v>
      </c>
      <c r="M161" s="3">
        <f t="shared" ca="1" si="21"/>
        <v>0.36231261818559068</v>
      </c>
      <c r="N161" s="3">
        <f t="shared" ca="1" si="21"/>
        <v>0.33882829982560486</v>
      </c>
      <c r="O161" s="3">
        <f t="shared" ca="1" si="21"/>
        <v>0.3194310059322793</v>
      </c>
      <c r="P161" s="3">
        <f t="shared" ca="1" si="21"/>
        <v>0.23728437825789417</v>
      </c>
      <c r="Q161" s="3">
        <f t="shared" ca="1" si="21"/>
        <v>0.21279599305367469</v>
      </c>
      <c r="R161" s="3">
        <f t="shared" ca="1" si="21"/>
        <v>0.23206513889346173</v>
      </c>
      <c r="S161" s="3">
        <f t="shared" ca="1" si="21"/>
        <v>0.33178518017094971</v>
      </c>
      <c r="T161" s="3">
        <f t="shared" ca="1" si="21"/>
        <v>0.35491004312418895</v>
      </c>
      <c r="U161" s="3">
        <f t="shared" ca="1" si="21"/>
        <v>0.29635920408885341</v>
      </c>
      <c r="V161" s="3">
        <f t="shared" ca="1" si="21"/>
        <v>0.26540508423871556</v>
      </c>
      <c r="W161" s="3">
        <f t="shared" ca="1" si="21"/>
        <v>0.35973498630455508</v>
      </c>
    </row>
    <row r="162" spans="2:23">
      <c r="C162" s="1" t="s">
        <v>16</v>
      </c>
      <c r="D162" s="3">
        <f ca="1">IF(D165&gt;0,TINV(TTEST(D111:D134,D135:D158,2,2),46),-TINV(TTEST(D111:D134,D135:D158,2,2),46))</f>
        <v>-5.9961511540940933</v>
      </c>
      <c r="E162" s="3">
        <f t="shared" ref="E162:V162" ca="1" si="22">IF(E165&gt;0,TINV(TTEST(E111:E134,E135:E158,2,2),46),-TINV(TTEST(E111:E134,E135:E158,2,2),46))</f>
        <v>-6.4659593678927614</v>
      </c>
      <c r="F162" s="3">
        <f t="shared" ca="1" si="22"/>
        <v>-8.6457325359816899</v>
      </c>
      <c r="G162" s="3">
        <f t="shared" ca="1" si="22"/>
        <v>-4.5153077935862473</v>
      </c>
      <c r="H162" s="3">
        <f t="shared" ca="1" si="22"/>
        <v>-2.3618830312756049</v>
      </c>
      <c r="I162" s="3">
        <f t="shared" ca="1" si="22"/>
        <v>-5.1728913644560102</v>
      </c>
      <c r="J162" s="3">
        <f t="shared" ca="1" si="22"/>
        <v>-9.8103130253201876</v>
      </c>
      <c r="K162" s="3">
        <f t="shared" ca="1" si="22"/>
        <v>-14.255035308511804</v>
      </c>
      <c r="L162" s="3">
        <f t="shared" ca="1" si="22"/>
        <v>-9.0319915781867088</v>
      </c>
      <c r="M162" s="3">
        <f t="shared" ca="1" si="22"/>
        <v>-0.60436503682259723</v>
      </c>
      <c r="N162" s="3">
        <f t="shared" ca="1" si="22"/>
        <v>2.4392991423091672</v>
      </c>
      <c r="O162" s="3">
        <f t="shared" ca="1" si="22"/>
        <v>-0.59826275380920846</v>
      </c>
      <c r="P162" s="3">
        <f t="shared" ca="1" si="22"/>
        <v>-2.0420126393790801</v>
      </c>
      <c r="Q162" s="3">
        <f t="shared" ca="1" si="22"/>
        <v>-1.5083897404622393</v>
      </c>
      <c r="R162" s="3">
        <f t="shared" ca="1" si="22"/>
        <v>-3.8202743190357831</v>
      </c>
      <c r="S162" s="3">
        <f t="shared" ca="1" si="22"/>
        <v>-3.7282651741477775</v>
      </c>
      <c r="T162" s="3">
        <f t="shared" ca="1" si="22"/>
        <v>-2.5785121013968348</v>
      </c>
      <c r="U162" s="3">
        <f t="shared" ca="1" si="22"/>
        <v>-2.9161106004210842</v>
      </c>
      <c r="V162" s="3">
        <f t="shared" ca="1" si="22"/>
        <v>-5.3850917000356926</v>
      </c>
      <c r="W162" s="3">
        <f ca="1">IF(W165&gt;0,TINV(TTEST(W111:W134,W135:W158,2,2),46),-TINV(TTEST(W111:W134,W135:W158,2,2),46))</f>
        <v>-7.245348249954894</v>
      </c>
    </row>
    <row r="163" spans="2:23">
      <c r="B163" s="1" t="s">
        <v>199</v>
      </c>
      <c r="C163" s="1" t="s">
        <v>0</v>
      </c>
      <c r="D163" s="3">
        <f ca="1">STDEV(D111:D134)/SQRT(COUNT(D111:D134))</f>
        <v>1.2719281931359775E-2</v>
      </c>
      <c r="E163" s="3">
        <f t="shared" ref="E163:W163" ca="1" si="23">STDEV(E111:E134)/SQRT(COUNT(E111:E134))</f>
        <v>1.0084293498524516E-2</v>
      </c>
      <c r="F163" s="3">
        <f t="shared" ca="1" si="23"/>
        <v>8.863695440946456E-3</v>
      </c>
      <c r="G163" s="3">
        <f t="shared" ca="1" si="23"/>
        <v>1.201752943931946E-2</v>
      </c>
      <c r="H163" s="3">
        <f t="shared" ca="1" si="23"/>
        <v>1.5349519207526705E-2</v>
      </c>
      <c r="I163" s="3">
        <f t="shared" ca="1" si="23"/>
        <v>1.4488632579496103E-2</v>
      </c>
      <c r="J163" s="3">
        <f t="shared" ca="1" si="23"/>
        <v>1.142378956446833E-2</v>
      </c>
      <c r="K163" s="3">
        <f t="shared" ca="1" si="23"/>
        <v>9.7137156890659774E-3</v>
      </c>
      <c r="L163" s="3">
        <f t="shared" ca="1" si="23"/>
        <v>1.1769521846387543E-2</v>
      </c>
      <c r="M163" s="3">
        <f t="shared" ca="1" si="23"/>
        <v>1.1768435098958927E-2</v>
      </c>
      <c r="N163" s="3">
        <f t="shared" ca="1" si="23"/>
        <v>1.0721735990481936E-2</v>
      </c>
      <c r="O163" s="3">
        <f t="shared" ca="1" si="23"/>
        <v>9.4776351296721531E-3</v>
      </c>
      <c r="P163" s="3">
        <f t="shared" ca="1" si="23"/>
        <v>1.4332463491176953E-2</v>
      </c>
      <c r="Q163" s="3">
        <f t="shared" ca="1" si="23"/>
        <v>1.7962499153104251E-2</v>
      </c>
      <c r="R163" s="3">
        <f t="shared" ca="1" si="23"/>
        <v>1.4896612356261624E-2</v>
      </c>
      <c r="S163" s="3">
        <f t="shared" ca="1" si="23"/>
        <v>1.0472181059430522E-2</v>
      </c>
      <c r="T163" s="3">
        <f t="shared" ca="1" si="23"/>
        <v>1.138199339310964E-2</v>
      </c>
      <c r="U163" s="3">
        <f t="shared" ca="1" si="23"/>
        <v>1.2279022306263059E-2</v>
      </c>
      <c r="V163" s="3">
        <f t="shared" ca="1" si="23"/>
        <v>1.1864413103534409E-2</v>
      </c>
      <c r="W163" s="3">
        <f t="shared" ca="1" si="23"/>
        <v>1.3813513624730113E-2</v>
      </c>
    </row>
    <row r="164" spans="2:23">
      <c r="C164" s="1" t="s">
        <v>198</v>
      </c>
      <c r="D164" s="3">
        <f ca="1">STDEV(D135:D158)/SQRT(COUNT(D135:D158))</f>
        <v>6.2481033274572446E-2</v>
      </c>
      <c r="E164" s="3">
        <f t="shared" ref="E164:W164" ca="1" si="24">STDEV(E135:E158)/SQRT(COUNT(E135:E158))</f>
        <v>4.0128815634192523E-2</v>
      </c>
      <c r="F164" s="3">
        <f t="shared" ca="1" si="24"/>
        <v>2.280738589659858E-2</v>
      </c>
      <c r="G164" s="3">
        <f t="shared" ca="1" si="24"/>
        <v>4.1279926685582911E-2</v>
      </c>
      <c r="H164" s="3">
        <f t="shared" ca="1" si="24"/>
        <v>4.6108698702480126E-2</v>
      </c>
      <c r="I164" s="3">
        <f t="shared" ca="1" si="24"/>
        <v>4.4155693374032273E-2</v>
      </c>
      <c r="J164" s="3">
        <f t="shared" ca="1" si="24"/>
        <v>4.1879649841825406E-2</v>
      </c>
      <c r="K164" s="3">
        <f t="shared" ca="1" si="24"/>
        <v>3.3634931260399847E-2</v>
      </c>
      <c r="L164" s="3">
        <f t="shared" ca="1" si="24"/>
        <v>3.2717284295272035E-2</v>
      </c>
      <c r="M164" s="3">
        <f t="shared" ca="1" si="24"/>
        <v>4.1575616327474654E-2</v>
      </c>
      <c r="N164" s="3">
        <f t="shared" ca="1" si="24"/>
        <v>4.5647039298828011E-2</v>
      </c>
      <c r="O164" s="3">
        <f t="shared" ca="1" si="24"/>
        <v>4.1473222686308577E-2</v>
      </c>
      <c r="P164" s="3">
        <f t="shared" ca="1" si="24"/>
        <v>3.1872258009908443E-2</v>
      </c>
      <c r="Q164" s="3">
        <f t="shared" ca="1" si="24"/>
        <v>3.224825731527186E-2</v>
      </c>
      <c r="R164" s="3">
        <f t="shared" ca="1" si="24"/>
        <v>2.0588755152097338E-2</v>
      </c>
      <c r="S164" s="3">
        <f t="shared" ca="1" si="24"/>
        <v>4.9959320878379884E-2</v>
      </c>
      <c r="T164" s="3">
        <f t="shared" ca="1" si="24"/>
        <v>6.7926501786187282E-2</v>
      </c>
      <c r="U164" s="3">
        <f t="shared" ca="1" si="24"/>
        <v>5.9414188698244955E-2</v>
      </c>
      <c r="V164" s="3">
        <f t="shared" ca="1" si="24"/>
        <v>3.7941552158396633E-2</v>
      </c>
      <c r="W164" s="3">
        <f t="shared" ca="1" si="24"/>
        <v>4.6059144595214936E-2</v>
      </c>
    </row>
    <row r="165" spans="2:23">
      <c r="C165" s="1" t="s">
        <v>110</v>
      </c>
      <c r="D165" s="2">
        <f ca="1">D160-D161</f>
        <v>-0.38232974057182406</v>
      </c>
      <c r="E165" s="2">
        <f t="shared" ref="E165:W165" ca="1" si="25">E160-E161</f>
        <v>-0.26753877304550333</v>
      </c>
      <c r="F165" s="2">
        <f t="shared" ca="1" si="25"/>
        <v>-0.21155419384359586</v>
      </c>
      <c r="G165" s="2">
        <f t="shared" ca="1" si="25"/>
        <v>-0.19412953249830026</v>
      </c>
      <c r="H165" s="2">
        <f t="shared" ca="1" si="25"/>
        <v>-0.11477924930503369</v>
      </c>
      <c r="I165" s="2">
        <f t="shared" ca="1" si="25"/>
        <v>-0.24039454890354914</v>
      </c>
      <c r="J165" s="2">
        <f t="shared" ca="1" si="25"/>
        <v>-0.42586342159754043</v>
      </c>
      <c r="K165" s="2">
        <f t="shared" ca="1" si="25"/>
        <v>-0.49906161448115499</v>
      </c>
      <c r="L165" s="2">
        <f t="shared" ca="1" si="25"/>
        <v>-0.31404097511703088</v>
      </c>
      <c r="M165" s="2">
        <f t="shared" ca="1" si="25"/>
        <v>-2.6114080606204515E-2</v>
      </c>
      <c r="N165" s="2">
        <f t="shared" ca="1" si="25"/>
        <v>0.1143770647764516</v>
      </c>
      <c r="O165" s="2">
        <f t="shared" ca="1" si="25"/>
        <v>-2.5451519103118214E-2</v>
      </c>
      <c r="P165" s="2">
        <f t="shared" ca="1" si="25"/>
        <v>-7.1361267103620979E-2</v>
      </c>
      <c r="Q165" s="2">
        <f t="shared" ca="1" si="25"/>
        <v>-5.5679842393524415E-2</v>
      </c>
      <c r="R165" s="2">
        <f t="shared" ca="1" si="25"/>
        <v>-9.7083528566064059E-2</v>
      </c>
      <c r="S165" s="2">
        <f t="shared" ca="1" si="25"/>
        <v>-0.19030959869762148</v>
      </c>
      <c r="T165" s="2">
        <f t="shared" ca="1" si="25"/>
        <v>-0.1775911610075985</v>
      </c>
      <c r="U165" s="2">
        <f t="shared" ca="1" si="25"/>
        <v>-0.17691974057126952</v>
      </c>
      <c r="V165" s="2">
        <f t="shared" ca="1" si="25"/>
        <v>-0.21407522125549655</v>
      </c>
      <c r="W165" s="2">
        <f t="shared" ca="1" si="25"/>
        <v>-0.34839940637559064</v>
      </c>
    </row>
    <row r="167" spans="2:23">
      <c r="B167" s="1" t="s">
        <v>200</v>
      </c>
      <c r="D167" s="1">
        <f ca="1">COVAR(D111:D158,$C111:$C158)/VAR($C111:$C158)</f>
        <v>-0.18718226882162226</v>
      </c>
      <c r="E167" s="1">
        <f t="shared" ref="E167:W167" ca="1" si="26">COVAR(E111:E158,$C111:$C158)/VAR($C111:$C158)</f>
        <v>-0.13098252430352766</v>
      </c>
      <c r="F167" s="1">
        <f t="shared" ca="1" si="26"/>
        <v>-0.10357340740259383</v>
      </c>
      <c r="G167" s="1">
        <f t="shared" ca="1" si="26"/>
        <v>-9.5042583618959509E-2</v>
      </c>
      <c r="H167" s="1">
        <f t="shared" ca="1" si="26"/>
        <v>-5.6194007472256106E-2</v>
      </c>
      <c r="I167" s="1">
        <f t="shared" ca="1" si="26"/>
        <v>-0.11769316456736262</v>
      </c>
      <c r="J167" s="1">
        <f t="shared" ca="1" si="26"/>
        <v>-0.20849563349046246</v>
      </c>
      <c r="K167" s="1">
        <f t="shared" ca="1" si="26"/>
        <v>-0.24433224875639875</v>
      </c>
      <c r="L167" s="1">
        <f t="shared" ca="1" si="26"/>
        <v>-0.15374922740104643</v>
      </c>
      <c r="M167" s="1">
        <f t="shared" ca="1" si="26"/>
        <v>-1.2785018630120987E-2</v>
      </c>
      <c r="N167" s="1">
        <f t="shared" ca="1" si="26"/>
        <v>5.5997104630137788E-2</v>
      </c>
      <c r="O167" s="1">
        <f t="shared" ca="1" si="26"/>
        <v>-1.2460639560901645E-2</v>
      </c>
      <c r="P167" s="1">
        <f t="shared" ca="1" si="26"/>
        <v>-3.4937287019481095E-2</v>
      </c>
      <c r="Q167" s="1">
        <f t="shared" ca="1" si="26"/>
        <v>-2.725992283849632E-2</v>
      </c>
      <c r="R167" s="1">
        <f t="shared" ca="1" si="26"/>
        <v>-4.753047752713551E-2</v>
      </c>
      <c r="S167" s="1">
        <f t="shared" ca="1" si="26"/>
        <v>-9.3172407695710502E-2</v>
      </c>
      <c r="T167" s="1">
        <f t="shared" ca="1" si="26"/>
        <v>-8.694567257663674E-2</v>
      </c>
      <c r="U167" s="1">
        <f t="shared" ca="1" si="26"/>
        <v>-8.6616956321350719E-2</v>
      </c>
      <c r="V167" s="1">
        <f t="shared" ca="1" si="26"/>
        <v>-0.10480766040633684</v>
      </c>
      <c r="W167" s="1">
        <f t="shared" ca="1" si="26"/>
        <v>-0.17057054270471625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3.7999999999999999E-2</v>
      </c>
      <c r="E1">
        <v>0.87</v>
      </c>
      <c r="F1">
        <v>3.0000000000000001E-3</v>
      </c>
      <c r="G1">
        <v>2.9000000000000001E-2</v>
      </c>
      <c r="H1">
        <v>0.13700000000000001</v>
      </c>
      <c r="I1">
        <v>3.3000000000000002E-2</v>
      </c>
      <c r="J1">
        <v>3.4000000000000002E-2</v>
      </c>
      <c r="K1">
        <v>5.1999999999999998E-2</v>
      </c>
      <c r="L1">
        <v>0.35699999999999998</v>
      </c>
      <c r="M1">
        <v>1.4E-2</v>
      </c>
      <c r="N1">
        <v>1.4999999999999999E-2</v>
      </c>
      <c r="O1">
        <v>0.14599999999999999</v>
      </c>
      <c r="P1">
        <v>1.4E-2</v>
      </c>
      <c r="Q1">
        <v>0.13</v>
      </c>
      <c r="R1">
        <v>0.93799999999999994</v>
      </c>
      <c r="S1">
        <v>2.3E-2</v>
      </c>
      <c r="T1">
        <v>2.9000000000000001E-2</v>
      </c>
      <c r="U1">
        <v>0.28499999999999998</v>
      </c>
      <c r="V1">
        <v>4.5999999999999999E-2</v>
      </c>
      <c r="W1">
        <v>7.5999999999999998E-2</v>
      </c>
      <c r="Z1" s="1">
        <f>AVERAGE(D1:M1)</f>
        <v>0.15670000000000001</v>
      </c>
      <c r="AA1" s="1">
        <f>AVERAGE(N1:W1)</f>
        <v>0.17019999999999996</v>
      </c>
    </row>
    <row r="2" spans="1:27">
      <c r="A2">
        <v>1</v>
      </c>
      <c r="B2" t="s">
        <v>149</v>
      </c>
      <c r="C2">
        <v>30</v>
      </c>
      <c r="D2">
        <v>0.03</v>
      </c>
      <c r="E2">
        <v>0.874</v>
      </c>
      <c r="F2">
        <v>1.0999999999999999E-2</v>
      </c>
      <c r="G2">
        <v>2.8000000000000001E-2</v>
      </c>
      <c r="H2">
        <v>0.33900000000000002</v>
      </c>
      <c r="I2">
        <v>3.3000000000000002E-2</v>
      </c>
      <c r="J2">
        <v>3.4000000000000002E-2</v>
      </c>
      <c r="K2">
        <v>5.5E-2</v>
      </c>
      <c r="L2">
        <v>0.31900000000000001</v>
      </c>
      <c r="M2">
        <v>3.3000000000000002E-2</v>
      </c>
      <c r="N2">
        <v>1.2999999999999999E-2</v>
      </c>
      <c r="O2">
        <v>7.4999999999999997E-2</v>
      </c>
      <c r="P2">
        <v>2.3E-2</v>
      </c>
      <c r="Q2">
        <v>0.23699999999999999</v>
      </c>
      <c r="R2">
        <v>0.91100000000000003</v>
      </c>
      <c r="S2">
        <v>2.8000000000000001E-2</v>
      </c>
      <c r="T2">
        <v>8.5999999999999993E-2</v>
      </c>
      <c r="U2">
        <v>0.247</v>
      </c>
      <c r="V2">
        <v>3.5000000000000003E-2</v>
      </c>
      <c r="W2">
        <v>0.24</v>
      </c>
      <c r="Z2" s="1">
        <f t="shared" ref="Z2:Z48" si="0">AVERAGE(D2:M2)</f>
        <v>0.17559999999999998</v>
      </c>
      <c r="AA2" s="1">
        <f t="shared" ref="AA2:AA48" si="1">AVERAGE(N2:W2)</f>
        <v>0.1895</v>
      </c>
    </row>
    <row r="3" spans="1:27">
      <c r="A3">
        <v>2</v>
      </c>
      <c r="B3" t="s">
        <v>150</v>
      </c>
      <c r="C3">
        <v>30</v>
      </c>
      <c r="D3">
        <v>3.7999999999999999E-2</v>
      </c>
      <c r="E3">
        <v>0.876</v>
      </c>
      <c r="F3">
        <v>3.0000000000000001E-3</v>
      </c>
      <c r="G3">
        <v>2.9000000000000001E-2</v>
      </c>
      <c r="H3">
        <v>0.13700000000000001</v>
      </c>
      <c r="I3">
        <v>3.4000000000000002E-2</v>
      </c>
      <c r="J3">
        <v>3.4000000000000002E-2</v>
      </c>
      <c r="K3">
        <v>5.3999999999999999E-2</v>
      </c>
      <c r="L3">
        <v>0.34799999999999998</v>
      </c>
      <c r="M3">
        <v>1.4E-2</v>
      </c>
      <c r="N3">
        <v>1.4999999999999999E-2</v>
      </c>
      <c r="O3">
        <v>0.152</v>
      </c>
      <c r="P3">
        <v>1.4E-2</v>
      </c>
      <c r="Q3">
        <v>0.13600000000000001</v>
      </c>
      <c r="R3">
        <v>0.93899999999999995</v>
      </c>
      <c r="S3">
        <v>2.4E-2</v>
      </c>
      <c r="T3">
        <v>2.7E-2</v>
      </c>
      <c r="U3">
        <v>0.28399999999999997</v>
      </c>
      <c r="V3">
        <v>4.7E-2</v>
      </c>
      <c r="W3">
        <v>7.8E-2</v>
      </c>
      <c r="Z3" s="1">
        <f t="shared" si="0"/>
        <v>0.15670000000000003</v>
      </c>
      <c r="AA3" s="1">
        <f t="shared" si="1"/>
        <v>0.1716</v>
      </c>
    </row>
    <row r="4" spans="1:27">
      <c r="A4">
        <v>3</v>
      </c>
      <c r="B4" t="s">
        <v>151</v>
      </c>
      <c r="C4">
        <v>30</v>
      </c>
      <c r="D4">
        <v>3.7999999999999999E-2</v>
      </c>
      <c r="E4">
        <v>0.871</v>
      </c>
      <c r="F4">
        <v>4.0000000000000001E-3</v>
      </c>
      <c r="G4">
        <v>0.03</v>
      </c>
      <c r="H4">
        <v>0.156</v>
      </c>
      <c r="I4">
        <v>3.3000000000000002E-2</v>
      </c>
      <c r="J4">
        <v>3.4000000000000002E-2</v>
      </c>
      <c r="K4">
        <v>5.2999999999999999E-2</v>
      </c>
      <c r="L4">
        <v>0.35699999999999998</v>
      </c>
      <c r="M4">
        <v>1.7999999999999999E-2</v>
      </c>
      <c r="N4">
        <v>1.4E-2</v>
      </c>
      <c r="O4">
        <v>0.13800000000000001</v>
      </c>
      <c r="P4">
        <v>1.4999999999999999E-2</v>
      </c>
      <c r="Q4">
        <v>0.13400000000000001</v>
      </c>
      <c r="R4">
        <v>0.93</v>
      </c>
      <c r="S4">
        <v>2.3E-2</v>
      </c>
      <c r="T4">
        <v>3.6999999999999998E-2</v>
      </c>
      <c r="U4">
        <v>0.27100000000000002</v>
      </c>
      <c r="V4">
        <v>4.2999999999999997E-2</v>
      </c>
      <c r="W4">
        <v>8.8999999999999996E-2</v>
      </c>
      <c r="Z4" s="1">
        <f t="shared" si="0"/>
        <v>0.15939999999999999</v>
      </c>
      <c r="AA4" s="1">
        <f t="shared" si="1"/>
        <v>0.16939999999999997</v>
      </c>
    </row>
    <row r="5" spans="1:27">
      <c r="A5">
        <v>4</v>
      </c>
      <c r="B5" t="s">
        <v>152</v>
      </c>
      <c r="C5">
        <v>30</v>
      </c>
      <c r="D5">
        <v>0.38800000000000001</v>
      </c>
      <c r="E5">
        <v>0.42899999999999999</v>
      </c>
      <c r="F5">
        <v>2.1999999999999999E-2</v>
      </c>
      <c r="G5">
        <v>3.6999999999999998E-2</v>
      </c>
      <c r="H5">
        <v>6.7000000000000004E-2</v>
      </c>
      <c r="I5">
        <v>0.03</v>
      </c>
      <c r="J5">
        <v>0.03</v>
      </c>
      <c r="K5">
        <v>3.5999999999999997E-2</v>
      </c>
      <c r="L5">
        <v>0.76</v>
      </c>
      <c r="M5">
        <v>0.35599999999999998</v>
      </c>
      <c r="N5">
        <v>0.01</v>
      </c>
      <c r="O5">
        <v>0.17599999999999999</v>
      </c>
      <c r="P5">
        <v>2.8000000000000001E-2</v>
      </c>
      <c r="Q5">
        <v>7.3999999999999996E-2</v>
      </c>
      <c r="R5">
        <v>0.89400000000000002</v>
      </c>
      <c r="S5">
        <v>0.111</v>
      </c>
      <c r="T5">
        <v>3.6999999999999998E-2</v>
      </c>
      <c r="U5">
        <v>0.30199999999999999</v>
      </c>
      <c r="V5">
        <v>3.5000000000000003E-2</v>
      </c>
      <c r="W5">
        <v>0.33300000000000002</v>
      </c>
      <c r="Z5" s="1">
        <f t="shared" si="0"/>
        <v>0.21550000000000002</v>
      </c>
      <c r="AA5" s="1">
        <f t="shared" si="1"/>
        <v>0.19999999999999998</v>
      </c>
    </row>
    <row r="6" spans="1:27">
      <c r="A6">
        <v>5</v>
      </c>
      <c r="B6" t="s">
        <v>153</v>
      </c>
      <c r="C6">
        <v>30</v>
      </c>
      <c r="D6">
        <v>4.2999999999999997E-2</v>
      </c>
      <c r="E6">
        <v>0.86199999999999999</v>
      </c>
      <c r="F6">
        <v>4.0000000000000001E-3</v>
      </c>
      <c r="G6">
        <v>0.03</v>
      </c>
      <c r="H6">
        <v>0.14599999999999999</v>
      </c>
      <c r="I6">
        <v>3.4000000000000002E-2</v>
      </c>
      <c r="J6">
        <v>3.4000000000000002E-2</v>
      </c>
      <c r="K6">
        <v>5.2999999999999999E-2</v>
      </c>
      <c r="L6">
        <v>0.36599999999999999</v>
      </c>
      <c r="M6">
        <v>1.6E-2</v>
      </c>
      <c r="N6">
        <v>1.4999999999999999E-2</v>
      </c>
      <c r="O6">
        <v>0.14199999999999999</v>
      </c>
      <c r="P6">
        <v>1.4E-2</v>
      </c>
      <c r="Q6">
        <v>0.128</v>
      </c>
      <c r="R6">
        <v>0.93200000000000005</v>
      </c>
      <c r="S6">
        <v>2.4E-2</v>
      </c>
      <c r="T6">
        <v>3.5999999999999997E-2</v>
      </c>
      <c r="U6">
        <v>0.27500000000000002</v>
      </c>
      <c r="V6">
        <v>4.3999999999999997E-2</v>
      </c>
      <c r="W6">
        <v>8.3000000000000004E-2</v>
      </c>
      <c r="Z6" s="1">
        <f t="shared" si="0"/>
        <v>0.1588</v>
      </c>
      <c r="AA6" s="1">
        <f t="shared" si="1"/>
        <v>0.16930000000000003</v>
      </c>
    </row>
    <row r="7" spans="1:27">
      <c r="A7">
        <v>6</v>
      </c>
      <c r="B7" t="s">
        <v>154</v>
      </c>
      <c r="C7">
        <v>30</v>
      </c>
      <c r="D7">
        <v>4.1000000000000002E-2</v>
      </c>
      <c r="E7">
        <v>0.86799999999999999</v>
      </c>
      <c r="F7">
        <v>3.0000000000000001E-3</v>
      </c>
      <c r="G7">
        <v>0.03</v>
      </c>
      <c r="H7">
        <v>0.13100000000000001</v>
      </c>
      <c r="I7">
        <v>3.4000000000000002E-2</v>
      </c>
      <c r="J7">
        <v>3.4000000000000002E-2</v>
      </c>
      <c r="K7">
        <v>5.2999999999999999E-2</v>
      </c>
      <c r="L7">
        <v>0.36299999999999999</v>
      </c>
      <c r="M7">
        <v>1.4999999999999999E-2</v>
      </c>
      <c r="N7">
        <v>1.4999999999999999E-2</v>
      </c>
      <c r="O7">
        <v>0.155</v>
      </c>
      <c r="P7">
        <v>1.4999999999999999E-2</v>
      </c>
      <c r="Q7">
        <v>0.13200000000000001</v>
      </c>
      <c r="R7">
        <v>0.94</v>
      </c>
      <c r="S7">
        <v>2.4E-2</v>
      </c>
      <c r="T7">
        <v>2.7E-2</v>
      </c>
      <c r="U7">
        <v>0.29599999999999999</v>
      </c>
      <c r="V7">
        <v>4.7E-2</v>
      </c>
      <c r="W7">
        <v>8.6999999999999994E-2</v>
      </c>
      <c r="Z7" s="1">
        <f t="shared" si="0"/>
        <v>0.15719999999999998</v>
      </c>
      <c r="AA7" s="1">
        <f t="shared" si="1"/>
        <v>0.17379999999999998</v>
      </c>
    </row>
    <row r="8" spans="1:27">
      <c r="A8">
        <v>7</v>
      </c>
      <c r="B8" t="s">
        <v>155</v>
      </c>
      <c r="C8">
        <v>30</v>
      </c>
      <c r="D8">
        <v>0.04</v>
      </c>
      <c r="E8">
        <v>0.86599999999999999</v>
      </c>
      <c r="F8">
        <v>3.0000000000000001E-3</v>
      </c>
      <c r="G8">
        <v>2.9000000000000001E-2</v>
      </c>
      <c r="H8">
        <v>0.13700000000000001</v>
      </c>
      <c r="I8">
        <v>3.4000000000000002E-2</v>
      </c>
      <c r="J8">
        <v>3.4000000000000002E-2</v>
      </c>
      <c r="K8">
        <v>5.1999999999999998E-2</v>
      </c>
      <c r="L8">
        <v>0.36299999999999999</v>
      </c>
      <c r="M8">
        <v>1.6E-2</v>
      </c>
      <c r="N8">
        <v>1.4999999999999999E-2</v>
      </c>
      <c r="O8">
        <v>0.152</v>
      </c>
      <c r="P8">
        <v>1.4E-2</v>
      </c>
      <c r="Q8">
        <v>0.13300000000000001</v>
      </c>
      <c r="R8">
        <v>0.93700000000000006</v>
      </c>
      <c r="S8">
        <v>2.4E-2</v>
      </c>
      <c r="T8">
        <v>2.8000000000000001E-2</v>
      </c>
      <c r="U8">
        <v>0.28199999999999997</v>
      </c>
      <c r="V8">
        <v>4.3999999999999997E-2</v>
      </c>
      <c r="W8">
        <v>8.5000000000000006E-2</v>
      </c>
      <c r="Z8" s="1">
        <f t="shared" si="0"/>
        <v>0.15740000000000004</v>
      </c>
      <c r="AA8" s="1">
        <f t="shared" si="1"/>
        <v>0.17140000000000002</v>
      </c>
    </row>
    <row r="9" spans="1:27">
      <c r="A9">
        <v>8</v>
      </c>
      <c r="B9" t="s">
        <v>156</v>
      </c>
      <c r="C9">
        <v>30</v>
      </c>
      <c r="D9">
        <v>3.7999999999999999E-2</v>
      </c>
      <c r="E9">
        <v>0.873</v>
      </c>
      <c r="F9">
        <v>3.0000000000000001E-3</v>
      </c>
      <c r="G9">
        <v>2.9000000000000001E-2</v>
      </c>
      <c r="H9">
        <v>0.13600000000000001</v>
      </c>
      <c r="I9">
        <v>3.4000000000000002E-2</v>
      </c>
      <c r="J9">
        <v>3.4000000000000002E-2</v>
      </c>
      <c r="K9">
        <v>5.2999999999999999E-2</v>
      </c>
      <c r="L9">
        <v>0.35799999999999998</v>
      </c>
      <c r="M9">
        <v>1.4999999999999999E-2</v>
      </c>
      <c r="N9">
        <v>1.4999999999999999E-2</v>
      </c>
      <c r="O9">
        <v>0.152</v>
      </c>
      <c r="P9">
        <v>1.4E-2</v>
      </c>
      <c r="Q9">
        <v>0.13800000000000001</v>
      </c>
      <c r="R9">
        <v>0.94</v>
      </c>
      <c r="S9">
        <v>2.5000000000000001E-2</v>
      </c>
      <c r="T9">
        <v>2.7E-2</v>
      </c>
      <c r="U9">
        <v>0.28000000000000003</v>
      </c>
      <c r="V9">
        <v>4.5999999999999999E-2</v>
      </c>
      <c r="W9">
        <v>7.8E-2</v>
      </c>
      <c r="Z9" s="1">
        <f t="shared" si="0"/>
        <v>0.15730000000000002</v>
      </c>
      <c r="AA9" s="1">
        <f t="shared" si="1"/>
        <v>0.17149999999999999</v>
      </c>
    </row>
    <row r="10" spans="1:27">
      <c r="A10">
        <v>9</v>
      </c>
      <c r="B10" t="s">
        <v>157</v>
      </c>
      <c r="C10">
        <v>30</v>
      </c>
      <c r="D10">
        <v>2.8000000000000001E-2</v>
      </c>
      <c r="E10">
        <v>0.873</v>
      </c>
      <c r="F10">
        <v>8.0000000000000002E-3</v>
      </c>
      <c r="G10">
        <v>0.03</v>
      </c>
      <c r="H10">
        <v>0.245</v>
      </c>
      <c r="I10">
        <v>3.4000000000000002E-2</v>
      </c>
      <c r="J10">
        <v>3.5000000000000003E-2</v>
      </c>
      <c r="K10">
        <v>5.5E-2</v>
      </c>
      <c r="L10">
        <v>0.31</v>
      </c>
      <c r="M10">
        <v>2.5999999999999999E-2</v>
      </c>
      <c r="N10">
        <v>1.4999999999999999E-2</v>
      </c>
      <c r="O10">
        <v>0.10199999999999999</v>
      </c>
      <c r="P10">
        <v>2.1000000000000001E-2</v>
      </c>
      <c r="Q10">
        <v>0.214</v>
      </c>
      <c r="R10">
        <v>0.91500000000000004</v>
      </c>
      <c r="S10">
        <v>2.8000000000000001E-2</v>
      </c>
      <c r="T10">
        <v>4.9000000000000002E-2</v>
      </c>
      <c r="U10">
        <v>0.26200000000000001</v>
      </c>
      <c r="V10">
        <v>3.7999999999999999E-2</v>
      </c>
      <c r="W10">
        <v>0.185</v>
      </c>
      <c r="Z10" s="1">
        <f t="shared" si="0"/>
        <v>0.16440000000000002</v>
      </c>
      <c r="AA10" s="1">
        <f t="shared" si="1"/>
        <v>0.18290000000000001</v>
      </c>
    </row>
    <row r="11" spans="1:27">
      <c r="A11">
        <v>10</v>
      </c>
      <c r="B11" t="s">
        <v>158</v>
      </c>
      <c r="C11">
        <v>30</v>
      </c>
      <c r="D11">
        <v>3.2000000000000001E-2</v>
      </c>
      <c r="E11">
        <v>0.879</v>
      </c>
      <c r="F11">
        <v>6.0000000000000001E-3</v>
      </c>
      <c r="G11">
        <v>0.03</v>
      </c>
      <c r="H11">
        <v>0.214</v>
      </c>
      <c r="I11">
        <v>3.4000000000000002E-2</v>
      </c>
      <c r="J11">
        <v>3.4000000000000002E-2</v>
      </c>
      <c r="K11">
        <v>5.5E-2</v>
      </c>
      <c r="L11">
        <v>0.33100000000000002</v>
      </c>
      <c r="M11">
        <v>2.4E-2</v>
      </c>
      <c r="N11">
        <v>1.4E-2</v>
      </c>
      <c r="O11">
        <v>0.11799999999999999</v>
      </c>
      <c r="P11">
        <v>1.9E-2</v>
      </c>
      <c r="Q11">
        <v>0.188</v>
      </c>
      <c r="R11">
        <v>0.92400000000000004</v>
      </c>
      <c r="S11">
        <v>2.5000000000000001E-2</v>
      </c>
      <c r="T11">
        <v>4.1000000000000002E-2</v>
      </c>
      <c r="U11">
        <v>0.27600000000000002</v>
      </c>
      <c r="V11">
        <v>3.9E-2</v>
      </c>
      <c r="W11">
        <v>0.16900000000000001</v>
      </c>
      <c r="Z11" s="1">
        <f t="shared" si="0"/>
        <v>0.16389999999999999</v>
      </c>
      <c r="AA11" s="1">
        <f t="shared" si="1"/>
        <v>0.18129999999999996</v>
      </c>
    </row>
    <row r="12" spans="1:27">
      <c r="A12">
        <v>11</v>
      </c>
      <c r="B12" t="s">
        <v>159</v>
      </c>
      <c r="C12">
        <v>30</v>
      </c>
      <c r="D12">
        <v>0.156</v>
      </c>
      <c r="E12">
        <v>0.56499999999999995</v>
      </c>
      <c r="F12">
        <v>0.01</v>
      </c>
      <c r="G12">
        <v>3.3000000000000002E-2</v>
      </c>
      <c r="H12">
        <v>5.8999999999999997E-2</v>
      </c>
      <c r="I12">
        <v>3.1E-2</v>
      </c>
      <c r="J12">
        <v>0.03</v>
      </c>
      <c r="K12">
        <v>3.1E-2</v>
      </c>
      <c r="L12">
        <v>0.68899999999999995</v>
      </c>
      <c r="M12">
        <v>0.13400000000000001</v>
      </c>
      <c r="N12">
        <v>0.01</v>
      </c>
      <c r="O12">
        <v>0.186</v>
      </c>
      <c r="P12">
        <v>2.5000000000000001E-2</v>
      </c>
      <c r="Q12">
        <v>9.8000000000000004E-2</v>
      </c>
      <c r="R12">
        <v>0.93</v>
      </c>
      <c r="S12">
        <v>5.0999999999999997E-2</v>
      </c>
      <c r="T12">
        <v>1.4E-2</v>
      </c>
      <c r="U12">
        <v>0.32500000000000001</v>
      </c>
      <c r="V12">
        <v>3.7999999999999999E-2</v>
      </c>
      <c r="W12">
        <v>0.27</v>
      </c>
      <c r="Z12" s="1">
        <f t="shared" si="0"/>
        <v>0.17380000000000001</v>
      </c>
      <c r="AA12" s="1">
        <f t="shared" si="1"/>
        <v>0.19470000000000001</v>
      </c>
    </row>
    <row r="13" spans="1:27">
      <c r="A13">
        <v>12</v>
      </c>
      <c r="B13" t="s">
        <v>160</v>
      </c>
      <c r="C13">
        <v>30</v>
      </c>
      <c r="D13">
        <v>3.3000000000000002E-2</v>
      </c>
      <c r="E13">
        <v>0.877</v>
      </c>
      <c r="F13">
        <v>3.0000000000000001E-3</v>
      </c>
      <c r="G13">
        <v>3.3000000000000002E-2</v>
      </c>
      <c r="H13">
        <v>0.13500000000000001</v>
      </c>
      <c r="I13">
        <v>3.3000000000000002E-2</v>
      </c>
      <c r="J13">
        <v>3.4000000000000002E-2</v>
      </c>
      <c r="K13">
        <v>5.6000000000000001E-2</v>
      </c>
      <c r="L13">
        <v>0.33700000000000002</v>
      </c>
      <c r="M13">
        <v>1.4E-2</v>
      </c>
      <c r="N13">
        <v>1.4E-2</v>
      </c>
      <c r="O13">
        <v>0.13600000000000001</v>
      </c>
      <c r="P13">
        <v>1.4E-2</v>
      </c>
      <c r="Q13">
        <v>0.13</v>
      </c>
      <c r="R13">
        <v>0.93300000000000005</v>
      </c>
      <c r="S13">
        <v>2.4E-2</v>
      </c>
      <c r="T13">
        <v>3.2000000000000001E-2</v>
      </c>
      <c r="U13">
        <v>0.29199999999999998</v>
      </c>
      <c r="V13">
        <v>4.3999999999999997E-2</v>
      </c>
      <c r="W13">
        <v>6.9000000000000006E-2</v>
      </c>
      <c r="Z13" s="1">
        <f t="shared" si="0"/>
        <v>0.1555</v>
      </c>
      <c r="AA13" s="1">
        <f t="shared" si="1"/>
        <v>0.16880000000000001</v>
      </c>
    </row>
    <row r="14" spans="1:27">
      <c r="A14">
        <v>13</v>
      </c>
      <c r="B14" t="s">
        <v>161</v>
      </c>
      <c r="C14">
        <v>30</v>
      </c>
      <c r="D14">
        <v>7.0999999999999994E-2</v>
      </c>
      <c r="E14">
        <v>0.83699999999999997</v>
      </c>
      <c r="F14">
        <v>4.0000000000000001E-3</v>
      </c>
      <c r="G14">
        <v>3.5000000000000003E-2</v>
      </c>
      <c r="H14">
        <v>0.14399999999999999</v>
      </c>
      <c r="I14">
        <v>3.4000000000000002E-2</v>
      </c>
      <c r="J14">
        <v>3.4000000000000002E-2</v>
      </c>
      <c r="K14">
        <v>6.9000000000000006E-2</v>
      </c>
      <c r="L14">
        <v>0.41399999999999998</v>
      </c>
      <c r="M14">
        <v>2.5999999999999999E-2</v>
      </c>
      <c r="N14">
        <v>1.4999999999999999E-2</v>
      </c>
      <c r="O14">
        <v>0.13500000000000001</v>
      </c>
      <c r="P14">
        <v>1.2999999999999999E-2</v>
      </c>
      <c r="Q14">
        <v>9.4E-2</v>
      </c>
      <c r="R14">
        <v>0.90400000000000003</v>
      </c>
      <c r="S14">
        <v>3.6999999999999998E-2</v>
      </c>
      <c r="T14">
        <v>9.1999999999999998E-2</v>
      </c>
      <c r="U14">
        <v>0.26100000000000001</v>
      </c>
      <c r="V14">
        <v>4.4999999999999998E-2</v>
      </c>
      <c r="W14">
        <v>7.0999999999999994E-2</v>
      </c>
      <c r="Z14" s="1">
        <f t="shared" si="0"/>
        <v>0.1668</v>
      </c>
      <c r="AA14" s="1">
        <f t="shared" si="1"/>
        <v>0.16670000000000001</v>
      </c>
    </row>
    <row r="15" spans="1:27">
      <c r="A15">
        <v>14</v>
      </c>
      <c r="B15" t="s">
        <v>162</v>
      </c>
      <c r="C15">
        <v>30</v>
      </c>
      <c r="D15">
        <v>3.7999999999999999E-2</v>
      </c>
      <c r="E15">
        <v>0.87</v>
      </c>
      <c r="F15">
        <v>3.0000000000000001E-3</v>
      </c>
      <c r="G15">
        <v>2.9000000000000001E-2</v>
      </c>
      <c r="H15">
        <v>0.14499999999999999</v>
      </c>
      <c r="I15">
        <v>3.4000000000000002E-2</v>
      </c>
      <c r="J15">
        <v>3.4000000000000002E-2</v>
      </c>
      <c r="K15">
        <v>5.2999999999999999E-2</v>
      </c>
      <c r="L15">
        <v>0.35799999999999998</v>
      </c>
      <c r="M15">
        <v>1.4999999999999999E-2</v>
      </c>
      <c r="N15">
        <v>1.4999999999999999E-2</v>
      </c>
      <c r="O15">
        <v>0.14399999999999999</v>
      </c>
      <c r="P15">
        <v>1.4E-2</v>
      </c>
      <c r="Q15">
        <v>0.13600000000000001</v>
      </c>
      <c r="R15">
        <v>0.93600000000000005</v>
      </c>
      <c r="S15">
        <v>2.5000000000000001E-2</v>
      </c>
      <c r="T15">
        <v>3.2000000000000001E-2</v>
      </c>
      <c r="U15">
        <v>0.27500000000000002</v>
      </c>
      <c r="V15">
        <v>4.3999999999999997E-2</v>
      </c>
      <c r="W15">
        <v>7.3999999999999996E-2</v>
      </c>
      <c r="Z15" s="1">
        <f t="shared" si="0"/>
        <v>0.15789999999999998</v>
      </c>
      <c r="AA15" s="1">
        <f t="shared" si="1"/>
        <v>0.16950000000000001</v>
      </c>
    </row>
    <row r="16" spans="1:27">
      <c r="A16">
        <v>15</v>
      </c>
      <c r="B16" t="s">
        <v>163</v>
      </c>
      <c r="C16">
        <v>30</v>
      </c>
      <c r="D16">
        <v>2.3E-2</v>
      </c>
      <c r="E16">
        <v>0.89500000000000002</v>
      </c>
      <c r="F16">
        <v>5.0000000000000001E-3</v>
      </c>
      <c r="G16">
        <v>4.4999999999999998E-2</v>
      </c>
      <c r="H16">
        <v>0.107</v>
      </c>
      <c r="I16">
        <v>3.2000000000000001E-2</v>
      </c>
      <c r="J16">
        <v>3.2000000000000001E-2</v>
      </c>
      <c r="K16">
        <v>6.4000000000000001E-2</v>
      </c>
      <c r="L16">
        <v>0.28499999999999998</v>
      </c>
      <c r="M16">
        <v>0.02</v>
      </c>
      <c r="N16">
        <v>1.2999999999999999E-2</v>
      </c>
      <c r="O16">
        <v>0.129</v>
      </c>
      <c r="P16">
        <v>1.2E-2</v>
      </c>
      <c r="Q16">
        <v>0.106</v>
      </c>
      <c r="R16">
        <v>0.90700000000000003</v>
      </c>
      <c r="S16">
        <v>2.1000000000000001E-2</v>
      </c>
      <c r="T16">
        <v>4.1000000000000002E-2</v>
      </c>
      <c r="U16">
        <v>0.29899999999999999</v>
      </c>
      <c r="V16">
        <v>4.9000000000000002E-2</v>
      </c>
      <c r="W16">
        <v>6.6000000000000003E-2</v>
      </c>
      <c r="Z16" s="1">
        <f t="shared" si="0"/>
        <v>0.15080000000000002</v>
      </c>
      <c r="AA16" s="1">
        <f t="shared" si="1"/>
        <v>0.16429999999999997</v>
      </c>
    </row>
    <row r="17" spans="1:27">
      <c r="A17">
        <v>16</v>
      </c>
      <c r="B17" t="s">
        <v>164</v>
      </c>
      <c r="C17">
        <v>30</v>
      </c>
      <c r="D17">
        <v>3.5999999999999997E-2</v>
      </c>
      <c r="E17">
        <v>0.873</v>
      </c>
      <c r="F17">
        <v>5.0000000000000001E-3</v>
      </c>
      <c r="G17">
        <v>3.7999999999999999E-2</v>
      </c>
      <c r="H17">
        <v>0.126</v>
      </c>
      <c r="I17">
        <v>3.3000000000000002E-2</v>
      </c>
      <c r="J17">
        <v>3.3000000000000002E-2</v>
      </c>
      <c r="K17">
        <v>6.5000000000000002E-2</v>
      </c>
      <c r="L17">
        <v>0.32900000000000001</v>
      </c>
      <c r="M17">
        <v>2.1999999999999999E-2</v>
      </c>
      <c r="N17">
        <v>1.4E-2</v>
      </c>
      <c r="O17">
        <v>0.125</v>
      </c>
      <c r="P17">
        <v>1.2E-2</v>
      </c>
      <c r="Q17">
        <v>0.105</v>
      </c>
      <c r="R17">
        <v>0.90800000000000003</v>
      </c>
      <c r="S17">
        <v>2.8000000000000001E-2</v>
      </c>
      <c r="T17">
        <v>5.8999999999999997E-2</v>
      </c>
      <c r="U17">
        <v>0.27800000000000002</v>
      </c>
      <c r="V17">
        <v>4.7E-2</v>
      </c>
      <c r="W17">
        <v>6.7000000000000004E-2</v>
      </c>
      <c r="Z17" s="1">
        <f t="shared" si="0"/>
        <v>0.15599999999999997</v>
      </c>
      <c r="AA17" s="1">
        <f t="shared" si="1"/>
        <v>0.1643</v>
      </c>
    </row>
    <row r="18" spans="1:27">
      <c r="A18">
        <v>17</v>
      </c>
      <c r="B18" t="s">
        <v>165</v>
      </c>
      <c r="C18">
        <v>30</v>
      </c>
      <c r="D18">
        <v>2.7E-2</v>
      </c>
      <c r="E18">
        <v>0.88900000000000001</v>
      </c>
      <c r="F18">
        <v>4.0000000000000001E-3</v>
      </c>
      <c r="G18">
        <v>3.9E-2</v>
      </c>
      <c r="H18">
        <v>0.122</v>
      </c>
      <c r="I18">
        <v>3.3000000000000002E-2</v>
      </c>
      <c r="J18">
        <v>3.3000000000000002E-2</v>
      </c>
      <c r="K18">
        <v>6.0999999999999999E-2</v>
      </c>
      <c r="L18">
        <v>0.30099999999999999</v>
      </c>
      <c r="M18">
        <v>1.7000000000000001E-2</v>
      </c>
      <c r="N18">
        <v>1.2999999999999999E-2</v>
      </c>
      <c r="O18">
        <v>0.13600000000000001</v>
      </c>
      <c r="P18">
        <v>1.2999999999999999E-2</v>
      </c>
      <c r="Q18">
        <v>0.113</v>
      </c>
      <c r="R18">
        <v>0.91700000000000004</v>
      </c>
      <c r="S18">
        <v>2.1000000000000001E-2</v>
      </c>
      <c r="T18">
        <v>3.6999999999999998E-2</v>
      </c>
      <c r="U18">
        <v>0.29399999999999998</v>
      </c>
      <c r="V18">
        <v>4.8000000000000001E-2</v>
      </c>
      <c r="W18">
        <v>7.1999999999999995E-2</v>
      </c>
      <c r="Z18" s="1">
        <f t="shared" si="0"/>
        <v>0.15259999999999996</v>
      </c>
      <c r="AA18" s="1">
        <f t="shared" si="1"/>
        <v>0.16640000000000002</v>
      </c>
    </row>
    <row r="19" spans="1:27">
      <c r="A19">
        <v>18</v>
      </c>
      <c r="B19" t="s">
        <v>166</v>
      </c>
      <c r="C19">
        <v>30</v>
      </c>
      <c r="D19">
        <v>3.9E-2</v>
      </c>
      <c r="E19">
        <v>0.88200000000000001</v>
      </c>
      <c r="F19">
        <v>4.0000000000000001E-3</v>
      </c>
      <c r="G19">
        <v>0.03</v>
      </c>
      <c r="H19">
        <v>0.14099999999999999</v>
      </c>
      <c r="I19">
        <v>3.4000000000000002E-2</v>
      </c>
      <c r="J19">
        <v>3.5000000000000003E-2</v>
      </c>
      <c r="K19">
        <v>5.7000000000000002E-2</v>
      </c>
      <c r="L19">
        <v>0.33200000000000002</v>
      </c>
      <c r="M19">
        <v>1.6E-2</v>
      </c>
      <c r="N19">
        <v>1.6E-2</v>
      </c>
      <c r="O19">
        <v>0.154</v>
      </c>
      <c r="P19">
        <v>1.4999999999999999E-2</v>
      </c>
      <c r="Q19">
        <v>0.14199999999999999</v>
      </c>
      <c r="R19">
        <v>0.93600000000000005</v>
      </c>
      <c r="S19">
        <v>2.4E-2</v>
      </c>
      <c r="T19">
        <v>2.9000000000000001E-2</v>
      </c>
      <c r="U19">
        <v>0.28399999999999997</v>
      </c>
      <c r="V19">
        <v>4.9000000000000002E-2</v>
      </c>
      <c r="W19">
        <v>9.2999999999999999E-2</v>
      </c>
      <c r="Z19" s="1">
        <f t="shared" si="0"/>
        <v>0.157</v>
      </c>
      <c r="AA19" s="1">
        <f t="shared" si="1"/>
        <v>0.17419999999999997</v>
      </c>
    </row>
    <row r="20" spans="1:27">
      <c r="A20">
        <v>19</v>
      </c>
      <c r="B20" t="s">
        <v>167</v>
      </c>
      <c r="C20">
        <v>30</v>
      </c>
      <c r="D20">
        <v>3.5999999999999997E-2</v>
      </c>
      <c r="E20">
        <v>0.88200000000000001</v>
      </c>
      <c r="F20">
        <v>5.0000000000000001E-3</v>
      </c>
      <c r="G20">
        <v>3.1E-2</v>
      </c>
      <c r="H20">
        <v>0.16</v>
      </c>
      <c r="I20">
        <v>3.4000000000000002E-2</v>
      </c>
      <c r="J20">
        <v>3.4000000000000002E-2</v>
      </c>
      <c r="K20">
        <v>5.8000000000000003E-2</v>
      </c>
      <c r="L20">
        <v>0.32800000000000001</v>
      </c>
      <c r="M20">
        <v>1.7000000000000001E-2</v>
      </c>
      <c r="N20">
        <v>1.4999999999999999E-2</v>
      </c>
      <c r="O20">
        <v>0.13800000000000001</v>
      </c>
      <c r="P20">
        <v>1.7000000000000001E-2</v>
      </c>
      <c r="Q20">
        <v>0.155</v>
      </c>
      <c r="R20">
        <v>0.93400000000000005</v>
      </c>
      <c r="S20">
        <v>2.5000000000000001E-2</v>
      </c>
      <c r="T20">
        <v>3.2000000000000001E-2</v>
      </c>
      <c r="U20">
        <v>0.29099999999999998</v>
      </c>
      <c r="V20">
        <v>4.7E-2</v>
      </c>
      <c r="W20">
        <v>0.104</v>
      </c>
      <c r="Z20" s="1">
        <f t="shared" si="0"/>
        <v>0.15850000000000003</v>
      </c>
      <c r="AA20" s="1">
        <f t="shared" si="1"/>
        <v>0.17580000000000001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0.91</v>
      </c>
      <c r="F21">
        <v>1.4999999999999999E-2</v>
      </c>
      <c r="G21">
        <v>2.8000000000000001E-2</v>
      </c>
      <c r="H21">
        <v>0.47099999999999997</v>
      </c>
      <c r="I21">
        <v>3.3000000000000002E-2</v>
      </c>
      <c r="J21">
        <v>3.3000000000000002E-2</v>
      </c>
      <c r="K21">
        <v>5.1999999999999998E-2</v>
      </c>
      <c r="L21">
        <v>0.28999999999999998</v>
      </c>
      <c r="M21">
        <v>3.9E-2</v>
      </c>
      <c r="N21">
        <v>1.2E-2</v>
      </c>
      <c r="O21">
        <v>6.5000000000000002E-2</v>
      </c>
      <c r="P21">
        <v>2.5999999999999999E-2</v>
      </c>
      <c r="Q21">
        <v>0.33100000000000002</v>
      </c>
      <c r="R21">
        <v>0.90700000000000003</v>
      </c>
      <c r="S21">
        <v>2.1999999999999999E-2</v>
      </c>
      <c r="T21">
        <v>8.8999999999999996E-2</v>
      </c>
      <c r="U21">
        <v>0.254</v>
      </c>
      <c r="V21">
        <v>2.7E-2</v>
      </c>
      <c r="W21">
        <v>0.38</v>
      </c>
      <c r="Z21" s="1">
        <f t="shared" si="0"/>
        <v>0.18869999999999998</v>
      </c>
      <c r="AA21" s="1">
        <f t="shared" si="1"/>
        <v>0.21129999999999999</v>
      </c>
    </row>
    <row r="22" spans="1:27">
      <c r="A22">
        <v>21</v>
      </c>
      <c r="B22" t="s">
        <v>169</v>
      </c>
      <c r="C22">
        <v>30</v>
      </c>
      <c r="D22">
        <v>0.04</v>
      </c>
      <c r="E22">
        <v>0.88500000000000001</v>
      </c>
      <c r="F22">
        <v>4.0000000000000001E-3</v>
      </c>
      <c r="G22">
        <v>3.1E-2</v>
      </c>
      <c r="H22">
        <v>0.129</v>
      </c>
      <c r="I22">
        <v>3.4000000000000002E-2</v>
      </c>
      <c r="J22">
        <v>3.5000000000000003E-2</v>
      </c>
      <c r="K22">
        <v>6.4000000000000001E-2</v>
      </c>
      <c r="L22">
        <v>0.28599999999999998</v>
      </c>
      <c r="M22">
        <v>1.4E-2</v>
      </c>
      <c r="N22">
        <v>1.4999999999999999E-2</v>
      </c>
      <c r="O22">
        <v>0.16400000000000001</v>
      </c>
      <c r="P22">
        <v>1.6E-2</v>
      </c>
      <c r="Q22">
        <v>0.14399999999999999</v>
      </c>
      <c r="R22">
        <v>0.93799999999999994</v>
      </c>
      <c r="S22">
        <v>2.3E-2</v>
      </c>
      <c r="T22">
        <v>2.4E-2</v>
      </c>
      <c r="U22">
        <v>0.32500000000000001</v>
      </c>
      <c r="V22">
        <v>6.2E-2</v>
      </c>
      <c r="W22">
        <v>0.11</v>
      </c>
      <c r="Z22" s="1">
        <f t="shared" si="0"/>
        <v>0.1522</v>
      </c>
      <c r="AA22" s="1">
        <f t="shared" si="1"/>
        <v>0.18209999999999998</v>
      </c>
    </row>
    <row r="23" spans="1:27">
      <c r="A23">
        <v>22</v>
      </c>
      <c r="B23" t="s">
        <v>170</v>
      </c>
      <c r="C23">
        <v>30</v>
      </c>
      <c r="D23">
        <v>3.1E-2</v>
      </c>
      <c r="E23">
        <v>0.88700000000000001</v>
      </c>
      <c r="F23">
        <v>4.0000000000000001E-3</v>
      </c>
      <c r="G23">
        <v>2.9000000000000001E-2</v>
      </c>
      <c r="H23">
        <v>0.17599999999999999</v>
      </c>
      <c r="I23">
        <v>3.4000000000000002E-2</v>
      </c>
      <c r="J23">
        <v>3.4000000000000002E-2</v>
      </c>
      <c r="K23">
        <v>5.3999999999999999E-2</v>
      </c>
      <c r="L23">
        <v>0.32800000000000001</v>
      </c>
      <c r="M23">
        <v>1.6E-2</v>
      </c>
      <c r="N23">
        <v>1.4E-2</v>
      </c>
      <c r="O23">
        <v>0.13300000000000001</v>
      </c>
      <c r="P23">
        <v>1.4999999999999999E-2</v>
      </c>
      <c r="Q23">
        <v>0.158</v>
      </c>
      <c r="R23">
        <v>0.93400000000000005</v>
      </c>
      <c r="S23">
        <v>2.1000000000000001E-2</v>
      </c>
      <c r="T23">
        <v>3.2000000000000001E-2</v>
      </c>
      <c r="U23">
        <v>0.28299999999999997</v>
      </c>
      <c r="V23">
        <v>4.2000000000000003E-2</v>
      </c>
      <c r="W23">
        <v>0.11</v>
      </c>
      <c r="Z23" s="1">
        <f t="shared" si="0"/>
        <v>0.15930000000000002</v>
      </c>
      <c r="AA23" s="1">
        <f t="shared" si="1"/>
        <v>0.17419999999999999</v>
      </c>
    </row>
    <row r="24" spans="1:27">
      <c r="A24">
        <v>23</v>
      </c>
      <c r="B24" t="s">
        <v>171</v>
      </c>
      <c r="C24">
        <v>30</v>
      </c>
      <c r="D24">
        <v>3.7999999999999999E-2</v>
      </c>
      <c r="E24">
        <v>0.88600000000000001</v>
      </c>
      <c r="F24">
        <v>4.0000000000000001E-3</v>
      </c>
      <c r="G24">
        <v>0.03</v>
      </c>
      <c r="H24">
        <v>0.14000000000000001</v>
      </c>
      <c r="I24">
        <v>3.4000000000000002E-2</v>
      </c>
      <c r="J24">
        <v>3.5000000000000003E-2</v>
      </c>
      <c r="K24">
        <v>5.8999999999999997E-2</v>
      </c>
      <c r="L24">
        <v>0.31900000000000001</v>
      </c>
      <c r="M24">
        <v>1.4999999999999999E-2</v>
      </c>
      <c r="N24">
        <v>1.6E-2</v>
      </c>
      <c r="O24">
        <v>0.155</v>
      </c>
      <c r="P24">
        <v>1.4999999999999999E-2</v>
      </c>
      <c r="Q24">
        <v>0.14499999999999999</v>
      </c>
      <c r="R24">
        <v>0.93799999999999994</v>
      </c>
      <c r="S24">
        <v>2.3E-2</v>
      </c>
      <c r="T24">
        <v>2.7E-2</v>
      </c>
      <c r="U24">
        <v>0.29699999999999999</v>
      </c>
      <c r="V24">
        <v>5.0999999999999997E-2</v>
      </c>
      <c r="W24">
        <v>0.1</v>
      </c>
      <c r="Z24" s="1">
        <f t="shared" si="0"/>
        <v>0.15599999999999997</v>
      </c>
      <c r="AA24" s="1">
        <f t="shared" si="1"/>
        <v>0.17669999999999997</v>
      </c>
    </row>
    <row r="25" spans="1:27">
      <c r="A25">
        <v>24</v>
      </c>
      <c r="B25" t="s">
        <v>172</v>
      </c>
      <c r="C25">
        <v>30</v>
      </c>
      <c r="D25">
        <v>3.5000000000000003E-2</v>
      </c>
      <c r="E25">
        <v>0.98299999999999998</v>
      </c>
      <c r="F25">
        <v>0.99199999999999999</v>
      </c>
      <c r="G25">
        <v>0.67900000000000005</v>
      </c>
      <c r="H25">
        <v>0.99399999999999999</v>
      </c>
      <c r="I25">
        <v>3.2000000000000001E-2</v>
      </c>
      <c r="J25">
        <v>3.7999999999999999E-2</v>
      </c>
      <c r="K25">
        <v>0.51700000000000002</v>
      </c>
      <c r="L25">
        <v>3.9E-2</v>
      </c>
      <c r="M25">
        <v>0.95</v>
      </c>
      <c r="N25">
        <v>0.14199999999999999</v>
      </c>
      <c r="O25">
        <v>0.55200000000000005</v>
      </c>
      <c r="P25">
        <v>7.2999999999999995E-2</v>
      </c>
      <c r="Q25">
        <v>0.14000000000000001</v>
      </c>
      <c r="R25">
        <v>1E-3</v>
      </c>
      <c r="S25">
        <v>0.54800000000000004</v>
      </c>
      <c r="T25">
        <v>0.995</v>
      </c>
      <c r="U25">
        <v>1E-3</v>
      </c>
      <c r="V25">
        <v>0.307</v>
      </c>
      <c r="W25">
        <v>5.0999999999999997E-2</v>
      </c>
      <c r="Z25" s="1">
        <f t="shared" si="0"/>
        <v>0.52589999999999992</v>
      </c>
      <c r="AA25" s="1">
        <f t="shared" si="1"/>
        <v>0.28100000000000003</v>
      </c>
    </row>
    <row r="26" spans="1:27">
      <c r="A26">
        <v>25</v>
      </c>
      <c r="B26" t="s">
        <v>173</v>
      </c>
      <c r="C26">
        <v>30</v>
      </c>
      <c r="D26">
        <v>3.0000000000000001E-3</v>
      </c>
      <c r="E26">
        <v>0.99199999999999999</v>
      </c>
      <c r="F26">
        <v>0.45900000000000002</v>
      </c>
      <c r="G26">
        <v>0.91200000000000003</v>
      </c>
      <c r="H26">
        <v>1.7000000000000001E-2</v>
      </c>
      <c r="I26">
        <v>0.03</v>
      </c>
      <c r="J26">
        <v>3.3000000000000002E-2</v>
      </c>
      <c r="K26">
        <v>0.98399999999999999</v>
      </c>
      <c r="L26">
        <v>0.26400000000000001</v>
      </c>
      <c r="M26">
        <v>0.439</v>
      </c>
      <c r="N26">
        <v>0.11899999999999999</v>
      </c>
      <c r="O26">
        <v>6.0000000000000001E-3</v>
      </c>
      <c r="P26">
        <v>7.0000000000000001E-3</v>
      </c>
      <c r="Q26">
        <v>5.0999999999999997E-2</v>
      </c>
      <c r="R26">
        <v>1.2999999999999999E-2</v>
      </c>
      <c r="S26">
        <v>0.81399999999999995</v>
      </c>
      <c r="T26">
        <v>0.99399999999999999</v>
      </c>
      <c r="U26">
        <v>0.80100000000000005</v>
      </c>
      <c r="V26">
        <v>2.1000000000000001E-2</v>
      </c>
      <c r="W26">
        <v>2E-3</v>
      </c>
      <c r="Z26" s="1">
        <f t="shared" si="0"/>
        <v>0.4133</v>
      </c>
      <c r="AA26" s="1">
        <f t="shared" si="1"/>
        <v>0.2828</v>
      </c>
    </row>
    <row r="27" spans="1:27">
      <c r="A27">
        <v>26</v>
      </c>
      <c r="B27" t="s">
        <v>174</v>
      </c>
      <c r="C27">
        <v>30</v>
      </c>
      <c r="D27">
        <v>0.79600000000000004</v>
      </c>
      <c r="E27">
        <v>0.20100000000000001</v>
      </c>
      <c r="F27">
        <v>4.2999999999999997E-2</v>
      </c>
      <c r="G27">
        <v>0.107</v>
      </c>
      <c r="H27">
        <v>0.99099999999999999</v>
      </c>
      <c r="I27">
        <v>5.0999999999999997E-2</v>
      </c>
      <c r="J27">
        <v>6.4000000000000001E-2</v>
      </c>
      <c r="K27">
        <v>2.8000000000000001E-2</v>
      </c>
      <c r="L27">
        <v>0.98099999999999998</v>
      </c>
      <c r="M27">
        <v>5.0999999999999997E-2</v>
      </c>
      <c r="N27">
        <v>0.156</v>
      </c>
      <c r="O27">
        <v>0.92700000000000005</v>
      </c>
      <c r="P27">
        <v>4.1000000000000002E-2</v>
      </c>
      <c r="Q27">
        <v>0.02</v>
      </c>
      <c r="R27">
        <v>0.30499999999999999</v>
      </c>
      <c r="S27">
        <v>0.96899999999999997</v>
      </c>
      <c r="T27">
        <v>0.99399999999999999</v>
      </c>
      <c r="U27">
        <v>4.0000000000000001E-3</v>
      </c>
      <c r="V27">
        <v>0.45600000000000002</v>
      </c>
      <c r="W27">
        <v>7.0000000000000001E-3</v>
      </c>
      <c r="Z27" s="1">
        <f t="shared" si="0"/>
        <v>0.33130000000000004</v>
      </c>
      <c r="AA27" s="1">
        <f t="shared" si="1"/>
        <v>0.38790000000000002</v>
      </c>
    </row>
    <row r="28" spans="1:27">
      <c r="A28">
        <v>27</v>
      </c>
      <c r="B28" t="s">
        <v>175</v>
      </c>
      <c r="C28">
        <v>30</v>
      </c>
      <c r="D28">
        <v>0.59399999999999997</v>
      </c>
      <c r="E28">
        <v>0.98399999999999999</v>
      </c>
      <c r="F28">
        <v>0.99399999999999999</v>
      </c>
      <c r="G28">
        <v>0.94899999999999995</v>
      </c>
      <c r="H28">
        <v>0.98799999999999999</v>
      </c>
      <c r="I28">
        <v>3.9E-2</v>
      </c>
      <c r="J28">
        <v>4.8000000000000001E-2</v>
      </c>
      <c r="K28">
        <v>0.97399999999999998</v>
      </c>
      <c r="L28">
        <v>4.0000000000000001E-3</v>
      </c>
      <c r="M28">
        <v>0.105</v>
      </c>
      <c r="N28">
        <v>0.57999999999999996</v>
      </c>
      <c r="O28">
        <v>0.86499999999999999</v>
      </c>
      <c r="P28">
        <v>0.96399999999999997</v>
      </c>
      <c r="Q28">
        <v>0.371</v>
      </c>
      <c r="R28">
        <v>1E-3</v>
      </c>
      <c r="S28">
        <v>0.79400000000000004</v>
      </c>
      <c r="T28">
        <v>0.99299999999999999</v>
      </c>
      <c r="U28">
        <v>8.5999999999999993E-2</v>
      </c>
      <c r="V28">
        <v>0.99299999999999999</v>
      </c>
      <c r="W28">
        <v>4.7E-2</v>
      </c>
      <c r="Z28" s="1">
        <f t="shared" si="0"/>
        <v>0.56790000000000007</v>
      </c>
      <c r="AA28" s="1">
        <f t="shared" si="1"/>
        <v>0.56940000000000002</v>
      </c>
    </row>
    <row r="29" spans="1:27">
      <c r="A29">
        <v>28</v>
      </c>
      <c r="B29" t="s">
        <v>176</v>
      </c>
      <c r="C29">
        <v>30</v>
      </c>
      <c r="D29">
        <v>5.0000000000000001E-3</v>
      </c>
      <c r="E29">
        <v>0.97799999999999998</v>
      </c>
      <c r="F29">
        <v>0.113</v>
      </c>
      <c r="G29">
        <v>2.8000000000000001E-2</v>
      </c>
      <c r="H29">
        <v>0.99299999999999999</v>
      </c>
      <c r="I29">
        <v>2.9000000000000001E-2</v>
      </c>
      <c r="J29">
        <v>3.2000000000000001E-2</v>
      </c>
      <c r="K29">
        <v>0.45</v>
      </c>
      <c r="L29">
        <v>0.19700000000000001</v>
      </c>
      <c r="M29">
        <v>0.59299999999999997</v>
      </c>
      <c r="N29">
        <v>4.8000000000000001E-2</v>
      </c>
      <c r="O29">
        <v>8.0000000000000002E-3</v>
      </c>
      <c r="P29">
        <v>5.5E-2</v>
      </c>
      <c r="Q29">
        <v>0.38200000000000001</v>
      </c>
      <c r="R29">
        <v>0.20100000000000001</v>
      </c>
      <c r="S29">
        <v>1.7999999999999999E-2</v>
      </c>
      <c r="T29">
        <v>0.995</v>
      </c>
      <c r="U29">
        <v>0.126</v>
      </c>
      <c r="V29">
        <v>3.0000000000000001E-3</v>
      </c>
      <c r="W29">
        <v>0.94799999999999995</v>
      </c>
      <c r="Z29" s="1">
        <f t="shared" si="0"/>
        <v>0.34179999999999999</v>
      </c>
      <c r="AA29" s="1">
        <f t="shared" si="1"/>
        <v>0.27839999999999998</v>
      </c>
    </row>
    <row r="30" spans="1:27">
      <c r="A30">
        <v>29</v>
      </c>
      <c r="B30" t="s">
        <v>177</v>
      </c>
      <c r="C30">
        <v>30</v>
      </c>
      <c r="D30">
        <v>0.154</v>
      </c>
      <c r="E30">
        <v>0.84099999999999997</v>
      </c>
      <c r="F30">
        <v>7.0000000000000001E-3</v>
      </c>
      <c r="G30">
        <v>5.7000000000000002E-2</v>
      </c>
      <c r="H30">
        <v>0.99099999999999999</v>
      </c>
      <c r="I30">
        <v>3.5999999999999997E-2</v>
      </c>
      <c r="J30">
        <v>0.04</v>
      </c>
      <c r="K30">
        <v>0.81</v>
      </c>
      <c r="L30">
        <v>0.245</v>
      </c>
      <c r="M30">
        <v>0.14399999999999999</v>
      </c>
      <c r="N30">
        <v>0.108</v>
      </c>
      <c r="O30">
        <v>1.0999999999999999E-2</v>
      </c>
      <c r="P30">
        <v>8.5000000000000006E-2</v>
      </c>
      <c r="Q30">
        <v>7.0000000000000007E-2</v>
      </c>
      <c r="R30">
        <v>0.23200000000000001</v>
      </c>
      <c r="S30">
        <v>0.10299999999999999</v>
      </c>
      <c r="T30">
        <v>0.99399999999999999</v>
      </c>
      <c r="U30">
        <v>9.4E-2</v>
      </c>
      <c r="V30">
        <v>4.2000000000000003E-2</v>
      </c>
      <c r="W30">
        <v>5.7000000000000002E-2</v>
      </c>
      <c r="Z30" s="1">
        <f t="shared" si="0"/>
        <v>0.33250000000000002</v>
      </c>
      <c r="AA30" s="1">
        <f t="shared" si="1"/>
        <v>0.17960000000000001</v>
      </c>
    </row>
    <row r="31" spans="1:27">
      <c r="A31">
        <v>30</v>
      </c>
      <c r="B31" t="s">
        <v>178</v>
      </c>
      <c r="C31">
        <v>30</v>
      </c>
      <c r="D31">
        <v>3.0000000000000001E-3</v>
      </c>
      <c r="E31">
        <v>0.99299999999999999</v>
      </c>
      <c r="F31">
        <v>0.98899999999999999</v>
      </c>
      <c r="G31">
        <v>0.94799999999999995</v>
      </c>
      <c r="H31">
        <v>0.245</v>
      </c>
      <c r="I31">
        <v>2.5999999999999999E-2</v>
      </c>
      <c r="J31">
        <v>2.7E-2</v>
      </c>
      <c r="K31">
        <v>0.99099999999999999</v>
      </c>
      <c r="L31">
        <v>1E-3</v>
      </c>
      <c r="M31">
        <v>2E-3</v>
      </c>
      <c r="N31">
        <v>0.24299999999999999</v>
      </c>
      <c r="O31">
        <v>6.8000000000000005E-2</v>
      </c>
      <c r="P31">
        <v>0.96199999999999997</v>
      </c>
      <c r="Q31">
        <v>0.94799999999999995</v>
      </c>
      <c r="R31">
        <v>0.108</v>
      </c>
      <c r="S31">
        <v>8.8999999999999996E-2</v>
      </c>
      <c r="T31">
        <v>0.16</v>
      </c>
      <c r="U31">
        <v>0.99299999999999999</v>
      </c>
      <c r="V31">
        <v>0.99399999999999999</v>
      </c>
      <c r="W31">
        <v>0.30599999999999999</v>
      </c>
      <c r="Z31" s="1">
        <f t="shared" si="0"/>
        <v>0.42249999999999999</v>
      </c>
      <c r="AA31" s="1">
        <f t="shared" si="1"/>
        <v>0.48710000000000003</v>
      </c>
    </row>
    <row r="32" spans="1:27">
      <c r="A32">
        <v>31</v>
      </c>
      <c r="B32" t="s">
        <v>179</v>
      </c>
      <c r="C32">
        <v>30</v>
      </c>
      <c r="D32">
        <v>0.995</v>
      </c>
      <c r="E32">
        <v>9.0999999999999998E-2</v>
      </c>
      <c r="F32">
        <v>0.97599999999999998</v>
      </c>
      <c r="G32">
        <v>0.30099999999999999</v>
      </c>
      <c r="H32">
        <v>0.99</v>
      </c>
      <c r="I32">
        <v>3.9E-2</v>
      </c>
      <c r="J32">
        <v>4.9000000000000002E-2</v>
      </c>
      <c r="K32">
        <v>0.08</v>
      </c>
      <c r="L32">
        <v>0.223</v>
      </c>
      <c r="M32">
        <v>0.23499999999999999</v>
      </c>
      <c r="N32">
        <v>0.36199999999999999</v>
      </c>
      <c r="O32">
        <v>0.99199999999999999</v>
      </c>
      <c r="P32">
        <v>0.98799999999999999</v>
      </c>
      <c r="Q32">
        <v>0.52700000000000002</v>
      </c>
      <c r="R32">
        <v>0.20399999999999999</v>
      </c>
      <c r="S32">
        <v>0.46100000000000002</v>
      </c>
      <c r="T32">
        <v>2E-3</v>
      </c>
      <c r="U32">
        <v>0.26</v>
      </c>
      <c r="V32">
        <v>0.99399999999999999</v>
      </c>
      <c r="W32">
        <v>0.98899999999999999</v>
      </c>
      <c r="Z32" s="1">
        <f t="shared" si="0"/>
        <v>0.39790000000000003</v>
      </c>
      <c r="AA32" s="1">
        <f t="shared" si="1"/>
        <v>0.57789999999999997</v>
      </c>
    </row>
    <row r="33" spans="1:27">
      <c r="A33">
        <v>32</v>
      </c>
      <c r="B33" t="s">
        <v>180</v>
      </c>
      <c r="C33">
        <v>30</v>
      </c>
      <c r="D33">
        <v>0.115</v>
      </c>
      <c r="E33">
        <v>0.98599999999999999</v>
      </c>
      <c r="F33">
        <v>0.154</v>
      </c>
      <c r="G33">
        <v>0.32500000000000001</v>
      </c>
      <c r="H33">
        <v>2E-3</v>
      </c>
      <c r="I33">
        <v>2.9000000000000001E-2</v>
      </c>
      <c r="J33">
        <v>2.9000000000000001E-2</v>
      </c>
      <c r="K33">
        <v>0.95499999999999996</v>
      </c>
      <c r="L33">
        <v>4.0000000000000001E-3</v>
      </c>
      <c r="M33">
        <v>2E-3</v>
      </c>
      <c r="N33">
        <v>0.107</v>
      </c>
      <c r="O33">
        <v>0.38700000000000001</v>
      </c>
      <c r="P33">
        <v>0.112</v>
      </c>
      <c r="Q33">
        <v>0.108</v>
      </c>
      <c r="R33">
        <v>0.96299999999999997</v>
      </c>
      <c r="S33">
        <v>2.4E-2</v>
      </c>
      <c r="T33">
        <v>3.0000000000000001E-3</v>
      </c>
      <c r="U33">
        <v>0.99299999999999999</v>
      </c>
      <c r="V33">
        <v>0.98899999999999999</v>
      </c>
      <c r="W33">
        <v>8.1000000000000003E-2</v>
      </c>
      <c r="Z33" s="1">
        <f t="shared" si="0"/>
        <v>0.26009999999999994</v>
      </c>
      <c r="AA33" s="1">
        <f t="shared" si="1"/>
        <v>0.37669999999999998</v>
      </c>
    </row>
    <row r="34" spans="1:27">
      <c r="A34">
        <v>33</v>
      </c>
      <c r="B34" t="s">
        <v>181</v>
      </c>
      <c r="C34">
        <v>30</v>
      </c>
      <c r="D34">
        <v>0.78300000000000003</v>
      </c>
      <c r="E34">
        <v>0.98799999999999999</v>
      </c>
      <c r="F34">
        <v>0.996</v>
      </c>
      <c r="G34">
        <v>0.93200000000000005</v>
      </c>
      <c r="H34">
        <v>0.46400000000000002</v>
      </c>
      <c r="I34">
        <v>3.3000000000000002E-2</v>
      </c>
      <c r="J34">
        <v>3.5999999999999997E-2</v>
      </c>
      <c r="K34">
        <v>0.64900000000000002</v>
      </c>
      <c r="L34">
        <v>1E-3</v>
      </c>
      <c r="M34">
        <v>4.0000000000000001E-3</v>
      </c>
      <c r="N34">
        <v>0.127</v>
      </c>
      <c r="O34">
        <v>0.98799999999999999</v>
      </c>
      <c r="P34">
        <v>0.86599999999999999</v>
      </c>
      <c r="Q34">
        <v>0.25</v>
      </c>
      <c r="R34">
        <v>4.0000000000000001E-3</v>
      </c>
      <c r="S34">
        <v>0.47799999999999998</v>
      </c>
      <c r="T34">
        <v>5.0000000000000001E-3</v>
      </c>
      <c r="U34">
        <v>0.50600000000000001</v>
      </c>
      <c r="V34">
        <v>0.995</v>
      </c>
      <c r="W34">
        <v>1.2999999999999999E-2</v>
      </c>
      <c r="Z34" s="1">
        <f t="shared" si="0"/>
        <v>0.48860000000000003</v>
      </c>
      <c r="AA34" s="1">
        <f t="shared" si="1"/>
        <v>0.42320000000000002</v>
      </c>
    </row>
    <row r="35" spans="1:27">
      <c r="A35">
        <v>34</v>
      </c>
      <c r="B35" t="s">
        <v>182</v>
      </c>
      <c r="C35">
        <v>30</v>
      </c>
      <c r="D35">
        <v>0.89800000000000002</v>
      </c>
      <c r="E35">
        <v>0.88200000000000001</v>
      </c>
      <c r="F35">
        <v>0.14299999999999999</v>
      </c>
      <c r="G35">
        <v>7.9000000000000001E-2</v>
      </c>
      <c r="H35">
        <v>0.753</v>
      </c>
      <c r="I35">
        <v>3.4000000000000002E-2</v>
      </c>
      <c r="J35">
        <v>3.5999999999999997E-2</v>
      </c>
      <c r="K35">
        <v>0.28199999999999997</v>
      </c>
      <c r="L35">
        <v>3.0000000000000001E-3</v>
      </c>
      <c r="M35">
        <v>1E-3</v>
      </c>
      <c r="N35">
        <v>7.1999999999999995E-2</v>
      </c>
      <c r="O35">
        <v>0.79500000000000004</v>
      </c>
      <c r="P35">
        <v>0.95199999999999996</v>
      </c>
      <c r="Q35">
        <v>0.64400000000000002</v>
      </c>
      <c r="R35">
        <v>0.92900000000000005</v>
      </c>
      <c r="S35">
        <v>1.6E-2</v>
      </c>
      <c r="T35">
        <v>1E-3</v>
      </c>
      <c r="U35">
        <v>0.97499999999999998</v>
      </c>
      <c r="V35">
        <v>0.99299999999999999</v>
      </c>
      <c r="W35">
        <v>0.90400000000000003</v>
      </c>
      <c r="Z35" s="1">
        <f t="shared" si="0"/>
        <v>0.31110000000000004</v>
      </c>
      <c r="AA35" s="1">
        <f t="shared" si="1"/>
        <v>0.6281000000000001</v>
      </c>
    </row>
    <row r="36" spans="1:27">
      <c r="A36">
        <v>35</v>
      </c>
      <c r="B36" t="s">
        <v>183</v>
      </c>
      <c r="C36">
        <v>30</v>
      </c>
      <c r="D36">
        <v>0.98899999999999999</v>
      </c>
      <c r="E36">
        <v>0.753</v>
      </c>
      <c r="F36">
        <v>0.996</v>
      </c>
      <c r="G36">
        <v>0.98699999999999999</v>
      </c>
      <c r="H36">
        <v>5.0000000000000001E-3</v>
      </c>
      <c r="I36">
        <v>2.5000000000000001E-2</v>
      </c>
      <c r="J36">
        <v>2.5999999999999999E-2</v>
      </c>
      <c r="K36">
        <v>0.68600000000000005</v>
      </c>
      <c r="L36">
        <v>9.5000000000000001E-2</v>
      </c>
      <c r="M36">
        <v>5.3999999999999999E-2</v>
      </c>
      <c r="N36">
        <v>0.05</v>
      </c>
      <c r="O36">
        <v>0.98899999999999999</v>
      </c>
      <c r="P36">
        <v>0.98599999999999999</v>
      </c>
      <c r="Q36">
        <v>0.20799999999999999</v>
      </c>
      <c r="R36">
        <v>4.9000000000000002E-2</v>
      </c>
      <c r="S36">
        <v>0.98699999999999999</v>
      </c>
      <c r="T36">
        <v>3.0000000000000001E-3</v>
      </c>
      <c r="U36">
        <v>0.98199999999999998</v>
      </c>
      <c r="V36">
        <v>0.99399999999999999</v>
      </c>
      <c r="W36">
        <v>3.4000000000000002E-2</v>
      </c>
      <c r="Z36" s="1">
        <f t="shared" si="0"/>
        <v>0.46159999999999995</v>
      </c>
      <c r="AA36" s="1">
        <f t="shared" si="1"/>
        <v>0.5282</v>
      </c>
    </row>
    <row r="37" spans="1:27">
      <c r="A37">
        <v>36</v>
      </c>
      <c r="B37" t="s">
        <v>184</v>
      </c>
      <c r="C37">
        <v>30</v>
      </c>
      <c r="D37">
        <v>0.95499999999999996</v>
      </c>
      <c r="E37">
        <v>2.8000000000000001E-2</v>
      </c>
      <c r="F37">
        <v>0.04</v>
      </c>
      <c r="G37">
        <v>0.64200000000000002</v>
      </c>
      <c r="H37">
        <v>6.2E-2</v>
      </c>
      <c r="I37">
        <v>4.5999999999999999E-2</v>
      </c>
      <c r="J37">
        <v>5.5E-2</v>
      </c>
      <c r="K37">
        <v>7.5999999999999998E-2</v>
      </c>
      <c r="L37">
        <v>0.99399999999999999</v>
      </c>
      <c r="M37">
        <v>2.5000000000000001E-2</v>
      </c>
      <c r="N37">
        <v>0.26100000000000001</v>
      </c>
      <c r="O37">
        <v>0.89200000000000002</v>
      </c>
      <c r="P37">
        <v>0.82</v>
      </c>
      <c r="Q37">
        <v>0.222</v>
      </c>
      <c r="R37">
        <v>0.97599999999999998</v>
      </c>
      <c r="S37">
        <v>0.99199999999999999</v>
      </c>
      <c r="T37">
        <v>0.61499999999999999</v>
      </c>
      <c r="U37">
        <v>0.63600000000000001</v>
      </c>
      <c r="V37">
        <v>0.68700000000000006</v>
      </c>
      <c r="W37">
        <v>7.0000000000000001E-3</v>
      </c>
      <c r="Z37" s="1">
        <f t="shared" si="0"/>
        <v>0.2923</v>
      </c>
      <c r="AA37" s="1">
        <f t="shared" si="1"/>
        <v>0.61080000000000001</v>
      </c>
    </row>
    <row r="38" spans="1:27">
      <c r="A38">
        <v>37</v>
      </c>
      <c r="B38" t="s">
        <v>185</v>
      </c>
      <c r="C38">
        <v>30</v>
      </c>
      <c r="D38">
        <v>0.29899999999999999</v>
      </c>
      <c r="E38">
        <v>9.4E-2</v>
      </c>
      <c r="F38">
        <v>4.4999999999999998E-2</v>
      </c>
      <c r="G38">
        <v>0.60599999999999998</v>
      </c>
      <c r="H38">
        <v>3.0000000000000001E-3</v>
      </c>
      <c r="I38">
        <v>3.5000000000000003E-2</v>
      </c>
      <c r="J38">
        <v>3.7999999999999999E-2</v>
      </c>
      <c r="K38">
        <v>0.55100000000000005</v>
      </c>
      <c r="L38">
        <v>0.99</v>
      </c>
      <c r="M38">
        <v>7.1999999999999995E-2</v>
      </c>
      <c r="N38">
        <v>0.14599999999999999</v>
      </c>
      <c r="O38">
        <v>2.4E-2</v>
      </c>
      <c r="P38">
        <v>0.84399999999999997</v>
      </c>
      <c r="Q38">
        <v>0.46600000000000003</v>
      </c>
      <c r="R38">
        <v>0.99099999999999999</v>
      </c>
      <c r="S38">
        <v>0.98799999999999999</v>
      </c>
      <c r="T38">
        <v>0.83299999999999996</v>
      </c>
      <c r="U38">
        <v>0.98799999999999999</v>
      </c>
      <c r="V38">
        <v>8.8999999999999996E-2</v>
      </c>
      <c r="W38">
        <v>9.9000000000000005E-2</v>
      </c>
      <c r="Z38" s="1">
        <f t="shared" si="0"/>
        <v>0.27329999999999999</v>
      </c>
      <c r="AA38" s="1">
        <f t="shared" si="1"/>
        <v>0.54679999999999995</v>
      </c>
    </row>
    <row r="39" spans="1:27">
      <c r="A39">
        <v>38</v>
      </c>
      <c r="B39" t="s">
        <v>186</v>
      </c>
      <c r="C39">
        <v>30</v>
      </c>
      <c r="D39">
        <v>0.97699999999999998</v>
      </c>
      <c r="E39">
        <v>1.7000000000000001E-2</v>
      </c>
      <c r="F39">
        <v>0.995</v>
      </c>
      <c r="G39">
        <v>0.99199999999999999</v>
      </c>
      <c r="H39">
        <v>0.54800000000000004</v>
      </c>
      <c r="I39">
        <v>0.04</v>
      </c>
      <c r="J39">
        <v>5.3999999999999999E-2</v>
      </c>
      <c r="K39">
        <v>0.98399999999999999</v>
      </c>
      <c r="L39">
        <v>0.99099999999999999</v>
      </c>
      <c r="M39">
        <v>0.98799999999999999</v>
      </c>
      <c r="N39">
        <v>0.91600000000000004</v>
      </c>
      <c r="O39">
        <v>0.27</v>
      </c>
      <c r="P39">
        <v>0.99099999999999999</v>
      </c>
      <c r="Q39">
        <v>0.14699999999999999</v>
      </c>
      <c r="R39">
        <v>3.0000000000000001E-3</v>
      </c>
      <c r="S39">
        <v>0.995</v>
      </c>
      <c r="T39">
        <v>0.99299999999999999</v>
      </c>
      <c r="U39">
        <v>9.2999999999999999E-2</v>
      </c>
      <c r="V39">
        <v>0.98</v>
      </c>
      <c r="W39">
        <v>0.05</v>
      </c>
      <c r="Z39" s="1">
        <f t="shared" si="0"/>
        <v>0.65859999999999985</v>
      </c>
      <c r="AA39" s="1">
        <f t="shared" si="1"/>
        <v>0.54379999999999995</v>
      </c>
    </row>
    <row r="40" spans="1:27">
      <c r="A40">
        <v>39</v>
      </c>
      <c r="B40" t="s">
        <v>187</v>
      </c>
      <c r="C40">
        <v>30</v>
      </c>
      <c r="D40">
        <v>1.7999999999999999E-2</v>
      </c>
      <c r="E40">
        <v>0.85799999999999998</v>
      </c>
      <c r="F40">
        <v>0.99399999999999999</v>
      </c>
      <c r="G40">
        <v>0.95199999999999996</v>
      </c>
      <c r="H40">
        <v>1E-3</v>
      </c>
      <c r="I40">
        <v>3.1E-2</v>
      </c>
      <c r="J40">
        <v>3.6999999999999998E-2</v>
      </c>
      <c r="K40">
        <v>0.41499999999999998</v>
      </c>
      <c r="L40">
        <v>0.99299999999999999</v>
      </c>
      <c r="M40">
        <v>0.99299999999999999</v>
      </c>
      <c r="N40">
        <v>0.25800000000000001</v>
      </c>
      <c r="O40">
        <v>0.94099999999999995</v>
      </c>
      <c r="P40">
        <v>2.1000000000000001E-2</v>
      </c>
      <c r="Q40">
        <v>0.20399999999999999</v>
      </c>
      <c r="R40">
        <v>1.4999999999999999E-2</v>
      </c>
      <c r="S40">
        <v>0.95799999999999996</v>
      </c>
      <c r="T40">
        <v>0.68600000000000005</v>
      </c>
      <c r="U40">
        <v>0.375</v>
      </c>
      <c r="V40">
        <v>0.01</v>
      </c>
      <c r="W40">
        <v>0.51</v>
      </c>
      <c r="Z40" s="1">
        <f t="shared" si="0"/>
        <v>0.52920000000000011</v>
      </c>
      <c r="AA40" s="1">
        <f t="shared" si="1"/>
        <v>0.39779999999999988</v>
      </c>
    </row>
    <row r="41" spans="1:27">
      <c r="A41">
        <v>40</v>
      </c>
      <c r="B41" t="s">
        <v>188</v>
      </c>
      <c r="C41">
        <v>30</v>
      </c>
      <c r="D41">
        <v>7.1999999999999995E-2</v>
      </c>
      <c r="E41">
        <v>0.48199999999999998</v>
      </c>
      <c r="F41">
        <v>3.0000000000000001E-3</v>
      </c>
      <c r="G41">
        <v>0.13800000000000001</v>
      </c>
      <c r="H41">
        <v>1.2E-2</v>
      </c>
      <c r="I41">
        <v>0.04</v>
      </c>
      <c r="J41">
        <v>4.2999999999999997E-2</v>
      </c>
      <c r="K41">
        <v>0.128</v>
      </c>
      <c r="L41">
        <v>0.98599999999999999</v>
      </c>
      <c r="M41">
        <v>3.0000000000000001E-3</v>
      </c>
      <c r="N41">
        <v>8.2000000000000003E-2</v>
      </c>
      <c r="O41">
        <v>5.7000000000000002E-2</v>
      </c>
      <c r="P41">
        <v>0.14000000000000001</v>
      </c>
      <c r="Q41">
        <v>0.39400000000000002</v>
      </c>
      <c r="R41">
        <v>0.99099999999999999</v>
      </c>
      <c r="S41">
        <v>0.96299999999999997</v>
      </c>
      <c r="T41">
        <v>0.83699999999999997</v>
      </c>
      <c r="U41">
        <v>0.80500000000000005</v>
      </c>
      <c r="V41">
        <v>2.7E-2</v>
      </c>
      <c r="W41">
        <v>1.2999999999999999E-2</v>
      </c>
      <c r="Z41" s="1">
        <f t="shared" si="0"/>
        <v>0.19069999999999998</v>
      </c>
      <c r="AA41" s="1">
        <f t="shared" si="1"/>
        <v>0.43090000000000001</v>
      </c>
    </row>
    <row r="42" spans="1:27">
      <c r="A42">
        <v>41</v>
      </c>
      <c r="B42" t="s">
        <v>189</v>
      </c>
      <c r="C42">
        <v>30</v>
      </c>
      <c r="D42">
        <v>0.48199999999999998</v>
      </c>
      <c r="E42">
        <v>0.77400000000000002</v>
      </c>
      <c r="F42">
        <v>0.623</v>
      </c>
      <c r="G42">
        <v>0.33800000000000002</v>
      </c>
      <c r="H42">
        <v>4.0000000000000001E-3</v>
      </c>
      <c r="I42">
        <v>2.5000000000000001E-2</v>
      </c>
      <c r="J42">
        <v>2.4E-2</v>
      </c>
      <c r="K42">
        <v>0.80200000000000005</v>
      </c>
      <c r="L42">
        <v>0.63700000000000001</v>
      </c>
      <c r="M42">
        <v>4.0000000000000001E-3</v>
      </c>
      <c r="N42">
        <v>0.14499999999999999</v>
      </c>
      <c r="O42">
        <v>3.6999999999999998E-2</v>
      </c>
      <c r="P42">
        <v>0.98899999999999999</v>
      </c>
      <c r="Q42">
        <v>0.98099999999999998</v>
      </c>
      <c r="R42">
        <v>0.99199999999999999</v>
      </c>
      <c r="S42">
        <v>0.99299999999999999</v>
      </c>
      <c r="T42">
        <v>4.0000000000000001E-3</v>
      </c>
      <c r="U42">
        <v>0.995</v>
      </c>
      <c r="V42">
        <v>0.99</v>
      </c>
      <c r="W42">
        <v>0.60199999999999998</v>
      </c>
      <c r="Z42" s="1">
        <f t="shared" si="0"/>
        <v>0.37130000000000002</v>
      </c>
      <c r="AA42" s="1">
        <f t="shared" si="1"/>
        <v>0.67280000000000006</v>
      </c>
    </row>
    <row r="43" spans="1:27">
      <c r="A43">
        <v>42</v>
      </c>
      <c r="B43" t="s">
        <v>190</v>
      </c>
      <c r="C43">
        <v>30</v>
      </c>
      <c r="D43">
        <v>3.0000000000000001E-3</v>
      </c>
      <c r="E43">
        <v>0.99099999999999999</v>
      </c>
      <c r="F43">
        <v>0.95399999999999996</v>
      </c>
      <c r="G43">
        <v>1.2E-2</v>
      </c>
      <c r="H43">
        <v>0.99</v>
      </c>
      <c r="I43">
        <v>2.3E-2</v>
      </c>
      <c r="J43">
        <v>2.3E-2</v>
      </c>
      <c r="K43">
        <v>1.9E-2</v>
      </c>
      <c r="L43">
        <v>0.158</v>
      </c>
      <c r="M43">
        <v>0.40799999999999997</v>
      </c>
      <c r="N43">
        <v>1.2E-2</v>
      </c>
      <c r="O43">
        <v>0.12</v>
      </c>
      <c r="P43">
        <v>0.55300000000000005</v>
      </c>
      <c r="Q43">
        <v>0.98699999999999999</v>
      </c>
      <c r="R43">
        <v>0.60699999999999998</v>
      </c>
      <c r="S43">
        <v>8.0000000000000002E-3</v>
      </c>
      <c r="T43">
        <v>3.3000000000000002E-2</v>
      </c>
      <c r="U43">
        <v>0.80300000000000005</v>
      </c>
      <c r="V43">
        <v>0.02</v>
      </c>
      <c r="W43">
        <v>0.995</v>
      </c>
      <c r="Z43" s="1">
        <f t="shared" si="0"/>
        <v>0.35810000000000003</v>
      </c>
      <c r="AA43" s="1">
        <f t="shared" si="1"/>
        <v>0.4138</v>
      </c>
    </row>
    <row r="44" spans="1:27">
      <c r="A44">
        <v>43</v>
      </c>
      <c r="B44" t="s">
        <v>191</v>
      </c>
      <c r="C44">
        <v>30</v>
      </c>
      <c r="D44">
        <v>7.3999999999999996E-2</v>
      </c>
      <c r="E44">
        <v>0.82899999999999996</v>
      </c>
      <c r="F44">
        <v>0.99399999999999999</v>
      </c>
      <c r="G44">
        <v>3.1E-2</v>
      </c>
      <c r="H44">
        <v>0.97899999999999998</v>
      </c>
      <c r="I44">
        <v>0.03</v>
      </c>
      <c r="J44">
        <v>3.4000000000000002E-2</v>
      </c>
      <c r="K44">
        <v>6.0000000000000001E-3</v>
      </c>
      <c r="L44">
        <v>0.99299999999999999</v>
      </c>
      <c r="M44">
        <v>0.99399999999999999</v>
      </c>
      <c r="N44">
        <v>4.7E-2</v>
      </c>
      <c r="O44">
        <v>0.95899999999999996</v>
      </c>
      <c r="P44">
        <v>4.8000000000000001E-2</v>
      </c>
      <c r="Q44">
        <v>0.84499999999999997</v>
      </c>
      <c r="R44">
        <v>0.153</v>
      </c>
      <c r="S44">
        <v>2.1999999999999999E-2</v>
      </c>
      <c r="T44">
        <v>5.5E-2</v>
      </c>
      <c r="U44">
        <v>1.4999999999999999E-2</v>
      </c>
      <c r="V44">
        <v>4.0000000000000001E-3</v>
      </c>
      <c r="W44">
        <v>0.995</v>
      </c>
      <c r="Z44" s="1">
        <f t="shared" si="0"/>
        <v>0.49639999999999984</v>
      </c>
      <c r="AA44" s="1">
        <f t="shared" si="1"/>
        <v>0.31430000000000002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0.99399999999999999</v>
      </c>
      <c r="F45">
        <v>0.99299999999999999</v>
      </c>
      <c r="G45">
        <v>0.23300000000000001</v>
      </c>
      <c r="H45">
        <v>1.7000000000000001E-2</v>
      </c>
      <c r="I45">
        <v>2.1999999999999999E-2</v>
      </c>
      <c r="J45">
        <v>2.1999999999999999E-2</v>
      </c>
      <c r="K45">
        <v>0.44500000000000001</v>
      </c>
      <c r="L45">
        <v>2E-3</v>
      </c>
      <c r="M45">
        <v>0.188</v>
      </c>
      <c r="N45">
        <v>3.7999999999999999E-2</v>
      </c>
      <c r="O45">
        <v>0.72099999999999997</v>
      </c>
      <c r="P45">
        <v>8.8999999999999996E-2</v>
      </c>
      <c r="Q45">
        <v>0.628</v>
      </c>
      <c r="R45">
        <v>0.55900000000000005</v>
      </c>
      <c r="S45">
        <v>0.01</v>
      </c>
      <c r="T45">
        <v>2E-3</v>
      </c>
      <c r="U45">
        <v>0.99199999999999999</v>
      </c>
      <c r="V45">
        <v>0.98</v>
      </c>
      <c r="W45">
        <v>0.98899999999999999</v>
      </c>
      <c r="Z45" s="1">
        <f t="shared" si="0"/>
        <v>0.29199999999999993</v>
      </c>
      <c r="AA45" s="1">
        <f t="shared" si="1"/>
        <v>0.50080000000000002</v>
      </c>
    </row>
    <row r="46" spans="1:27">
      <c r="A46">
        <v>45</v>
      </c>
      <c r="B46" t="s">
        <v>193</v>
      </c>
      <c r="C46">
        <v>30</v>
      </c>
      <c r="D46">
        <v>0.97199999999999998</v>
      </c>
      <c r="E46">
        <v>7.9000000000000001E-2</v>
      </c>
      <c r="F46">
        <v>0.99399999999999999</v>
      </c>
      <c r="G46">
        <v>0.374</v>
      </c>
      <c r="H46">
        <v>7.2999999999999995E-2</v>
      </c>
      <c r="I46">
        <v>3.1E-2</v>
      </c>
      <c r="J46">
        <v>3.6999999999999998E-2</v>
      </c>
      <c r="K46">
        <v>1.4999999999999999E-2</v>
      </c>
      <c r="L46">
        <v>0.99199999999999999</v>
      </c>
      <c r="M46">
        <v>0.99099999999999999</v>
      </c>
      <c r="N46">
        <v>5.8999999999999997E-2</v>
      </c>
      <c r="O46">
        <v>0.99199999999999999</v>
      </c>
      <c r="P46">
        <v>9.4E-2</v>
      </c>
      <c r="Q46">
        <v>0.02</v>
      </c>
      <c r="R46">
        <v>0.31</v>
      </c>
      <c r="S46">
        <v>0.05</v>
      </c>
      <c r="T46">
        <v>5.0000000000000001E-3</v>
      </c>
      <c r="U46">
        <v>0.77300000000000002</v>
      </c>
      <c r="V46">
        <v>0.27800000000000002</v>
      </c>
      <c r="W46">
        <v>0.995</v>
      </c>
      <c r="Z46" s="1">
        <f t="shared" si="0"/>
        <v>0.45579999999999998</v>
      </c>
      <c r="AA46" s="1">
        <f t="shared" si="1"/>
        <v>0.35760000000000003</v>
      </c>
    </row>
    <row r="47" spans="1:27">
      <c r="A47">
        <v>46</v>
      </c>
      <c r="B47" t="s">
        <v>194</v>
      </c>
      <c r="C47">
        <v>30</v>
      </c>
      <c r="D47">
        <v>0.91500000000000004</v>
      </c>
      <c r="E47">
        <v>0.19400000000000001</v>
      </c>
      <c r="F47">
        <v>0.99399999999999999</v>
      </c>
      <c r="G47">
        <v>0.126</v>
      </c>
      <c r="H47">
        <v>0.97799999999999998</v>
      </c>
      <c r="I47">
        <v>3.3000000000000002E-2</v>
      </c>
      <c r="J47">
        <v>4.2000000000000003E-2</v>
      </c>
      <c r="K47">
        <v>0.11899999999999999</v>
      </c>
      <c r="L47">
        <v>0.99399999999999999</v>
      </c>
      <c r="M47">
        <v>0.995</v>
      </c>
      <c r="N47">
        <v>0.111</v>
      </c>
      <c r="O47">
        <v>0.96899999999999997</v>
      </c>
      <c r="P47">
        <v>5.2999999999999999E-2</v>
      </c>
      <c r="Q47">
        <v>6.8000000000000005E-2</v>
      </c>
      <c r="R47">
        <v>8.0000000000000002E-3</v>
      </c>
      <c r="S47">
        <v>0.41399999999999998</v>
      </c>
      <c r="T47">
        <v>0.99</v>
      </c>
      <c r="U47">
        <v>6.3E-2</v>
      </c>
      <c r="V47">
        <v>6.0000000000000001E-3</v>
      </c>
      <c r="W47">
        <v>0.995</v>
      </c>
      <c r="Z47" s="1">
        <f t="shared" si="0"/>
        <v>0.53899999999999992</v>
      </c>
      <c r="AA47" s="1">
        <f t="shared" si="1"/>
        <v>0.36770000000000003</v>
      </c>
    </row>
    <row r="48" spans="1:27">
      <c r="A48">
        <v>47</v>
      </c>
      <c r="B48" t="s">
        <v>195</v>
      </c>
      <c r="C48">
        <v>30</v>
      </c>
      <c r="D48">
        <v>2E-3</v>
      </c>
      <c r="E48">
        <v>0.99</v>
      </c>
      <c r="F48">
        <v>0.995</v>
      </c>
      <c r="G48">
        <v>0.42499999999999999</v>
      </c>
      <c r="H48">
        <v>4.3999999999999997E-2</v>
      </c>
      <c r="I48">
        <v>0.02</v>
      </c>
      <c r="J48">
        <v>2.1000000000000001E-2</v>
      </c>
      <c r="K48">
        <v>0.68</v>
      </c>
      <c r="L48">
        <v>0.63700000000000001</v>
      </c>
      <c r="M48">
        <v>0.99099999999999999</v>
      </c>
      <c r="N48">
        <v>6.0999999999999999E-2</v>
      </c>
      <c r="O48">
        <v>0.121</v>
      </c>
      <c r="P48">
        <v>3.7999999999999999E-2</v>
      </c>
      <c r="Q48">
        <v>0.78500000000000003</v>
      </c>
      <c r="R48">
        <v>2.5000000000000001E-2</v>
      </c>
      <c r="S48">
        <v>7.0000000000000001E-3</v>
      </c>
      <c r="T48">
        <v>0.309</v>
      </c>
      <c r="U48">
        <v>0.67600000000000005</v>
      </c>
      <c r="V48">
        <v>1.7999999999999999E-2</v>
      </c>
      <c r="W48">
        <v>0.995</v>
      </c>
      <c r="Z48" s="1">
        <f t="shared" si="0"/>
        <v>0.48049999999999998</v>
      </c>
      <c r="AA48" s="1">
        <f t="shared" si="1"/>
        <v>0.30349999999999999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5.5750000000000001E-2</v>
      </c>
      <c r="E50" s="2">
        <f t="shared" ref="E50:W50" si="2">AVERAGE(E1:E24)</f>
        <v>0.84495833333333337</v>
      </c>
      <c r="F50" s="2">
        <f t="shared" si="2"/>
        <v>5.8333333333333353E-3</v>
      </c>
      <c r="G50" s="2">
        <f t="shared" si="2"/>
        <v>3.1750000000000021E-2</v>
      </c>
      <c r="H50" s="2">
        <f t="shared" si="2"/>
        <v>0.16250000000000003</v>
      </c>
      <c r="I50" s="2">
        <f t="shared" si="2"/>
        <v>3.3333333333333354E-2</v>
      </c>
      <c r="J50" s="2">
        <f t="shared" si="2"/>
        <v>3.3625000000000023E-2</v>
      </c>
      <c r="K50" s="2">
        <f t="shared" si="2"/>
        <v>5.475E-2</v>
      </c>
      <c r="L50" s="2">
        <f t="shared" si="2"/>
        <v>0.36783333333333329</v>
      </c>
      <c r="M50" s="2">
        <f t="shared" si="2"/>
        <v>3.8000000000000013E-2</v>
      </c>
      <c r="N50" s="2">
        <f t="shared" si="2"/>
        <v>1.4083333333333342E-2</v>
      </c>
      <c r="O50" s="2">
        <f t="shared" si="2"/>
        <v>0.13783333333333334</v>
      </c>
      <c r="P50" s="2">
        <f t="shared" si="2"/>
        <v>1.6583333333333339E-2</v>
      </c>
      <c r="Q50" s="2">
        <f t="shared" si="2"/>
        <v>0.14587499999999998</v>
      </c>
      <c r="R50" s="2">
        <f t="shared" si="2"/>
        <v>0.92591666666666661</v>
      </c>
      <c r="S50" s="2">
        <f t="shared" si="2"/>
        <v>2.9333333333333347E-2</v>
      </c>
      <c r="T50" s="2">
        <f t="shared" si="2"/>
        <v>4.0166666666666677E-2</v>
      </c>
      <c r="U50" s="2">
        <f t="shared" si="2"/>
        <v>0.28408333333333335</v>
      </c>
      <c r="V50" s="2">
        <f t="shared" si="2"/>
        <v>4.4041666666666673E-2</v>
      </c>
      <c r="W50" s="2">
        <f t="shared" si="2"/>
        <v>0.12870833333333334</v>
      </c>
      <c r="Y50" s="1" t="s">
        <v>0</v>
      </c>
      <c r="Z50" s="2">
        <f>AVERAGE(Z1:Z24)</f>
        <v>0.16283333333333336</v>
      </c>
      <c r="AA50" s="2">
        <f>AVERAGE(AA1:AA24)</f>
        <v>0.17666250000000003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0.42262499999999997</v>
      </c>
      <c r="E51" s="2">
        <f t="shared" ref="E51:W51" si="3">AVERAGE(E25:E48)</f>
        <v>0.66675000000000006</v>
      </c>
      <c r="F51" s="2">
        <f t="shared" si="3"/>
        <v>0.64524999999999999</v>
      </c>
      <c r="G51" s="2">
        <f t="shared" si="3"/>
        <v>0.46554166666666674</v>
      </c>
      <c r="H51" s="2">
        <f t="shared" si="3"/>
        <v>0.46433333333333326</v>
      </c>
      <c r="I51" s="2">
        <f t="shared" si="3"/>
        <v>3.2458333333333346E-2</v>
      </c>
      <c r="J51" s="2">
        <f t="shared" si="3"/>
        <v>3.7000000000000012E-2</v>
      </c>
      <c r="K51" s="2">
        <f t="shared" si="3"/>
        <v>0.48524999999999996</v>
      </c>
      <c r="L51" s="2">
        <f t="shared" si="3"/>
        <v>0.47599999999999998</v>
      </c>
      <c r="M51" s="2">
        <f t="shared" si="3"/>
        <v>0.38466666666666655</v>
      </c>
      <c r="N51" s="2">
        <f t="shared" si="3"/>
        <v>0.17708333333333334</v>
      </c>
      <c r="O51" s="2">
        <f t="shared" si="3"/>
        <v>0.52879166666666677</v>
      </c>
      <c r="P51" s="2">
        <f t="shared" si="3"/>
        <v>0.44879166666666687</v>
      </c>
      <c r="Q51" s="2">
        <f t="shared" si="3"/>
        <v>0.39441666666666664</v>
      </c>
      <c r="R51" s="2">
        <f t="shared" si="3"/>
        <v>0.35999999999999993</v>
      </c>
      <c r="S51" s="2">
        <f t="shared" si="3"/>
        <v>0.4875416666666666</v>
      </c>
      <c r="T51" s="2">
        <f t="shared" si="3"/>
        <v>0.47920833333333329</v>
      </c>
      <c r="U51" s="2">
        <f t="shared" si="3"/>
        <v>0.54312499999999997</v>
      </c>
      <c r="V51" s="2">
        <f t="shared" si="3"/>
        <v>0.49458333333333337</v>
      </c>
      <c r="W51" s="2">
        <f t="shared" si="3"/>
        <v>0.44516666666666654</v>
      </c>
      <c r="Y51" s="1" t="s">
        <v>1</v>
      </c>
      <c r="Z51" s="2">
        <f>AVERAGE(Z25:Z48)</f>
        <v>0.40798749999999995</v>
      </c>
      <c r="AA51" s="2">
        <f>AVERAGE(AA25:AA48)</f>
        <v>0.43587083333333326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1.2626594913512303E-4</v>
      </c>
      <c r="E52" s="3">
        <f t="shared" ref="E52:W52" si="4">TTEST(E1:E24,E25:E48,2,2)</f>
        <v>3.6489198067293109E-2</v>
      </c>
      <c r="F52" s="3">
        <f t="shared" si="4"/>
        <v>4.9913994138062877E-9</v>
      </c>
      <c r="G52" s="3">
        <f t="shared" si="4"/>
        <v>6.9572837103711832E-7</v>
      </c>
      <c r="H52" s="3">
        <f t="shared" si="4"/>
        <v>2.5553986412234007E-3</v>
      </c>
      <c r="I52" s="3">
        <f t="shared" si="4"/>
        <v>0.57444177684796482</v>
      </c>
      <c r="J52" s="3">
        <f t="shared" si="4"/>
        <v>0.14781647226745664</v>
      </c>
      <c r="K52" s="3">
        <f t="shared" si="4"/>
        <v>5.9473163975916852E-7</v>
      </c>
      <c r="L52" s="3">
        <f t="shared" si="4"/>
        <v>0.24994518157187184</v>
      </c>
      <c r="M52" s="3">
        <f t="shared" si="4"/>
        <v>2.5407594068907284E-4</v>
      </c>
      <c r="N52" s="3">
        <f t="shared" si="4"/>
        <v>2.4602148130780239E-4</v>
      </c>
      <c r="O52" s="3">
        <f t="shared" si="4"/>
        <v>4.0470564268953432E-5</v>
      </c>
      <c r="P52" s="3">
        <f t="shared" si="4"/>
        <v>1.3632056548435455E-5</v>
      </c>
      <c r="Q52" s="3">
        <f t="shared" si="4"/>
        <v>5.8966470254678523E-4</v>
      </c>
      <c r="R52" s="3">
        <f t="shared" si="4"/>
        <v>9.805636810675322E-9</v>
      </c>
      <c r="S52" s="3">
        <f t="shared" si="4"/>
        <v>3.957062533439573E-6</v>
      </c>
      <c r="T52" s="3">
        <f t="shared" si="4"/>
        <v>2.1894999450392348E-5</v>
      </c>
      <c r="U52" s="3">
        <f t="shared" si="4"/>
        <v>2.6540463549460645E-3</v>
      </c>
      <c r="V52" s="3">
        <f t="shared" si="4"/>
        <v>1.5404862561233499E-5</v>
      </c>
      <c r="W52" s="3">
        <f t="shared" si="4"/>
        <v>1.4169199427076615E-3</v>
      </c>
      <c r="Y52" s="1" t="s">
        <v>16</v>
      </c>
      <c r="Z52" s="3">
        <f>TTEST(Z1:Z24,Z25:Z48,2,2)</f>
        <v>1.1686883079750759E-13</v>
      </c>
      <c r="AA52" s="3">
        <f>TTEST(AA1:AA24,AA25:AA48,2,2)</f>
        <v>1.017839465237124E-12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1.5411417045889024E-2</v>
      </c>
      <c r="E53" s="3">
        <f t="shared" ref="E53:W53" si="5">STDEV(E1:E24)/SQRT(COUNT(E1:E24))</f>
        <v>2.2420671683065323E-2</v>
      </c>
      <c r="F53" s="3">
        <f t="shared" si="5"/>
        <v>9.3185701044886933E-4</v>
      </c>
      <c r="G53" s="3">
        <f t="shared" si="5"/>
        <v>8.5603145682414247E-4</v>
      </c>
      <c r="H53" s="3">
        <f t="shared" si="5"/>
        <v>1.7513555826306631E-2</v>
      </c>
      <c r="I53" s="3">
        <f t="shared" si="5"/>
        <v>2.1422819563905065E-4</v>
      </c>
      <c r="J53" s="3">
        <f t="shared" si="5"/>
        <v>2.6792614708134627E-4</v>
      </c>
      <c r="K53" s="3">
        <f t="shared" si="5"/>
        <v>1.653115197157319E-3</v>
      </c>
      <c r="L53" s="3">
        <f t="shared" si="5"/>
        <v>2.3328752138262833E-2</v>
      </c>
      <c r="M53" s="3">
        <f t="shared" si="5"/>
        <v>1.4686827382070125E-2</v>
      </c>
      <c r="N53" s="3">
        <f t="shared" si="5"/>
        <v>3.2368276352157859E-4</v>
      </c>
      <c r="O53" s="3">
        <f t="shared" si="5"/>
        <v>5.5897378366186207E-3</v>
      </c>
      <c r="P53" s="3">
        <f t="shared" si="5"/>
        <v>9.3622094712505924E-4</v>
      </c>
      <c r="Q53" s="3">
        <f t="shared" si="5"/>
        <v>1.0877331917234194E-2</v>
      </c>
      <c r="R53" s="3">
        <f t="shared" si="5"/>
        <v>2.8690733914634964E-3</v>
      </c>
      <c r="S53" s="3">
        <f t="shared" si="5"/>
        <v>3.7761967421929654E-3</v>
      </c>
      <c r="T53" s="3">
        <f t="shared" si="5"/>
        <v>4.2471928780072063E-3</v>
      </c>
      <c r="U53" s="3">
        <f t="shared" si="5"/>
        <v>3.8476026163989825E-3</v>
      </c>
      <c r="V53" s="3">
        <f t="shared" si="5"/>
        <v>1.370601220382498E-3</v>
      </c>
      <c r="W53" s="3">
        <f t="shared" si="5"/>
        <v>1.8133710217604088E-2</v>
      </c>
      <c r="Z53" s="3">
        <f>STDEV(Z1:Z24)/SQRT(COUNT(Z1:Z24))</f>
        <v>2.8678608062220035E-3</v>
      </c>
      <c r="AA53" s="3">
        <f>STDEV(AA1:AA24)/SQRT(COUNT(AA1:AA24))</f>
        <v>2.4068276409993008E-3</v>
      </c>
      <c r="AC53" s="3"/>
      <c r="AD53" s="3"/>
    </row>
    <row r="54" spans="1:30">
      <c r="C54" s="1" t="s">
        <v>1</v>
      </c>
      <c r="D54" s="3">
        <f>STDEV(D25:D48)/SQRT(COUNT(D25:D48))</f>
        <v>8.6255808720592728E-2</v>
      </c>
      <c r="E54" s="3">
        <f t="shared" ref="E54:W54" si="6">STDEV(E25:E48)/SQRT(COUNT(E25:E48))</f>
        <v>7.962607927055057E-2</v>
      </c>
      <c r="F54" s="3">
        <f t="shared" si="6"/>
        <v>8.9119307143834439E-2</v>
      </c>
      <c r="G54" s="3">
        <f t="shared" si="6"/>
        <v>7.5495488375773911E-2</v>
      </c>
      <c r="H54" s="3">
        <f t="shared" si="6"/>
        <v>9.2953796116997778E-2</v>
      </c>
      <c r="I54" s="3">
        <f t="shared" si="6"/>
        <v>1.5322371239024034E-3</v>
      </c>
      <c r="J54" s="3">
        <f t="shared" si="6"/>
        <v>2.277011771751652E-3</v>
      </c>
      <c r="K54" s="3">
        <f t="shared" si="6"/>
        <v>7.4318942764433862E-2</v>
      </c>
      <c r="L54" s="3">
        <f t="shared" si="6"/>
        <v>8.985195150026401E-2</v>
      </c>
      <c r="M54" s="3">
        <f t="shared" si="6"/>
        <v>8.6185397285816437E-2</v>
      </c>
      <c r="N54" s="3">
        <f t="shared" si="6"/>
        <v>4.0999863761998233E-2</v>
      </c>
      <c r="O54" s="3">
        <f t="shared" si="6"/>
        <v>8.5942746765613406E-2</v>
      </c>
      <c r="P54" s="3">
        <f t="shared" si="6"/>
        <v>8.8765281990402886E-2</v>
      </c>
      <c r="Q54" s="3">
        <f t="shared" si="6"/>
        <v>6.6447154459380681E-2</v>
      </c>
      <c r="R54" s="3">
        <f t="shared" si="6"/>
        <v>8.1040471191957508E-2</v>
      </c>
      <c r="S54" s="3">
        <f t="shared" si="6"/>
        <v>8.7419113320785141E-2</v>
      </c>
      <c r="T54" s="3">
        <f t="shared" si="6"/>
        <v>9.2798167678661156E-2</v>
      </c>
      <c r="U54" s="3">
        <f t="shared" si="6"/>
        <v>8.143093705133185E-2</v>
      </c>
      <c r="V54" s="3">
        <f t="shared" si="6"/>
        <v>9.3228387880319438E-2</v>
      </c>
      <c r="W54" s="3">
        <f t="shared" si="6"/>
        <v>9.1394028018727397E-2</v>
      </c>
      <c r="Z54" s="3">
        <f>STDEV(Z25:Z48)/SQRT(COUNT(Z25:Z48))</f>
        <v>2.3407887089379336E-2</v>
      </c>
      <c r="AA54" s="3">
        <f>STDEV(AA25:AA48)/SQRT(COUNT(AA25:AA48))</f>
        <v>2.6576919047488583E-2</v>
      </c>
      <c r="AC54" s="3"/>
      <c r="AD54" s="3"/>
    </row>
    <row r="55" spans="1:30">
      <c r="D55" s="2">
        <f>D50-D51</f>
        <v>-0.36687499999999995</v>
      </c>
      <c r="E55" s="2">
        <f t="shared" ref="E55:W55" si="7">E50-E51</f>
        <v>0.1782083333333333</v>
      </c>
      <c r="F55" s="2">
        <f t="shared" si="7"/>
        <v>-0.63941666666666663</v>
      </c>
      <c r="G55" s="2">
        <f t="shared" si="7"/>
        <v>-0.43379166666666674</v>
      </c>
      <c r="H55" s="2">
        <f t="shared" si="7"/>
        <v>-0.30183333333333323</v>
      </c>
      <c r="I55" s="2">
        <f t="shared" si="7"/>
        <v>8.7500000000000772E-4</v>
      </c>
      <c r="J55" s="2">
        <f t="shared" si="7"/>
        <v>-3.3749999999999891E-3</v>
      </c>
      <c r="K55" s="2">
        <f t="shared" si="7"/>
        <v>-0.43049999999999994</v>
      </c>
      <c r="L55" s="2">
        <f t="shared" si="7"/>
        <v>-0.10816666666666669</v>
      </c>
      <c r="M55" s="2">
        <f t="shared" si="7"/>
        <v>-0.34666666666666651</v>
      </c>
      <c r="N55" s="2">
        <f t="shared" si="7"/>
        <v>-0.16300000000000001</v>
      </c>
      <c r="O55" s="2">
        <f t="shared" si="7"/>
        <v>-0.39095833333333341</v>
      </c>
      <c r="P55" s="2">
        <f t="shared" si="7"/>
        <v>-0.43220833333333353</v>
      </c>
      <c r="Q55" s="2">
        <f t="shared" si="7"/>
        <v>-0.24854166666666666</v>
      </c>
      <c r="R55" s="2">
        <f t="shared" si="7"/>
        <v>0.56591666666666662</v>
      </c>
      <c r="S55" s="2">
        <f t="shared" si="7"/>
        <v>-0.45820833333333327</v>
      </c>
      <c r="T55" s="2">
        <f t="shared" si="7"/>
        <v>-0.43904166666666661</v>
      </c>
      <c r="U55" s="2">
        <f t="shared" si="7"/>
        <v>-0.25904166666666661</v>
      </c>
      <c r="V55" s="2">
        <f t="shared" si="7"/>
        <v>-0.45054166666666673</v>
      </c>
      <c r="W55" s="2">
        <f t="shared" si="7"/>
        <v>-0.31645833333333317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0.32205714285714276</v>
      </c>
      <c r="E58" s="1">
        <f>(E50+0.6*(F50+D50)+0.15*G50)/(1+2*0.6+0.15)</f>
        <v>0.37730673758865252</v>
      </c>
      <c r="F58" s="1">
        <f t="shared" ref="F58:U59" si="9">(F50+0.6*(G50+E50)+0.15*(D50+H50))/(1+2*0.6+2*0.15)</f>
        <v>0.22583833333333336</v>
      </c>
      <c r="G58" s="1">
        <f t="shared" si="9"/>
        <v>0.10579750000000002</v>
      </c>
      <c r="H58" s="1">
        <f t="shared" si="9"/>
        <v>8.298750000000002E-2</v>
      </c>
      <c r="I58" s="1">
        <f t="shared" si="9"/>
        <v>6.5593333333333365E-2</v>
      </c>
      <c r="J58" s="1">
        <f t="shared" si="9"/>
        <v>6.6410000000000011E-2</v>
      </c>
      <c r="K58" s="1">
        <f t="shared" si="9"/>
        <v>0.12252999999999999</v>
      </c>
      <c r="L58" s="1">
        <f t="shared" si="9"/>
        <v>0.17225583333333333</v>
      </c>
      <c r="M58" s="1">
        <f t="shared" si="9"/>
        <v>0.11841500000000001</v>
      </c>
      <c r="N58" s="1">
        <f t="shared" si="9"/>
        <v>7.0898333333333327E-2</v>
      </c>
      <c r="O58" s="1">
        <f t="shared" si="9"/>
        <v>7.3525833333333332E-2</v>
      </c>
      <c r="P58" s="1">
        <f t="shared" si="9"/>
        <v>0.13112333333333331</v>
      </c>
      <c r="Q58" s="1">
        <f t="shared" si="9"/>
        <v>0.29457999999999995</v>
      </c>
      <c r="R58" s="1">
        <f t="shared" si="9"/>
        <v>0.41582166666666665</v>
      </c>
      <c r="S58" s="1">
        <f t="shared" si="9"/>
        <v>0.26939083333333336</v>
      </c>
      <c r="T58" s="1">
        <f t="shared" si="9"/>
        <v>0.14948416666666667</v>
      </c>
      <c r="U58" s="1">
        <f t="shared" si="9"/>
        <v>0.14332583333333335</v>
      </c>
      <c r="V58" s="1">
        <f>(V50+0.6*(W50+U50)+0.15*T50)/(1+2*0.6+0.15)</f>
        <v>0.12669858156028366</v>
      </c>
      <c r="W58" s="1">
        <f>(W50+0.6*(V50)+0.15*U58)/(1+0.6+0.15)</f>
        <v>0.10093269047619048</v>
      </c>
    </row>
    <row r="59" spans="1:30">
      <c r="C59" s="1" t="s">
        <v>1</v>
      </c>
      <c r="D59" s="1">
        <f>(D51+0.6*(E51)+0.15*F51)/(1+0.6+0.15)</f>
        <v>0.52540714285714285</v>
      </c>
      <c r="E59" s="1">
        <f>(E51+0.6*(F51+D51)+0.15*G51)/(1+2*0.6+0.15)</f>
        <v>0.58608776595744672</v>
      </c>
      <c r="F59" s="1">
        <f t="shared" si="9"/>
        <v>0.58306749999999996</v>
      </c>
      <c r="G59" s="1">
        <f t="shared" si="9"/>
        <v>0.49446916666666663</v>
      </c>
      <c r="H59" s="1">
        <f t="shared" si="9"/>
        <v>0.34618833333333332</v>
      </c>
      <c r="I59" s="1">
        <f t="shared" si="9"/>
        <v>0.19035083333333333</v>
      </c>
      <c r="J59" s="1">
        <f t="shared" si="9"/>
        <v>0.19546999999999998</v>
      </c>
      <c r="K59" s="1">
        <f t="shared" si="9"/>
        <v>0.34224749999999998</v>
      </c>
      <c r="L59" s="1">
        <f t="shared" si="9"/>
        <v>0.41202499999999997</v>
      </c>
      <c r="M59" s="1">
        <f t="shared" si="9"/>
        <v>0.37144916666666661</v>
      </c>
      <c r="N59" s="1">
        <f t="shared" si="9"/>
        <v>0.34555083333333336</v>
      </c>
      <c r="O59" s="1">
        <f t="shared" si="9"/>
        <v>0.40847166666666668</v>
      </c>
      <c r="P59" s="1">
        <f t="shared" si="9"/>
        <v>0.43331166666666671</v>
      </c>
      <c r="Q59" s="1">
        <f t="shared" si="9"/>
        <v>0.41285666666666671</v>
      </c>
      <c r="R59" s="1">
        <f t="shared" si="9"/>
        <v>0.41134999999999994</v>
      </c>
      <c r="S59" s="1">
        <f t="shared" si="9"/>
        <v>0.45267916666666663</v>
      </c>
      <c r="T59" s="1">
        <f t="shared" si="9"/>
        <v>0.4903183333333333</v>
      </c>
      <c r="U59" s="1">
        <f t="shared" si="9"/>
        <v>0.50692249999999994</v>
      </c>
      <c r="V59" s="1">
        <f>(V51+0.6*(W51+U51)+0.15*T51)/(1+2*0.6+0.15)</f>
        <v>0.49337854609929077</v>
      </c>
      <c r="W59" s="1">
        <f>(W51+0.6*(V51)+0.15*U59)/(1+0.6+0.15)</f>
        <v>0.46740288095238086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0.10559496300232693</v>
      </c>
      <c r="E61" s="1">
        <f ca="1">E1+NORMINV(RAND(),0,'Total-Smoothed'!$AG$2)</f>
        <v>0.78778806894251652</v>
      </c>
      <c r="F61" s="1">
        <f ca="1">F1+NORMINV(RAND(),0,'Total-Smoothed'!$AG$2)</f>
        <v>-5.0725243853627167E-3</v>
      </c>
      <c r="G61" s="1">
        <f ca="1">G1+NORMINV(RAND(),0,'Total-Smoothed'!$AG$2)</f>
        <v>8.5752061740065749E-2</v>
      </c>
      <c r="H61" s="1">
        <f ca="1">H1+NORMINV(RAND(),0,'Total-Smoothed'!$AG$2)</f>
        <v>0.25985107963581416</v>
      </c>
      <c r="I61" s="1">
        <f ca="1">I1+NORMINV(RAND(),0,'Total-Smoothed'!$AG$2)</f>
        <v>-2.1364083739723393E-2</v>
      </c>
      <c r="J61" s="1">
        <f ca="1">J1+NORMINV(RAND(),0,'Total-Smoothed'!$AG$2)</f>
        <v>-7.3527107546408732E-2</v>
      </c>
      <c r="K61" s="1">
        <f ca="1">K1+NORMINV(RAND(),0,'Total-Smoothed'!$AG$2)</f>
        <v>-4.995458782645016E-2</v>
      </c>
      <c r="L61" s="1">
        <f ca="1">L1+NORMINV(RAND(),0,'Total-Smoothed'!$AG$2)</f>
        <v>0.16997969902887541</v>
      </c>
      <c r="M61" s="1">
        <f ca="1">M1+NORMINV(RAND(),0,'Total-Smoothed'!$AG$2)</f>
        <v>0.27462970359601263</v>
      </c>
      <c r="N61" s="1">
        <f ca="1">N1+NORMINV(RAND(),0,'Total-Smoothed'!$AG$2)</f>
        <v>1.2370572496553191E-2</v>
      </c>
      <c r="O61" s="1">
        <f ca="1">O1+NORMINV(RAND(),0,'Total-Smoothed'!$AG$2)</f>
        <v>4.4403866903775208E-2</v>
      </c>
      <c r="P61" s="1">
        <f ca="1">P1+NORMINV(RAND(),0,'Total-Smoothed'!$AG$2)</f>
        <v>0.13607986596380051</v>
      </c>
      <c r="Q61" s="1">
        <f ca="1">Q1+NORMINV(RAND(),0,'Total-Smoothed'!$AG$2)</f>
        <v>0.19034682396610061</v>
      </c>
      <c r="R61" s="1">
        <f ca="1">R1+NORMINV(RAND(),0,'Total-Smoothed'!$AG$2)</f>
        <v>1.0602088392396363</v>
      </c>
      <c r="S61" s="1">
        <f ca="1">S1+NORMINV(RAND(),0,'Total-Smoothed'!$AG$2)</f>
        <v>9.266567180281915E-2</v>
      </c>
      <c r="T61" s="1">
        <f ca="1">T1+NORMINV(RAND(),0,'Total-Smoothed'!$AG$2)</f>
        <v>5.4905952156668589E-2</v>
      </c>
      <c r="U61" s="1">
        <f ca="1">U1+NORMINV(RAND(),0,'Total-Smoothed'!$AG$2)</f>
        <v>0.39621145865822638</v>
      </c>
      <c r="V61" s="1">
        <f ca="1">V1+NORMINV(RAND(),0,'Total-Smoothed'!$AG$2)</f>
        <v>5.3206927486263836E-2</v>
      </c>
      <c r="W61" s="1">
        <f ca="1">W1+NORMINV(RAND(),0,'Total-Smoothed'!$AG$2)</f>
        <v>8.8018653021605026E-2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3.313396514256399E-2</v>
      </c>
      <c r="E62" s="1">
        <f ca="1">E2+NORMINV(RAND(),0,'Total-Smoothed'!$AG$2)</f>
        <v>0.85850965317110761</v>
      </c>
      <c r="F62" s="1">
        <f ca="1">F2+NORMINV(RAND(),0,'Total-Smoothed'!$AG$2)</f>
        <v>-7.9233106962787528E-2</v>
      </c>
      <c r="G62" s="1">
        <f ca="1">G2+NORMINV(RAND(),0,'Total-Smoothed'!$AG$2)</f>
        <v>1.7213767317536047E-2</v>
      </c>
      <c r="H62" s="1">
        <f ca="1">H2+NORMINV(RAND(),0,'Total-Smoothed'!$AG$2)</f>
        <v>0.20833761121259436</v>
      </c>
      <c r="I62" s="1">
        <f ca="1">I2+NORMINV(RAND(),0,'Total-Smoothed'!$AG$2)</f>
        <v>-5.1549581462946165E-2</v>
      </c>
      <c r="J62" s="1">
        <f ca="1">J2+NORMINV(RAND(),0,'Total-Smoothed'!$AG$2)</f>
        <v>-8.6768780206133739E-2</v>
      </c>
      <c r="K62" s="1">
        <f ca="1">K2+NORMINV(RAND(),0,'Total-Smoothed'!$AG$2)</f>
        <v>-5.832561996590873E-2</v>
      </c>
      <c r="L62" s="1">
        <f ca="1">L2+NORMINV(RAND(),0,'Total-Smoothed'!$AG$2)</f>
        <v>0.19881301172146104</v>
      </c>
      <c r="M62" s="1">
        <f ca="1">M2+NORMINV(RAND(),0,'Total-Smoothed'!$AG$2)</f>
        <v>8.9525429672540444E-2</v>
      </c>
      <c r="N62" s="1">
        <f ca="1">N2+NORMINV(RAND(),0,'Total-Smoothed'!$AG$2)</f>
        <v>6.1579439061586638E-2</v>
      </c>
      <c r="O62" s="1">
        <f ca="1">O2+NORMINV(RAND(),0,'Total-Smoothed'!$AG$2)</f>
        <v>0.36867336373837994</v>
      </c>
      <c r="P62" s="1">
        <f ca="1">P2+NORMINV(RAND(),0,'Total-Smoothed'!$AG$2)</f>
        <v>8.8903594795544522E-2</v>
      </c>
      <c r="Q62" s="1">
        <f ca="1">Q2+NORMINV(RAND(),0,'Total-Smoothed'!$AG$2)</f>
        <v>0.33801311580485677</v>
      </c>
      <c r="R62" s="1">
        <f ca="1">R2+NORMINV(RAND(),0,'Total-Smoothed'!$AG$2)</f>
        <v>0.87470589159022494</v>
      </c>
      <c r="S62" s="1">
        <f ca="1">S2+NORMINV(RAND(),0,'Total-Smoothed'!$AG$2)</f>
        <v>8.2261453273624247E-2</v>
      </c>
      <c r="T62" s="1">
        <f ca="1">T2+NORMINV(RAND(),0,'Total-Smoothed'!$AG$2)</f>
        <v>0.17794342054440845</v>
      </c>
      <c r="U62" s="1">
        <f ca="1">U2+NORMINV(RAND(),0,'Total-Smoothed'!$AG$2)</f>
        <v>0.16043593618398222</v>
      </c>
      <c r="V62" s="1">
        <f ca="1">V2+NORMINV(RAND(),0,'Total-Smoothed'!$AG$2)</f>
        <v>6.7548466877161359E-3</v>
      </c>
      <c r="W62" s="1">
        <f ca="1">W2+NORMINV(RAND(),0,'Total-Smoothed'!$AG$2)</f>
        <v>6.9547452096961559E-2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7.7169862388870233E-3</v>
      </c>
      <c r="E63" s="1">
        <f ca="1">E3+NORMINV(RAND(),0,'Total-Smoothed'!$AG$2)</f>
        <v>0.94525183454168926</v>
      </c>
      <c r="F63" s="1">
        <f ca="1">F3+NORMINV(RAND(),0,'Total-Smoothed'!$AG$2)</f>
        <v>-0.13425245369570701</v>
      </c>
      <c r="G63" s="1">
        <f ca="1">G3+NORMINV(RAND(),0,'Total-Smoothed'!$AG$2)</f>
        <v>1.287871087463395E-2</v>
      </c>
      <c r="H63" s="1">
        <f ca="1">H3+NORMINV(RAND(),0,'Total-Smoothed'!$AG$2)</f>
        <v>0.19726908794977918</v>
      </c>
      <c r="I63" s="1">
        <f ca="1">I3+NORMINV(RAND(),0,'Total-Smoothed'!$AG$2)</f>
        <v>0.14116377461058335</v>
      </c>
      <c r="J63" s="1">
        <f ca="1">J3+NORMINV(RAND(),0,'Total-Smoothed'!$AG$2)</f>
        <v>6.6843575727536325E-2</v>
      </c>
      <c r="K63" s="1">
        <f ca="1">K3+NORMINV(RAND(),0,'Total-Smoothed'!$AG$2)</f>
        <v>0.1670097659364469</v>
      </c>
      <c r="L63" s="1">
        <f ca="1">L3+NORMINV(RAND(),0,'Total-Smoothed'!$AG$2)</f>
        <v>0.2514301539553519</v>
      </c>
      <c r="M63" s="1">
        <f ca="1">M3+NORMINV(RAND(),0,'Total-Smoothed'!$AG$2)</f>
        <v>-0.10754063366898496</v>
      </c>
      <c r="N63" s="1">
        <f ca="1">N3+NORMINV(RAND(),0,'Total-Smoothed'!$AG$2)</f>
        <v>-4.0071919662046963E-3</v>
      </c>
      <c r="O63" s="1">
        <f ca="1">O3+NORMINV(RAND(),0,'Total-Smoothed'!$AG$2)</f>
        <v>0.1262826802307522</v>
      </c>
      <c r="P63" s="1">
        <f ca="1">P3+NORMINV(RAND(),0,'Total-Smoothed'!$AG$2)</f>
        <v>-4.9811956171904093E-2</v>
      </c>
      <c r="Q63" s="1">
        <f ca="1">Q3+NORMINV(RAND(),0,'Total-Smoothed'!$AG$2)</f>
        <v>0.16110663964758193</v>
      </c>
      <c r="R63" s="1">
        <f ca="1">R3+NORMINV(RAND(),0,'Total-Smoothed'!$AG$2)</f>
        <v>0.91928573334077124</v>
      </c>
      <c r="S63" s="1">
        <f ca="1">S3+NORMINV(RAND(),0,'Total-Smoothed'!$AG$2)</f>
        <v>9.3408561713031163E-2</v>
      </c>
      <c r="T63" s="1">
        <f ca="1">T3+NORMINV(RAND(),0,'Total-Smoothed'!$AG$2)</f>
        <v>8.1514645386274627E-3</v>
      </c>
      <c r="U63" s="1">
        <f ca="1">U3+NORMINV(RAND(),0,'Total-Smoothed'!$AG$2)</f>
        <v>0.24298374720305374</v>
      </c>
      <c r="V63" s="1">
        <f ca="1">V3+NORMINV(RAND(),0,'Total-Smoothed'!$AG$2)</f>
        <v>0.1745006306486972</v>
      </c>
      <c r="W63" s="1">
        <f ca="1">W3+NORMINV(RAND(),0,'Total-Smoothed'!$AG$2)</f>
        <v>3.4456365476976419E-2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-5.9514872117511823E-2</v>
      </c>
      <c r="E64" s="1">
        <f ca="1">E4+NORMINV(RAND(),0,'Total-Smoothed'!$AG$2)</f>
        <v>0.798940721884284</v>
      </c>
      <c r="F64" s="1">
        <f ca="1">F4+NORMINV(RAND(),0,'Total-Smoothed'!$AG$2)</f>
        <v>-6.8114961245794817E-2</v>
      </c>
      <c r="G64" s="1">
        <f ca="1">G4+NORMINV(RAND(),0,'Total-Smoothed'!$AG$2)</f>
        <v>-9.4149843018269661E-2</v>
      </c>
      <c r="H64" s="1">
        <f ca="1">H4+NORMINV(RAND(),0,'Total-Smoothed'!$AG$2)</f>
        <v>-4.3253186627522366E-3</v>
      </c>
      <c r="I64" s="1">
        <f ca="1">I4+NORMINV(RAND(),0,'Total-Smoothed'!$AG$2)</f>
        <v>-0.14154163552632154</v>
      </c>
      <c r="J64" s="1">
        <f ca="1">J4+NORMINV(RAND(),0,'Total-Smoothed'!$AG$2)</f>
        <v>-4.9804532941285756E-2</v>
      </c>
      <c r="K64" s="1">
        <f ca="1">K4+NORMINV(RAND(),0,'Total-Smoothed'!$AG$2)</f>
        <v>0.17582649580230642</v>
      </c>
      <c r="L64" s="1">
        <f ca="1">L4+NORMINV(RAND(),0,'Total-Smoothed'!$AG$2)</f>
        <v>0.26432783519417558</v>
      </c>
      <c r="M64" s="1">
        <f ca="1">M4+NORMINV(RAND(),0,'Total-Smoothed'!$AG$2)</f>
        <v>-2.4762273854953842E-2</v>
      </c>
      <c r="N64" s="1">
        <f ca="1">N4+NORMINV(RAND(),0,'Total-Smoothed'!$AG$2)</f>
        <v>0.15022877742904478</v>
      </c>
      <c r="O64" s="1">
        <f ca="1">O4+NORMINV(RAND(),0,'Total-Smoothed'!$AG$2)</f>
        <v>0.29540379037660669</v>
      </c>
      <c r="P64" s="1">
        <f ca="1">P4+NORMINV(RAND(),0,'Total-Smoothed'!$AG$2)</f>
        <v>0.11784686808601129</v>
      </c>
      <c r="Q64" s="1">
        <f ca="1">Q4+NORMINV(RAND(),0,'Total-Smoothed'!$AG$2)</f>
        <v>0.18209562618520761</v>
      </c>
      <c r="R64" s="1">
        <f ca="1">R4+NORMINV(RAND(),0,'Total-Smoothed'!$AG$2)</f>
        <v>1.1302293162946064</v>
      </c>
      <c r="S64" s="1">
        <f ca="1">S4+NORMINV(RAND(),0,'Total-Smoothed'!$AG$2)</f>
        <v>-0.10242760395295922</v>
      </c>
      <c r="T64" s="1">
        <f ca="1">T4+NORMINV(RAND(),0,'Total-Smoothed'!$AG$2)</f>
        <v>-6.8457182944964196E-2</v>
      </c>
      <c r="U64" s="1">
        <f ca="1">U4+NORMINV(RAND(),0,'Total-Smoothed'!$AG$2)</f>
        <v>0.19641333940644151</v>
      </c>
      <c r="V64" s="1">
        <f ca="1">V4+NORMINV(RAND(),0,'Total-Smoothed'!$AG$2)</f>
        <v>0.27245878407269292</v>
      </c>
      <c r="W64" s="1">
        <f ca="1">W4+NORMINV(RAND(),0,'Total-Smoothed'!$AG$2)</f>
        <v>0.25684472524068902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0.40029314042796649</v>
      </c>
      <c r="E65" s="1">
        <f ca="1">E5+NORMINV(RAND(),0,'Total-Smoothed'!$AG$2)</f>
        <v>0.45846696835516904</v>
      </c>
      <c r="F65" s="1">
        <f ca="1">F5+NORMINV(RAND(),0,'Total-Smoothed'!$AG$2)</f>
        <v>0.16835115208889934</v>
      </c>
      <c r="G65" s="1">
        <f ca="1">G5+NORMINV(RAND(),0,'Total-Smoothed'!$AG$2)</f>
        <v>-1.6746688735262673E-2</v>
      </c>
      <c r="H65" s="1">
        <f ca="1">H5+NORMINV(RAND(),0,'Total-Smoothed'!$AG$2)</f>
        <v>-1.6038310696704361E-2</v>
      </c>
      <c r="I65" s="1">
        <f ca="1">I5+NORMINV(RAND(),0,'Total-Smoothed'!$AG$2)</f>
        <v>0.15433470253603129</v>
      </c>
      <c r="J65" s="1">
        <f ca="1">J5+NORMINV(RAND(),0,'Total-Smoothed'!$AG$2)</f>
        <v>5.8760745348577281E-2</v>
      </c>
      <c r="K65" s="1">
        <f ca="1">K5+NORMINV(RAND(),0,'Total-Smoothed'!$AG$2)</f>
        <v>-6.7291405985641845E-2</v>
      </c>
      <c r="L65" s="1">
        <f ca="1">L5+NORMINV(RAND(),0,'Total-Smoothed'!$AG$2)</f>
        <v>0.86460721532286511</v>
      </c>
      <c r="M65" s="1">
        <f ca="1">M5+NORMINV(RAND(),0,'Total-Smoothed'!$AG$2)</f>
        <v>0.35711324999061128</v>
      </c>
      <c r="N65" s="1">
        <f ca="1">N5+NORMINV(RAND(),0,'Total-Smoothed'!$AG$2)</f>
        <v>4.9364904095329863E-2</v>
      </c>
      <c r="O65" s="1">
        <f ca="1">O5+NORMINV(RAND(),0,'Total-Smoothed'!$AG$2)</f>
        <v>0.40181467857930253</v>
      </c>
      <c r="P65" s="1">
        <f ca="1">P5+NORMINV(RAND(),0,'Total-Smoothed'!$AG$2)</f>
        <v>5.2741858933271261E-2</v>
      </c>
      <c r="Q65" s="1">
        <f ca="1">Q5+NORMINV(RAND(),0,'Total-Smoothed'!$AG$2)</f>
        <v>-2.9547395680561805E-2</v>
      </c>
      <c r="R65" s="1">
        <f ca="1">R5+NORMINV(RAND(),0,'Total-Smoothed'!$AG$2)</f>
        <v>0.87705954319114543</v>
      </c>
      <c r="S65" s="1">
        <f ca="1">S5+NORMINV(RAND(),0,'Total-Smoothed'!$AG$2)</f>
        <v>0.1049216402249368</v>
      </c>
      <c r="T65" s="1">
        <f ca="1">T5+NORMINV(RAND(),0,'Total-Smoothed'!$AG$2)</f>
        <v>1.5697941560708778E-3</v>
      </c>
      <c r="U65" s="1">
        <f ca="1">U5+NORMINV(RAND(),0,'Total-Smoothed'!$AG$2)</f>
        <v>0.41288094765271999</v>
      </c>
      <c r="V65" s="1">
        <f ca="1">V5+NORMINV(RAND(),0,'Total-Smoothed'!$AG$2)</f>
        <v>-0.17815666088832172</v>
      </c>
      <c r="W65" s="1">
        <f ca="1">W5+NORMINV(RAND(),0,'Total-Smoothed'!$AG$2)</f>
        <v>0.38411118728680782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-3.0560470040874393E-2</v>
      </c>
      <c r="E66" s="1">
        <f ca="1">E6+NORMINV(RAND(),0,'Total-Smoothed'!$AG$2)</f>
        <v>0.93221394107662681</v>
      </c>
      <c r="F66" s="1">
        <f ca="1">F6+NORMINV(RAND(),0,'Total-Smoothed'!$AG$2)</f>
        <v>-2.2446567061408799E-2</v>
      </c>
      <c r="G66" s="1">
        <f ca="1">G6+NORMINV(RAND(),0,'Total-Smoothed'!$AG$2)</f>
        <v>8.6391646899876273E-2</v>
      </c>
      <c r="H66" s="1">
        <f ca="1">H6+NORMINV(RAND(),0,'Total-Smoothed'!$AG$2)</f>
        <v>0.17312228204511385</v>
      </c>
      <c r="I66" s="1">
        <f ca="1">I6+NORMINV(RAND(),0,'Total-Smoothed'!$AG$2)</f>
        <v>1.8651688302751684E-4</v>
      </c>
      <c r="J66" s="1">
        <f ca="1">J6+NORMINV(RAND(),0,'Total-Smoothed'!$AG$2)</f>
        <v>-0.13789037939995316</v>
      </c>
      <c r="K66" s="1">
        <f ca="1">K6+NORMINV(RAND(),0,'Total-Smoothed'!$AG$2)</f>
        <v>5.6351585320517199E-2</v>
      </c>
      <c r="L66" s="1">
        <f ca="1">L6+NORMINV(RAND(),0,'Total-Smoothed'!$AG$2)</f>
        <v>0.41522752813846364</v>
      </c>
      <c r="M66" s="1">
        <f ca="1">M6+NORMINV(RAND(),0,'Total-Smoothed'!$AG$2)</f>
        <v>4.3916988926008871E-2</v>
      </c>
      <c r="N66" s="1">
        <f ca="1">N6+NORMINV(RAND(),0,'Total-Smoothed'!$AG$2)</f>
        <v>-0.1046816286727493</v>
      </c>
      <c r="O66" s="1">
        <f ca="1">O6+NORMINV(RAND(),0,'Total-Smoothed'!$AG$2)</f>
        <v>7.5066307602561666E-2</v>
      </c>
      <c r="P66" s="1">
        <f ca="1">P6+NORMINV(RAND(),0,'Total-Smoothed'!$AG$2)</f>
        <v>4.6060226666425015E-2</v>
      </c>
      <c r="Q66" s="1">
        <f ca="1">Q6+NORMINV(RAND(),0,'Total-Smoothed'!$AG$2)</f>
        <v>0.22127988876985893</v>
      </c>
      <c r="R66" s="1">
        <f ca="1">R6+NORMINV(RAND(),0,'Total-Smoothed'!$AG$2)</f>
        <v>1.0340779374221405</v>
      </c>
      <c r="S66" s="1">
        <f ca="1">S6+NORMINV(RAND(),0,'Total-Smoothed'!$AG$2)</f>
        <v>2.607665679485547E-2</v>
      </c>
      <c r="T66" s="1">
        <f ca="1">T6+NORMINV(RAND(),0,'Total-Smoothed'!$AG$2)</f>
        <v>9.1957572624357345E-2</v>
      </c>
      <c r="U66" s="1">
        <f ca="1">U6+NORMINV(RAND(),0,'Total-Smoothed'!$AG$2)</f>
        <v>0.27557964322748529</v>
      </c>
      <c r="V66" s="1">
        <f ca="1">V6+NORMINV(RAND(),0,'Total-Smoothed'!$AG$2)</f>
        <v>0.15469810362143954</v>
      </c>
      <c r="W66" s="1">
        <f ca="1">W6+NORMINV(RAND(),0,'Total-Smoothed'!$AG$2)</f>
        <v>0.13613011880224296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0.30023492515038819</v>
      </c>
      <c r="E67" s="1">
        <f ca="1">E7+NORMINV(RAND(),0,'Total-Smoothed'!$AG$2)</f>
        <v>0.83112011630185167</v>
      </c>
      <c r="F67" s="1">
        <f ca="1">F7+NORMINV(RAND(),0,'Total-Smoothed'!$AG$2)</f>
        <v>0.17772223812814514</v>
      </c>
      <c r="G67" s="1">
        <f ca="1">G7+NORMINV(RAND(),0,'Total-Smoothed'!$AG$2)</f>
        <v>8.5957698698474611E-3</v>
      </c>
      <c r="H67" s="1">
        <f ca="1">H7+NORMINV(RAND(),0,'Total-Smoothed'!$AG$2)</f>
        <v>0.15185257628517929</v>
      </c>
      <c r="I67" s="1">
        <f ca="1">I7+NORMINV(RAND(),0,'Total-Smoothed'!$AG$2)</f>
        <v>-3.1082122712699153E-2</v>
      </c>
      <c r="J67" s="1">
        <f ca="1">J7+NORMINV(RAND(),0,'Total-Smoothed'!$AG$2)</f>
        <v>3.6193210803143548E-2</v>
      </c>
      <c r="K67" s="1">
        <f ca="1">K7+NORMINV(RAND(),0,'Total-Smoothed'!$AG$2)</f>
        <v>-0.16290940942609339</v>
      </c>
      <c r="L67" s="1">
        <f ca="1">L7+NORMINV(RAND(),0,'Total-Smoothed'!$AG$2)</f>
        <v>0.41770613819158531</v>
      </c>
      <c r="M67" s="1">
        <f ca="1">M7+NORMINV(RAND(),0,'Total-Smoothed'!$AG$2)</f>
        <v>-7.7585688443151848E-2</v>
      </c>
      <c r="N67" s="1">
        <f ca="1">N7+NORMINV(RAND(),0,'Total-Smoothed'!$AG$2)</f>
        <v>-0.12836287376740507</v>
      </c>
      <c r="O67" s="1">
        <f ca="1">O7+NORMINV(RAND(),0,'Total-Smoothed'!$AG$2)</f>
        <v>0.20441697726738148</v>
      </c>
      <c r="P67" s="1">
        <f ca="1">P7+NORMINV(RAND(),0,'Total-Smoothed'!$AG$2)</f>
        <v>-3.769956568155259E-2</v>
      </c>
      <c r="Q67" s="1">
        <f ca="1">Q7+NORMINV(RAND(),0,'Total-Smoothed'!$AG$2)</f>
        <v>0.20229340955471092</v>
      </c>
      <c r="R67" s="1">
        <f ca="1">R7+NORMINV(RAND(),0,'Total-Smoothed'!$AG$2)</f>
        <v>0.95570936744679846</v>
      </c>
      <c r="S67" s="1">
        <f ca="1">S7+NORMINV(RAND(),0,'Total-Smoothed'!$AG$2)</f>
        <v>4.2371024458830044E-2</v>
      </c>
      <c r="T67" s="1">
        <f ca="1">T7+NORMINV(RAND(),0,'Total-Smoothed'!$AG$2)</f>
        <v>2.8295442972859932E-2</v>
      </c>
      <c r="U67" s="1">
        <f ca="1">U7+NORMINV(RAND(),0,'Total-Smoothed'!$AG$2)</f>
        <v>0.14328086997081527</v>
      </c>
      <c r="V67" s="1">
        <f ca="1">V7+NORMINV(RAND(),0,'Total-Smoothed'!$AG$2)</f>
        <v>5.1095314689641069E-2</v>
      </c>
      <c r="W67" s="1">
        <f ca="1">W7+NORMINV(RAND(),0,'Total-Smoothed'!$AG$2)</f>
        <v>0.12120639913829667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0.10751581162758717</v>
      </c>
      <c r="E68" s="1">
        <f ca="1">E8+NORMINV(RAND(),0,'Total-Smoothed'!$AG$2)</f>
        <v>0.72487241021306748</v>
      </c>
      <c r="F68" s="1">
        <f ca="1">F8+NORMINV(RAND(),0,'Total-Smoothed'!$AG$2)</f>
        <v>0.1288469893478249</v>
      </c>
      <c r="G68" s="1">
        <f ca="1">G8+NORMINV(RAND(),0,'Total-Smoothed'!$AG$2)</f>
        <v>0.1560261722460316</v>
      </c>
      <c r="H68" s="1">
        <f ca="1">H8+NORMINV(RAND(),0,'Total-Smoothed'!$AG$2)</f>
        <v>4.5590652209372917E-2</v>
      </c>
      <c r="I68" s="1">
        <f ca="1">I8+NORMINV(RAND(),0,'Total-Smoothed'!$AG$2)</f>
        <v>8.1047650463275486E-2</v>
      </c>
      <c r="J68" s="1">
        <f ca="1">J8+NORMINV(RAND(),0,'Total-Smoothed'!$AG$2)</f>
        <v>-1.7916132751904762E-2</v>
      </c>
      <c r="K68" s="1">
        <f ca="1">K8+NORMINV(RAND(),0,'Total-Smoothed'!$AG$2)</f>
        <v>3.2353420334494454E-2</v>
      </c>
      <c r="L68" s="1">
        <f ca="1">L8+NORMINV(RAND(),0,'Total-Smoothed'!$AG$2)</f>
        <v>0.23924466691087862</v>
      </c>
      <c r="M68" s="1">
        <f ca="1">M8+NORMINV(RAND(),0,'Total-Smoothed'!$AG$2)</f>
        <v>0.27350145102959839</v>
      </c>
      <c r="N68" s="1">
        <f ca="1">N8+NORMINV(RAND(),0,'Total-Smoothed'!$AG$2)</f>
        <v>-6.7402157377326327E-3</v>
      </c>
      <c r="O68" s="1">
        <f ca="1">O8+NORMINV(RAND(),0,'Total-Smoothed'!$AG$2)</f>
        <v>0.15392878897199594</v>
      </c>
      <c r="P68" s="1">
        <f ca="1">P8+NORMINV(RAND(),0,'Total-Smoothed'!$AG$2)</f>
        <v>-6.0835954589222613E-2</v>
      </c>
      <c r="Q68" s="1">
        <f ca="1">Q8+NORMINV(RAND(),0,'Total-Smoothed'!$AG$2)</f>
        <v>1.6426927652699597E-2</v>
      </c>
      <c r="R68" s="1">
        <f ca="1">R8+NORMINV(RAND(),0,'Total-Smoothed'!$AG$2)</f>
        <v>0.99679567265227853</v>
      </c>
      <c r="S68" s="1">
        <f ca="1">S8+NORMINV(RAND(),0,'Total-Smoothed'!$AG$2)</f>
        <v>-3.6714959086904413E-2</v>
      </c>
      <c r="T68" s="1">
        <f ca="1">T8+NORMINV(RAND(),0,'Total-Smoothed'!$AG$2)</f>
        <v>6.6905194579338828E-2</v>
      </c>
      <c r="U68" s="1">
        <f ca="1">U8+NORMINV(RAND(),0,'Total-Smoothed'!$AG$2)</f>
        <v>0.20757095883474486</v>
      </c>
      <c r="V68" s="1">
        <f ca="1">V8+NORMINV(RAND(),0,'Total-Smoothed'!$AG$2)</f>
        <v>6.82254414417309E-2</v>
      </c>
      <c r="W68" s="1">
        <f ca="1">W8+NORMINV(RAND(),0,'Total-Smoothed'!$AG$2)</f>
        <v>2.731424646488511E-2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-0.17707674641943888</v>
      </c>
      <c r="E69" s="1">
        <f ca="1">E9+NORMINV(RAND(),0,'Total-Smoothed'!$AG$2)</f>
        <v>0.88655182401767918</v>
      </c>
      <c r="F69" s="1">
        <f ca="1">F9+NORMINV(RAND(),0,'Total-Smoothed'!$AG$2)</f>
        <v>6.4379052098566425E-2</v>
      </c>
      <c r="G69" s="1">
        <f ca="1">G9+NORMINV(RAND(),0,'Total-Smoothed'!$AG$2)</f>
        <v>-0.11272132063225959</v>
      </c>
      <c r="H69" s="1">
        <f ca="1">H9+NORMINV(RAND(),0,'Total-Smoothed'!$AG$2)</f>
        <v>8.552546331090824E-2</v>
      </c>
      <c r="I69" s="1">
        <f ca="1">I9+NORMINV(RAND(),0,'Total-Smoothed'!$AG$2)</f>
        <v>-0.12936464963654787</v>
      </c>
      <c r="J69" s="1">
        <f ca="1">J9+NORMINV(RAND(),0,'Total-Smoothed'!$AG$2)</f>
        <v>-7.8822900017469597E-2</v>
      </c>
      <c r="K69" s="1">
        <f ca="1">K9+NORMINV(RAND(),0,'Total-Smoothed'!$AG$2)</f>
        <v>8.2075651578418563E-2</v>
      </c>
      <c r="L69" s="1">
        <f ca="1">L9+NORMINV(RAND(),0,'Total-Smoothed'!$AG$2)</f>
        <v>0.46558827896606281</v>
      </c>
      <c r="M69" s="1">
        <f ca="1">M9+NORMINV(RAND(),0,'Total-Smoothed'!$AG$2)</f>
        <v>9.1569072028280407E-2</v>
      </c>
      <c r="N69" s="1">
        <f ca="1">N9+NORMINV(RAND(),0,'Total-Smoothed'!$AG$2)</f>
        <v>4.9162035869159633E-2</v>
      </c>
      <c r="O69" s="1">
        <f ca="1">O9+NORMINV(RAND(),0,'Total-Smoothed'!$AG$2)</f>
        <v>0.21411500503541925</v>
      </c>
      <c r="P69" s="1">
        <f ca="1">P9+NORMINV(RAND(),0,'Total-Smoothed'!$AG$2)</f>
        <v>0.23930739192403974</v>
      </c>
      <c r="Q69" s="1">
        <f ca="1">Q9+NORMINV(RAND(),0,'Total-Smoothed'!$AG$2)</f>
        <v>0.19780866931624666</v>
      </c>
      <c r="R69" s="1">
        <f ca="1">R9+NORMINV(RAND(),0,'Total-Smoothed'!$AG$2)</f>
        <v>1.070423759628149</v>
      </c>
      <c r="S69" s="1">
        <f ca="1">S9+NORMINV(RAND(),0,'Total-Smoothed'!$AG$2)</f>
        <v>-0.22428230461827117</v>
      </c>
      <c r="T69" s="1">
        <f ca="1">T9+NORMINV(RAND(),0,'Total-Smoothed'!$AG$2)</f>
        <v>5.3141615842526968E-2</v>
      </c>
      <c r="U69" s="1">
        <f ca="1">U9+NORMINV(RAND(),0,'Total-Smoothed'!$AG$2)</f>
        <v>7.2480495300003889E-2</v>
      </c>
      <c r="V69" s="1">
        <f ca="1">V9+NORMINV(RAND(),0,'Total-Smoothed'!$AG$2)</f>
        <v>9.9595359493586319E-3</v>
      </c>
      <c r="W69" s="1">
        <f ca="1">W9+NORMINV(RAND(),0,'Total-Smoothed'!$AG$2)</f>
        <v>5.5575576886671536E-2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0.10092885826974411</v>
      </c>
      <c r="E70" s="1">
        <f ca="1">E10+NORMINV(RAND(),0,'Total-Smoothed'!$AG$2)</f>
        <v>0.87889830711333472</v>
      </c>
      <c r="F70" s="1">
        <f ca="1">F10+NORMINV(RAND(),0,'Total-Smoothed'!$AG$2)</f>
        <v>6.279350916008053E-2</v>
      </c>
      <c r="G70" s="1">
        <f ca="1">G10+NORMINV(RAND(),0,'Total-Smoothed'!$AG$2)</f>
        <v>8.2544202698847158E-2</v>
      </c>
      <c r="H70" s="1">
        <f ca="1">H10+NORMINV(RAND(),0,'Total-Smoothed'!$AG$2)</f>
        <v>0.24453456303010163</v>
      </c>
      <c r="I70" s="1">
        <f ca="1">I10+NORMINV(RAND(),0,'Total-Smoothed'!$AG$2)</f>
        <v>5.39915434572035E-2</v>
      </c>
      <c r="J70" s="1">
        <f ca="1">J10+NORMINV(RAND(),0,'Total-Smoothed'!$AG$2)</f>
        <v>6.4487364506605277E-2</v>
      </c>
      <c r="K70" s="1">
        <f ca="1">K10+NORMINV(RAND(),0,'Total-Smoothed'!$AG$2)</f>
        <v>0.10462186655333652</v>
      </c>
      <c r="L70" s="1">
        <f ca="1">L10+NORMINV(RAND(),0,'Total-Smoothed'!$AG$2)</f>
        <v>0.4665908216638362</v>
      </c>
      <c r="M70" s="1">
        <f ca="1">M10+NORMINV(RAND(),0,'Total-Smoothed'!$AG$2)</f>
        <v>3.2029576236582341E-2</v>
      </c>
      <c r="N70" s="1">
        <f ca="1">N10+NORMINV(RAND(),0,'Total-Smoothed'!$AG$2)</f>
        <v>0.10724252404792999</v>
      </c>
      <c r="O70" s="1">
        <f ca="1">O10+NORMINV(RAND(),0,'Total-Smoothed'!$AG$2)</f>
        <v>0.20323165641842195</v>
      </c>
      <c r="P70" s="1">
        <f ca="1">P10+NORMINV(RAND(),0,'Total-Smoothed'!$AG$2)</f>
        <v>-0.16095748294962117</v>
      </c>
      <c r="Q70" s="1">
        <f ca="1">Q10+NORMINV(RAND(),0,'Total-Smoothed'!$AG$2)</f>
        <v>0.16905737005727664</v>
      </c>
      <c r="R70" s="1">
        <f ca="1">R10+NORMINV(RAND(),0,'Total-Smoothed'!$AG$2)</f>
        <v>0.88635637605903594</v>
      </c>
      <c r="S70" s="1">
        <f ca="1">S10+NORMINV(RAND(),0,'Total-Smoothed'!$AG$2)</f>
        <v>2.4893940127012248E-2</v>
      </c>
      <c r="T70" s="1">
        <f ca="1">T10+NORMINV(RAND(),0,'Total-Smoothed'!$AG$2)</f>
        <v>0.10713706390147081</v>
      </c>
      <c r="U70" s="1">
        <f ca="1">U10+NORMINV(RAND(),0,'Total-Smoothed'!$AG$2)</f>
        <v>0.21970109353136508</v>
      </c>
      <c r="V70" s="1">
        <f ca="1">V10+NORMINV(RAND(),0,'Total-Smoothed'!$AG$2)</f>
        <v>0.1275633244994088</v>
      </c>
      <c r="W70" s="1">
        <f ca="1">W10+NORMINV(RAND(),0,'Total-Smoothed'!$AG$2)</f>
        <v>4.3865258023343706E-2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3.8119858776672483E-2</v>
      </c>
      <c r="E71" s="1">
        <f ca="1">E11+NORMINV(RAND(),0,'Total-Smoothed'!$AG$2)</f>
        <v>0.83508566435789622</v>
      </c>
      <c r="F71" s="1">
        <f ca="1">F11+NORMINV(RAND(),0,'Total-Smoothed'!$AG$2)</f>
        <v>0.21576368864700163</v>
      </c>
      <c r="G71" s="1">
        <f ca="1">G11+NORMINV(RAND(),0,'Total-Smoothed'!$AG$2)</f>
        <v>-0.18038004128502463</v>
      </c>
      <c r="H71" s="1">
        <f ca="1">H11+NORMINV(RAND(),0,'Total-Smoothed'!$AG$2)</f>
        <v>9.6928583383058806E-2</v>
      </c>
      <c r="I71" s="1">
        <f ca="1">I11+NORMINV(RAND(),0,'Total-Smoothed'!$AG$2)</f>
        <v>2.9986314420603882E-2</v>
      </c>
      <c r="J71" s="1">
        <f ca="1">J11+NORMINV(RAND(),0,'Total-Smoothed'!$AG$2)</f>
        <v>-4.5847998961381531E-2</v>
      </c>
      <c r="K71" s="1">
        <f ca="1">K11+NORMINV(RAND(),0,'Total-Smoothed'!$AG$2)</f>
        <v>0.13414817060012885</v>
      </c>
      <c r="L71" s="1">
        <f ca="1">L11+NORMINV(RAND(),0,'Total-Smoothed'!$AG$2)</f>
        <v>0.40140227429453451</v>
      </c>
      <c r="M71" s="1">
        <f ca="1">M11+NORMINV(RAND(),0,'Total-Smoothed'!$AG$2)</f>
        <v>-5.5672276897462548E-2</v>
      </c>
      <c r="N71" s="1">
        <f ca="1">N11+NORMINV(RAND(),0,'Total-Smoothed'!$AG$2)</f>
        <v>-1.0407640527989618E-2</v>
      </c>
      <c r="O71" s="1">
        <f ca="1">O11+NORMINV(RAND(),0,'Total-Smoothed'!$AG$2)</f>
        <v>2.4359333256949056E-2</v>
      </c>
      <c r="P71" s="1">
        <f ca="1">P11+NORMINV(RAND(),0,'Total-Smoothed'!$AG$2)</f>
        <v>8.2277228605116253E-3</v>
      </c>
      <c r="Q71" s="1">
        <f ca="1">Q11+NORMINV(RAND(),0,'Total-Smoothed'!$AG$2)</f>
        <v>0.14880292131261363</v>
      </c>
      <c r="R71" s="1">
        <f ca="1">R11+NORMINV(RAND(),0,'Total-Smoothed'!$AG$2)</f>
        <v>0.80976096934886499</v>
      </c>
      <c r="S71" s="1">
        <f ca="1">S11+NORMINV(RAND(),0,'Total-Smoothed'!$AG$2)</f>
        <v>0.21336840575539737</v>
      </c>
      <c r="T71" s="1">
        <f ca="1">T11+NORMINV(RAND(),0,'Total-Smoothed'!$AG$2)</f>
        <v>3.7632782701886025E-3</v>
      </c>
      <c r="U71" s="1">
        <f ca="1">U11+NORMINV(RAND(),0,'Total-Smoothed'!$AG$2)</f>
        <v>2.4242282500909373E-2</v>
      </c>
      <c r="V71" s="1">
        <f ca="1">V11+NORMINV(RAND(),0,'Total-Smoothed'!$AG$2)</f>
        <v>2.8964843004814514E-2</v>
      </c>
      <c r="W71" s="1">
        <f ca="1">W11+NORMINV(RAND(),0,'Total-Smoothed'!$AG$2)</f>
        <v>0.24279599260226031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0.20235718861858712</v>
      </c>
      <c r="E72" s="1">
        <f ca="1">E12+NORMINV(RAND(),0,'Total-Smoothed'!$AG$2)</f>
        <v>0.6673348840469463</v>
      </c>
      <c r="F72" s="1">
        <f ca="1">F12+NORMINV(RAND(),0,'Total-Smoothed'!$AG$2)</f>
        <v>-2.9070847228451865E-2</v>
      </c>
      <c r="G72" s="1">
        <f ca="1">G12+NORMINV(RAND(),0,'Total-Smoothed'!$AG$2)</f>
        <v>-4.4836878506545039E-2</v>
      </c>
      <c r="H72" s="1">
        <f ca="1">H12+NORMINV(RAND(),0,'Total-Smoothed'!$AG$2)</f>
        <v>0.149154277197239</v>
      </c>
      <c r="I72" s="1">
        <f ca="1">I12+NORMINV(RAND(),0,'Total-Smoothed'!$AG$2)</f>
        <v>9.0308741991454666E-2</v>
      </c>
      <c r="J72" s="1">
        <f ca="1">J12+NORMINV(RAND(),0,'Total-Smoothed'!$AG$2)</f>
        <v>2.8518067077613486E-2</v>
      </c>
      <c r="K72" s="1">
        <f ca="1">K12+NORMINV(RAND(),0,'Total-Smoothed'!$AG$2)</f>
        <v>-9.8766055867488156E-2</v>
      </c>
      <c r="L72" s="1">
        <f ca="1">L12+NORMINV(RAND(),0,'Total-Smoothed'!$AG$2)</f>
        <v>0.63614534702791536</v>
      </c>
      <c r="M72" s="1">
        <f ca="1">M12+NORMINV(RAND(),0,'Total-Smoothed'!$AG$2)</f>
        <v>0.37069641324936253</v>
      </c>
      <c r="N72" s="1">
        <f ca="1">N12+NORMINV(RAND(),0,'Total-Smoothed'!$AG$2)</f>
        <v>-8.7769480647291218E-2</v>
      </c>
      <c r="O72" s="1">
        <f ca="1">O12+NORMINV(RAND(),0,'Total-Smoothed'!$AG$2)</f>
        <v>0.29900584759150733</v>
      </c>
      <c r="P72" s="1">
        <f ca="1">P12+NORMINV(RAND(),0,'Total-Smoothed'!$AG$2)</f>
        <v>8.7566928922538007E-2</v>
      </c>
      <c r="Q72" s="1">
        <f ca="1">Q12+NORMINV(RAND(),0,'Total-Smoothed'!$AG$2)</f>
        <v>0.1865624760813949</v>
      </c>
      <c r="R72" s="1">
        <f ca="1">R12+NORMINV(RAND(),0,'Total-Smoothed'!$AG$2)</f>
        <v>0.88079782089609493</v>
      </c>
      <c r="S72" s="1">
        <f ca="1">S12+NORMINV(RAND(),0,'Total-Smoothed'!$AG$2)</f>
        <v>0.10273051525241364</v>
      </c>
      <c r="T72" s="1">
        <f ca="1">T12+NORMINV(RAND(),0,'Total-Smoothed'!$AG$2)</f>
        <v>-0.15415604029572677</v>
      </c>
      <c r="U72" s="1">
        <f ca="1">U12+NORMINV(RAND(),0,'Total-Smoothed'!$AG$2)</f>
        <v>0.25469619441325253</v>
      </c>
      <c r="V72" s="1">
        <f ca="1">V12+NORMINV(RAND(),0,'Total-Smoothed'!$AG$2)</f>
        <v>0.22429822520649589</v>
      </c>
      <c r="W72" s="1">
        <f ca="1">W12+NORMINV(RAND(),0,'Total-Smoothed'!$AG$2)</f>
        <v>0.51077311115766588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-0.11243670678012527</v>
      </c>
      <c r="E73" s="1">
        <f ca="1">E13+NORMINV(RAND(),0,'Total-Smoothed'!$AG$2)</f>
        <v>1.1142482472715676</v>
      </c>
      <c r="F73" s="1">
        <f ca="1">F13+NORMINV(RAND(),0,'Total-Smoothed'!$AG$2)</f>
        <v>-5.7794958925637199E-2</v>
      </c>
      <c r="G73" s="1">
        <f ca="1">G13+NORMINV(RAND(),0,'Total-Smoothed'!$AG$2)</f>
        <v>0.11330034394094157</v>
      </c>
      <c r="H73" s="1">
        <f ca="1">H13+NORMINV(RAND(),0,'Total-Smoothed'!$AG$2)</f>
        <v>0.20236035248257933</v>
      </c>
      <c r="I73" s="1">
        <f ca="1">I13+NORMINV(RAND(),0,'Total-Smoothed'!$AG$2)</f>
        <v>5.5658619444929794E-2</v>
      </c>
      <c r="J73" s="1">
        <f ca="1">J13+NORMINV(RAND(),0,'Total-Smoothed'!$AG$2)</f>
        <v>0.16947862075286071</v>
      </c>
      <c r="K73" s="1">
        <f ca="1">K13+NORMINV(RAND(),0,'Total-Smoothed'!$AG$2)</f>
        <v>0.15448764335413032</v>
      </c>
      <c r="L73" s="1">
        <f ca="1">L13+NORMINV(RAND(),0,'Total-Smoothed'!$AG$2)</f>
        <v>0.30172373681790909</v>
      </c>
      <c r="M73" s="1">
        <f ca="1">M13+NORMINV(RAND(),0,'Total-Smoothed'!$AG$2)</f>
        <v>0.15979876315344296</v>
      </c>
      <c r="N73" s="1">
        <f ca="1">N13+NORMINV(RAND(),0,'Total-Smoothed'!$AG$2)</f>
        <v>-3.0875338961143757E-2</v>
      </c>
      <c r="O73" s="1">
        <f ca="1">O13+NORMINV(RAND(),0,'Total-Smoothed'!$AG$2)</f>
        <v>0.1749381013657281</v>
      </c>
      <c r="P73" s="1">
        <f ca="1">P13+NORMINV(RAND(),0,'Total-Smoothed'!$AG$2)</f>
        <v>0.19214307833250255</v>
      </c>
      <c r="Q73" s="1">
        <f ca="1">Q13+NORMINV(RAND(),0,'Total-Smoothed'!$AG$2)</f>
        <v>3.3630074792614234E-2</v>
      </c>
      <c r="R73" s="1">
        <f ca="1">R13+NORMINV(RAND(),0,'Total-Smoothed'!$AG$2)</f>
        <v>1.0304848500976804</v>
      </c>
      <c r="S73" s="1">
        <f ca="1">S13+NORMINV(RAND(),0,'Total-Smoothed'!$AG$2)</f>
        <v>0.17173828920814221</v>
      </c>
      <c r="T73" s="1">
        <f ca="1">T13+NORMINV(RAND(),0,'Total-Smoothed'!$AG$2)</f>
        <v>0.16041341040246115</v>
      </c>
      <c r="U73" s="1">
        <f ca="1">U13+NORMINV(RAND(),0,'Total-Smoothed'!$AG$2)</f>
        <v>8.9053120700554433E-2</v>
      </c>
      <c r="V73" s="1">
        <f ca="1">V13+NORMINV(RAND(),0,'Total-Smoothed'!$AG$2)</f>
        <v>0.15721240922408533</v>
      </c>
      <c r="W73" s="1">
        <f ca="1">W13+NORMINV(RAND(),0,'Total-Smoothed'!$AG$2)</f>
        <v>-7.7536627655893975E-2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-7.8419950221747844E-2</v>
      </c>
      <c r="E74" s="1">
        <f ca="1">E14+NORMINV(RAND(),0,'Total-Smoothed'!$AG$2)</f>
        <v>0.78980623026060681</v>
      </c>
      <c r="F74" s="1">
        <f ca="1">F14+NORMINV(RAND(),0,'Total-Smoothed'!$AG$2)</f>
        <v>0.16921505700696785</v>
      </c>
      <c r="G74" s="1">
        <f ca="1">G14+NORMINV(RAND(),0,'Total-Smoothed'!$AG$2)</f>
        <v>-0.18253442088982924</v>
      </c>
      <c r="H74" s="1">
        <f ca="1">H14+NORMINV(RAND(),0,'Total-Smoothed'!$AG$2)</f>
        <v>0.22692494082643741</v>
      </c>
      <c r="I74" s="1">
        <f ca="1">I14+NORMINV(RAND(),0,'Total-Smoothed'!$AG$2)</f>
        <v>6.4977969208982037E-2</v>
      </c>
      <c r="J74" s="1">
        <f ca="1">J14+NORMINV(RAND(),0,'Total-Smoothed'!$AG$2)</f>
        <v>-0.20592817648901204</v>
      </c>
      <c r="K74" s="1">
        <f ca="1">K14+NORMINV(RAND(),0,'Total-Smoothed'!$AG$2)</f>
        <v>6.7895021843156322E-2</v>
      </c>
      <c r="L74" s="1">
        <f ca="1">L14+NORMINV(RAND(),0,'Total-Smoothed'!$AG$2)</f>
        <v>0.32408150620957477</v>
      </c>
      <c r="M74" s="1">
        <f ca="1">M14+NORMINV(RAND(),0,'Total-Smoothed'!$AG$2)</f>
        <v>-3.0891949951872635E-2</v>
      </c>
      <c r="N74" s="1">
        <f ca="1">N14+NORMINV(RAND(),0,'Total-Smoothed'!$AG$2)</f>
        <v>1.8304185477357824E-2</v>
      </c>
      <c r="O74" s="1">
        <f ca="1">O14+NORMINV(RAND(),0,'Total-Smoothed'!$AG$2)</f>
        <v>-2.9226070826653294E-2</v>
      </c>
      <c r="P74" s="1">
        <f ca="1">P14+NORMINV(RAND(),0,'Total-Smoothed'!$AG$2)</f>
        <v>-0.1740746762172567</v>
      </c>
      <c r="Q74" s="1">
        <f ca="1">Q14+NORMINV(RAND(),0,'Total-Smoothed'!$AG$2)</f>
        <v>9.9656559461586663E-2</v>
      </c>
      <c r="R74" s="1">
        <f ca="1">R14+NORMINV(RAND(),0,'Total-Smoothed'!$AG$2)</f>
        <v>0.9226528243795159</v>
      </c>
      <c r="S74" s="1">
        <f ca="1">S14+NORMINV(RAND(),0,'Total-Smoothed'!$AG$2)</f>
        <v>0.14898770172934528</v>
      </c>
      <c r="T74" s="1">
        <f ca="1">T14+NORMINV(RAND(),0,'Total-Smoothed'!$AG$2)</f>
        <v>-1.7939525967893555E-3</v>
      </c>
      <c r="U74" s="1">
        <f ca="1">U14+NORMINV(RAND(),0,'Total-Smoothed'!$AG$2)</f>
        <v>0.47953133037234219</v>
      </c>
      <c r="V74" s="1">
        <f ca="1">V14+NORMINV(RAND(),0,'Total-Smoothed'!$AG$2)</f>
        <v>9.3997337662797067E-2</v>
      </c>
      <c r="W74" s="1">
        <f ca="1">W14+NORMINV(RAND(),0,'Total-Smoothed'!$AG$2)</f>
        <v>9.1201372637682562E-2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0.16594802814435286</v>
      </c>
      <c r="E75" s="1">
        <f ca="1">E15+NORMINV(RAND(),0,'Total-Smoothed'!$AG$2)</f>
        <v>0.8700348740624414</v>
      </c>
      <c r="F75" s="1">
        <f ca="1">F15+NORMINV(RAND(),0,'Total-Smoothed'!$AG$2)</f>
        <v>-0.21649805098117167</v>
      </c>
      <c r="G75" s="1">
        <f ca="1">G15+NORMINV(RAND(),0,'Total-Smoothed'!$AG$2)</f>
        <v>0.15928030698593942</v>
      </c>
      <c r="H75" s="1">
        <f ca="1">H15+NORMINV(RAND(),0,'Total-Smoothed'!$AG$2)</f>
        <v>0.11052823546163393</v>
      </c>
      <c r="I75" s="1">
        <f ca="1">I15+NORMINV(RAND(),0,'Total-Smoothed'!$AG$2)</f>
        <v>-1.5151429539612168E-2</v>
      </c>
      <c r="J75" s="1">
        <f ca="1">J15+NORMINV(RAND(),0,'Total-Smoothed'!$AG$2)</f>
        <v>7.0243380445216205E-2</v>
      </c>
      <c r="K75" s="1">
        <f ca="1">K15+NORMINV(RAND(),0,'Total-Smoothed'!$AG$2)</f>
        <v>0.14512164750688714</v>
      </c>
      <c r="L75" s="1">
        <f ca="1">L15+NORMINV(RAND(),0,'Total-Smoothed'!$AG$2)</f>
        <v>0.51580925085787088</v>
      </c>
      <c r="M75" s="1">
        <f ca="1">M15+NORMINV(RAND(),0,'Total-Smoothed'!$AG$2)</f>
        <v>7.9548383825334107E-2</v>
      </c>
      <c r="N75" s="1">
        <f ca="1">N15+NORMINV(RAND(),0,'Total-Smoothed'!$AG$2)</f>
        <v>5.501805173061871E-2</v>
      </c>
      <c r="O75" s="1">
        <f ca="1">O15+NORMINV(RAND(),0,'Total-Smoothed'!$AG$2)</f>
        <v>0.10345290516675229</v>
      </c>
      <c r="P75" s="1">
        <f ca="1">P15+NORMINV(RAND(),0,'Total-Smoothed'!$AG$2)</f>
        <v>-8.9509471131281271E-2</v>
      </c>
      <c r="Q75" s="1">
        <f ca="1">Q15+NORMINV(RAND(),0,'Total-Smoothed'!$AG$2)</f>
        <v>4.1723404118586077E-2</v>
      </c>
      <c r="R75" s="1">
        <f ca="1">R15+NORMINV(RAND(),0,'Total-Smoothed'!$AG$2)</f>
        <v>0.86308459079359034</v>
      </c>
      <c r="S75" s="1">
        <f ca="1">S15+NORMINV(RAND(),0,'Total-Smoothed'!$AG$2)</f>
        <v>0.13578314591779805</v>
      </c>
      <c r="T75" s="1">
        <f ca="1">T15+NORMINV(RAND(),0,'Total-Smoothed'!$AG$2)</f>
        <v>-9.2436552589303944E-3</v>
      </c>
      <c r="U75" s="1">
        <f ca="1">U15+NORMINV(RAND(),0,'Total-Smoothed'!$AG$2)</f>
        <v>0.38437099611006004</v>
      </c>
      <c r="V75" s="1">
        <f ca="1">V15+NORMINV(RAND(),0,'Total-Smoothed'!$AG$2)</f>
        <v>3.4913760959313825E-2</v>
      </c>
      <c r="W75" s="1">
        <f ca="1">W15+NORMINV(RAND(),0,'Total-Smoothed'!$AG$2)</f>
        <v>-5.9354141362618767E-3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-2.4719898402345244E-2</v>
      </c>
      <c r="E76" s="1">
        <f ca="1">E16+NORMINV(RAND(),0,'Total-Smoothed'!$AG$2)</f>
        <v>0.99175296696638293</v>
      </c>
      <c r="F76" s="1">
        <f ca="1">F16+NORMINV(RAND(),0,'Total-Smoothed'!$AG$2)</f>
        <v>4.3618760085258383E-2</v>
      </c>
      <c r="G76" s="1">
        <f ca="1">G16+NORMINV(RAND(),0,'Total-Smoothed'!$AG$2)</f>
        <v>-9.6036318681408384E-4</v>
      </c>
      <c r="H76" s="1">
        <f ca="1">H16+NORMINV(RAND(),0,'Total-Smoothed'!$AG$2)</f>
        <v>0.24517831936220197</v>
      </c>
      <c r="I76" s="1">
        <f ca="1">I16+NORMINV(RAND(),0,'Total-Smoothed'!$AG$2)</f>
        <v>3.6270149279385572E-3</v>
      </c>
      <c r="J76" s="1">
        <f ca="1">J16+NORMINV(RAND(),0,'Total-Smoothed'!$AG$2)</f>
        <v>0.14918866136493672</v>
      </c>
      <c r="K76" s="1">
        <f ca="1">K16+NORMINV(RAND(),0,'Total-Smoothed'!$AG$2)</f>
        <v>7.6799860975078516E-2</v>
      </c>
      <c r="L76" s="1">
        <f ca="1">L16+NORMINV(RAND(),0,'Total-Smoothed'!$AG$2)</f>
        <v>0.42733396705550175</v>
      </c>
      <c r="M76" s="1">
        <f ca="1">M16+NORMINV(RAND(),0,'Total-Smoothed'!$AG$2)</f>
        <v>-0.16755168585671412</v>
      </c>
      <c r="N76" s="1">
        <f ca="1">N16+NORMINV(RAND(),0,'Total-Smoothed'!$AG$2)</f>
        <v>-8.132941824834565E-2</v>
      </c>
      <c r="O76" s="1">
        <f ca="1">O16+NORMINV(RAND(),0,'Total-Smoothed'!$AG$2)</f>
        <v>0.24042211175986672</v>
      </c>
      <c r="P76" s="1">
        <f ca="1">P16+NORMINV(RAND(),0,'Total-Smoothed'!$AG$2)</f>
        <v>-0.10062241965811836</v>
      </c>
      <c r="Q76" s="1">
        <f ca="1">Q16+NORMINV(RAND(),0,'Total-Smoothed'!$AG$2)</f>
        <v>7.9933188660417931E-4</v>
      </c>
      <c r="R76" s="1">
        <f ca="1">R16+NORMINV(RAND(),0,'Total-Smoothed'!$AG$2)</f>
        <v>0.80068735608898867</v>
      </c>
      <c r="S76" s="1">
        <f ca="1">S16+NORMINV(RAND(),0,'Total-Smoothed'!$AG$2)</f>
        <v>-0.11795979904126379</v>
      </c>
      <c r="T76" s="1">
        <f ca="1">T16+NORMINV(RAND(),0,'Total-Smoothed'!$AG$2)</f>
        <v>2.5069472339390816E-2</v>
      </c>
      <c r="U76" s="1">
        <f ca="1">U16+NORMINV(RAND(),0,'Total-Smoothed'!$AG$2)</f>
        <v>0.40029259579800414</v>
      </c>
      <c r="V76" s="1">
        <f ca="1">V16+NORMINV(RAND(),0,'Total-Smoothed'!$AG$2)</f>
        <v>7.0285133994454727E-2</v>
      </c>
      <c r="W76" s="1">
        <f ca="1">W16+NORMINV(RAND(),0,'Total-Smoothed'!$AG$2)</f>
        <v>4.755394065226428E-2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1.1775087747204899E-3</v>
      </c>
      <c r="E77" s="1">
        <f ca="1">E17+NORMINV(RAND(),0,'Total-Smoothed'!$AG$2)</f>
        <v>0.90302870377150901</v>
      </c>
      <c r="F77" s="1">
        <f ca="1">F17+NORMINV(RAND(),0,'Total-Smoothed'!$AG$2)</f>
        <v>-7.239300704382212E-3</v>
      </c>
      <c r="G77" s="1">
        <f ca="1">G17+NORMINV(RAND(),0,'Total-Smoothed'!$AG$2)</f>
        <v>0.11201204003030696</v>
      </c>
      <c r="H77" s="1">
        <f ca="1">H17+NORMINV(RAND(),0,'Total-Smoothed'!$AG$2)</f>
        <v>-0.22060719499714115</v>
      </c>
      <c r="I77" s="1">
        <f ca="1">I17+NORMINV(RAND(),0,'Total-Smoothed'!$AG$2)</f>
        <v>2.2553162414032456E-2</v>
      </c>
      <c r="J77" s="1">
        <f ca="1">J17+NORMINV(RAND(),0,'Total-Smoothed'!$AG$2)</f>
        <v>4.4316149739854642E-2</v>
      </c>
      <c r="K77" s="1">
        <f ca="1">K17+NORMINV(RAND(),0,'Total-Smoothed'!$AG$2)</f>
        <v>0.13059906955953199</v>
      </c>
      <c r="L77" s="1">
        <f ca="1">L17+NORMINV(RAND(),0,'Total-Smoothed'!$AG$2)</f>
        <v>0.2107447760855769</v>
      </c>
      <c r="M77" s="1">
        <f ca="1">M17+NORMINV(RAND(),0,'Total-Smoothed'!$AG$2)</f>
        <v>9.356297581569481E-2</v>
      </c>
      <c r="N77" s="1">
        <f ca="1">N17+NORMINV(RAND(),0,'Total-Smoothed'!$AG$2)</f>
        <v>4.3110145312785994E-2</v>
      </c>
      <c r="O77" s="1">
        <f ca="1">O17+NORMINV(RAND(),0,'Total-Smoothed'!$AG$2)</f>
        <v>-5.9932251119411695E-2</v>
      </c>
      <c r="P77" s="1">
        <f ca="1">P17+NORMINV(RAND(),0,'Total-Smoothed'!$AG$2)</f>
        <v>-3.4475693968301399E-2</v>
      </c>
      <c r="Q77" s="1">
        <f ca="1">Q17+NORMINV(RAND(),0,'Total-Smoothed'!$AG$2)</f>
        <v>1.3520969717353268E-2</v>
      </c>
      <c r="R77" s="1">
        <f ca="1">R17+NORMINV(RAND(),0,'Total-Smoothed'!$AG$2)</f>
        <v>0.78145178675177318</v>
      </c>
      <c r="S77" s="1">
        <f ca="1">S17+NORMINV(RAND(),0,'Total-Smoothed'!$AG$2)</f>
        <v>2.133812927460248E-2</v>
      </c>
      <c r="T77" s="1">
        <f ca="1">T17+NORMINV(RAND(),0,'Total-Smoothed'!$AG$2)</f>
        <v>0.14227053265468509</v>
      </c>
      <c r="U77" s="1">
        <f ca="1">U17+NORMINV(RAND(),0,'Total-Smoothed'!$AG$2)</f>
        <v>0.14463294093892101</v>
      </c>
      <c r="V77" s="1">
        <f ca="1">V17+NORMINV(RAND(),0,'Total-Smoothed'!$AG$2)</f>
        <v>7.3532878595724688E-2</v>
      </c>
      <c r="W77" s="1">
        <f ca="1">W17+NORMINV(RAND(),0,'Total-Smoothed'!$AG$2)</f>
        <v>7.4377933336449487E-2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8.9039368655251236E-2</v>
      </c>
      <c r="E78" s="1">
        <f ca="1">E18+NORMINV(RAND(),0,'Total-Smoothed'!$AG$2)</f>
        <v>0.80481688041252408</v>
      </c>
      <c r="F78" s="1">
        <f ca="1">F18+NORMINV(RAND(),0,'Total-Smoothed'!$AG$2)</f>
        <v>5.6627322249750839E-2</v>
      </c>
      <c r="G78" s="1">
        <f ca="1">G18+NORMINV(RAND(),0,'Total-Smoothed'!$AG$2)</f>
        <v>6.0485502376306947E-2</v>
      </c>
      <c r="H78" s="1">
        <f ca="1">H18+NORMINV(RAND(),0,'Total-Smoothed'!$AG$2)</f>
        <v>0.13628232132258969</v>
      </c>
      <c r="I78" s="1">
        <f ca="1">I18+NORMINV(RAND(),0,'Total-Smoothed'!$AG$2)</f>
        <v>2.9471389675353732E-3</v>
      </c>
      <c r="J78" s="1">
        <f ca="1">J18+NORMINV(RAND(),0,'Total-Smoothed'!$AG$2)</f>
        <v>1.2519572413065075E-3</v>
      </c>
      <c r="K78" s="1">
        <f ca="1">K18+NORMINV(RAND(),0,'Total-Smoothed'!$AG$2)</f>
        <v>-9.0602128490742923E-2</v>
      </c>
      <c r="L78" s="1">
        <f ca="1">L18+NORMINV(RAND(),0,'Total-Smoothed'!$AG$2)</f>
        <v>0.17776138292790433</v>
      </c>
      <c r="M78" s="1">
        <f ca="1">M18+NORMINV(RAND(),0,'Total-Smoothed'!$AG$2)</f>
        <v>2.6386182936373147E-3</v>
      </c>
      <c r="N78" s="1">
        <f ca="1">N18+NORMINV(RAND(),0,'Total-Smoothed'!$AG$2)</f>
        <v>-6.5511465122025325E-2</v>
      </c>
      <c r="O78" s="1">
        <f ca="1">O18+NORMINV(RAND(),0,'Total-Smoothed'!$AG$2)</f>
        <v>0.15853088150967143</v>
      </c>
      <c r="P78" s="1">
        <f ca="1">P18+NORMINV(RAND(),0,'Total-Smoothed'!$AG$2)</f>
        <v>1.8061542308191583E-2</v>
      </c>
      <c r="Q78" s="1">
        <f ca="1">Q18+NORMINV(RAND(),0,'Total-Smoothed'!$AG$2)</f>
        <v>0.1007793299466751</v>
      </c>
      <c r="R78" s="1">
        <f ca="1">R18+NORMINV(RAND(),0,'Total-Smoothed'!$AG$2)</f>
        <v>0.8988701362745537</v>
      </c>
      <c r="S78" s="1">
        <f ca="1">S18+NORMINV(RAND(),0,'Total-Smoothed'!$AG$2)</f>
        <v>-2.0786963546677379E-2</v>
      </c>
      <c r="T78" s="1">
        <f ca="1">T18+NORMINV(RAND(),0,'Total-Smoothed'!$AG$2)</f>
        <v>1.7559791981380222E-2</v>
      </c>
      <c r="U78" s="1">
        <f ca="1">U18+NORMINV(RAND(),0,'Total-Smoothed'!$AG$2)</f>
        <v>0.20963249901031239</v>
      </c>
      <c r="V78" s="1">
        <f ca="1">V18+NORMINV(RAND(),0,'Total-Smoothed'!$AG$2)</f>
        <v>-7.817419380765038E-2</v>
      </c>
      <c r="W78" s="1">
        <f ca="1">W18+NORMINV(RAND(),0,'Total-Smoothed'!$AG$2)</f>
        <v>0.11425433257154557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-7.1808217480172298E-2</v>
      </c>
      <c r="E79" s="1">
        <f ca="1">E19+NORMINV(RAND(),0,'Total-Smoothed'!$AG$2)</f>
        <v>0.84080105878123335</v>
      </c>
      <c r="F79" s="1">
        <f ca="1">F19+NORMINV(RAND(),0,'Total-Smoothed'!$AG$2)</f>
        <v>2.4270168645232286E-2</v>
      </c>
      <c r="G79" s="1">
        <f ca="1">G19+NORMINV(RAND(),0,'Total-Smoothed'!$AG$2)</f>
        <v>5.9245946391747087E-2</v>
      </c>
      <c r="H79" s="1">
        <f ca="1">H19+NORMINV(RAND(),0,'Total-Smoothed'!$AG$2)</f>
        <v>0.23131905477342052</v>
      </c>
      <c r="I79" s="1">
        <f ca="1">I19+NORMINV(RAND(),0,'Total-Smoothed'!$AG$2)</f>
        <v>0.17588342866974455</v>
      </c>
      <c r="J79" s="1">
        <f ca="1">J19+NORMINV(RAND(),0,'Total-Smoothed'!$AG$2)</f>
        <v>0.1469321286104997</v>
      </c>
      <c r="K79" s="1">
        <f ca="1">K19+NORMINV(RAND(),0,'Total-Smoothed'!$AG$2)</f>
        <v>0.19308146237633519</v>
      </c>
      <c r="L79" s="1">
        <f ca="1">L19+NORMINV(RAND(),0,'Total-Smoothed'!$AG$2)</f>
        <v>0.30301893279965725</v>
      </c>
      <c r="M79" s="1">
        <f ca="1">M19+NORMINV(RAND(),0,'Total-Smoothed'!$AG$2)</f>
        <v>-3.730694261700189E-2</v>
      </c>
      <c r="N79" s="1">
        <f ca="1">N19+NORMINV(RAND(),0,'Total-Smoothed'!$AG$2)</f>
        <v>0.17016921046188882</v>
      </c>
      <c r="O79" s="1">
        <f ca="1">O19+NORMINV(RAND(),0,'Total-Smoothed'!$AG$2)</f>
        <v>3.9172670969772255E-2</v>
      </c>
      <c r="P79" s="1">
        <f ca="1">P19+NORMINV(RAND(),0,'Total-Smoothed'!$AG$2)</f>
        <v>3.9817625034942156E-2</v>
      </c>
      <c r="Q79" s="1">
        <f ca="1">Q19+NORMINV(RAND(),0,'Total-Smoothed'!$AG$2)</f>
        <v>-7.2277983014318897E-2</v>
      </c>
      <c r="R79" s="1">
        <f ca="1">R19+NORMINV(RAND(),0,'Total-Smoothed'!$AG$2)</f>
        <v>0.94754777538673451</v>
      </c>
      <c r="S79" s="1">
        <f ca="1">S19+NORMINV(RAND(),0,'Total-Smoothed'!$AG$2)</f>
        <v>9.1211068945533602E-2</v>
      </c>
      <c r="T79" s="1">
        <f ca="1">T19+NORMINV(RAND(),0,'Total-Smoothed'!$AG$2)</f>
        <v>0.10169499262954797</v>
      </c>
      <c r="U79" s="1">
        <f ca="1">U19+NORMINV(RAND(),0,'Total-Smoothed'!$AG$2)</f>
        <v>0.24965501561482573</v>
      </c>
      <c r="V79" s="1">
        <f ca="1">V19+NORMINV(RAND(),0,'Total-Smoothed'!$AG$2)</f>
        <v>-4.0690623380524898E-2</v>
      </c>
      <c r="W79" s="1">
        <f ca="1">W19+NORMINV(RAND(),0,'Total-Smoothed'!$AG$2)</f>
        <v>9.6543997514597357E-3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-5.8929887289241194E-2</v>
      </c>
      <c r="E80" s="1">
        <f ca="1">E20+NORMINV(RAND(),0,'Total-Smoothed'!$AG$2)</f>
        <v>0.84660825103434123</v>
      </c>
      <c r="F80" s="1">
        <f ca="1">F20+NORMINV(RAND(),0,'Total-Smoothed'!$AG$2)</f>
        <v>-3.3055445276999051E-2</v>
      </c>
      <c r="G80" s="1">
        <f ca="1">G20+NORMINV(RAND(),0,'Total-Smoothed'!$AG$2)</f>
        <v>1.1409482022718052E-2</v>
      </c>
      <c r="H80" s="1">
        <f ca="1">H20+NORMINV(RAND(),0,'Total-Smoothed'!$AG$2)</f>
        <v>0.25060712423369486</v>
      </c>
      <c r="I80" s="1">
        <f ca="1">I20+NORMINV(RAND(),0,'Total-Smoothed'!$AG$2)</f>
        <v>4.9680510882745312E-3</v>
      </c>
      <c r="J80" s="1">
        <f ca="1">J20+NORMINV(RAND(),0,'Total-Smoothed'!$AG$2)</f>
        <v>6.1403327803205288E-2</v>
      </c>
      <c r="K80" s="1">
        <f ca="1">K20+NORMINV(RAND(),0,'Total-Smoothed'!$AG$2)</f>
        <v>0.12394567813956386</v>
      </c>
      <c r="L80" s="1">
        <f ca="1">L20+NORMINV(RAND(),0,'Total-Smoothed'!$AG$2)</f>
        <v>0.43051340665065002</v>
      </c>
      <c r="M80" s="1">
        <f ca="1">M20+NORMINV(RAND(),0,'Total-Smoothed'!$AG$2)</f>
        <v>0.11223731787336372</v>
      </c>
      <c r="N80" s="1">
        <f ca="1">N20+NORMINV(RAND(),0,'Total-Smoothed'!$AG$2)</f>
        <v>-9.4896165331763566E-2</v>
      </c>
      <c r="O80" s="1">
        <f ca="1">O20+NORMINV(RAND(),0,'Total-Smoothed'!$AG$2)</f>
        <v>0.19032740526076589</v>
      </c>
      <c r="P80" s="1">
        <f ca="1">P20+NORMINV(RAND(),0,'Total-Smoothed'!$AG$2)</f>
        <v>-0.14391097651469331</v>
      </c>
      <c r="Q80" s="1">
        <f ca="1">Q20+NORMINV(RAND(),0,'Total-Smoothed'!$AG$2)</f>
        <v>0.22007727653615244</v>
      </c>
      <c r="R80" s="1">
        <f ca="1">R20+NORMINV(RAND(),0,'Total-Smoothed'!$AG$2)</f>
        <v>0.85539365141272017</v>
      </c>
      <c r="S80" s="1">
        <f ca="1">S20+NORMINV(RAND(),0,'Total-Smoothed'!$AG$2)</f>
        <v>-6.9520970581692029E-3</v>
      </c>
      <c r="T80" s="1">
        <f ca="1">T20+NORMINV(RAND(),0,'Total-Smoothed'!$AG$2)</f>
        <v>9.7641391752199339E-2</v>
      </c>
      <c r="U80" s="1">
        <f ca="1">U20+NORMINV(RAND(),0,'Total-Smoothed'!$AG$2)</f>
        <v>0.25476185816785396</v>
      </c>
      <c r="V80" s="1">
        <f ca="1">V20+NORMINV(RAND(),0,'Total-Smoothed'!$AG$2)</f>
        <v>2.2642989425579026E-2</v>
      </c>
      <c r="W80" s="1">
        <f ca="1">W20+NORMINV(RAND(),0,'Total-Smoothed'!$AG$2)</f>
        <v>6.2652507749525438E-2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-5.2075751090562811E-2</v>
      </c>
      <c r="E81" s="1">
        <f ca="1">E21+NORMINV(RAND(),0,'Total-Smoothed'!$AG$2)</f>
        <v>0.86869473999516311</v>
      </c>
      <c r="F81" s="1">
        <f ca="1">F21+NORMINV(RAND(),0,'Total-Smoothed'!$AG$2)</f>
        <v>-0.1491378628697117</v>
      </c>
      <c r="G81" s="1">
        <f ca="1">G21+NORMINV(RAND(),0,'Total-Smoothed'!$AG$2)</f>
        <v>-0.18340814076275927</v>
      </c>
      <c r="H81" s="1">
        <f ca="1">H21+NORMINV(RAND(),0,'Total-Smoothed'!$AG$2)</f>
        <v>0.35759114409002757</v>
      </c>
      <c r="I81" s="1">
        <f ca="1">I21+NORMINV(RAND(),0,'Total-Smoothed'!$AG$2)</f>
        <v>9.8673649391503984E-2</v>
      </c>
      <c r="J81" s="1">
        <f ca="1">J21+NORMINV(RAND(),0,'Total-Smoothed'!$AG$2)</f>
        <v>0.14352402676680459</v>
      </c>
      <c r="K81" s="1">
        <f ca="1">K21+NORMINV(RAND(),0,'Total-Smoothed'!$AG$2)</f>
        <v>-6.7526250546647321E-2</v>
      </c>
      <c r="L81" s="1">
        <f ca="1">L21+NORMINV(RAND(),0,'Total-Smoothed'!$AG$2)</f>
        <v>0.29970532565864422</v>
      </c>
      <c r="M81" s="1">
        <f ca="1">M21+NORMINV(RAND(),0,'Total-Smoothed'!$AG$2)</f>
        <v>0.19391399077624924</v>
      </c>
      <c r="N81" s="1">
        <f ca="1">N21+NORMINV(RAND(),0,'Total-Smoothed'!$AG$2)</f>
        <v>-7.7064259551412606E-2</v>
      </c>
      <c r="O81" s="1">
        <f ca="1">O21+NORMINV(RAND(),0,'Total-Smoothed'!$AG$2)</f>
        <v>9.5572028920744984E-2</v>
      </c>
      <c r="P81" s="1">
        <f ca="1">P21+NORMINV(RAND(),0,'Total-Smoothed'!$AG$2)</f>
        <v>-7.7612611576197463E-2</v>
      </c>
      <c r="Q81" s="1">
        <f ca="1">Q21+NORMINV(RAND(),0,'Total-Smoothed'!$AG$2)</f>
        <v>0.47688095641532585</v>
      </c>
      <c r="R81" s="1">
        <f ca="1">R21+NORMINV(RAND(),0,'Total-Smoothed'!$AG$2)</f>
        <v>0.79426414835038628</v>
      </c>
      <c r="S81" s="1">
        <f ca="1">S21+NORMINV(RAND(),0,'Total-Smoothed'!$AG$2)</f>
        <v>-1.8041246987761529E-2</v>
      </c>
      <c r="T81" s="1">
        <f ca="1">T21+NORMINV(RAND(),0,'Total-Smoothed'!$AG$2)</f>
        <v>2.5339560174027054E-2</v>
      </c>
      <c r="U81" s="1">
        <f ca="1">U21+NORMINV(RAND(),0,'Total-Smoothed'!$AG$2)</f>
        <v>0.35101069245728739</v>
      </c>
      <c r="V81" s="1">
        <f ca="1">V21+NORMINV(RAND(),0,'Total-Smoothed'!$AG$2)</f>
        <v>-3.2715562842986733E-3</v>
      </c>
      <c r="W81" s="1">
        <f ca="1">W21+NORMINV(RAND(),0,'Total-Smoothed'!$AG$2)</f>
        <v>0.56177430055520061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5.3688718259093993E-2</v>
      </c>
      <c r="E82" s="1">
        <f ca="1">E22+NORMINV(RAND(),0,'Total-Smoothed'!$AG$2)</f>
        <v>0.94725566720497445</v>
      </c>
      <c r="F82" s="1">
        <f ca="1">F22+NORMINV(RAND(),0,'Total-Smoothed'!$AG$2)</f>
        <v>0.1063138602980907</v>
      </c>
      <c r="G82" s="1">
        <f ca="1">G22+NORMINV(RAND(),0,'Total-Smoothed'!$AG$2)</f>
        <v>5.5331357964015074E-2</v>
      </c>
      <c r="H82" s="1">
        <f ca="1">H22+NORMINV(RAND(),0,'Total-Smoothed'!$AG$2)</f>
        <v>0.15981366049903267</v>
      </c>
      <c r="I82" s="1">
        <f ca="1">I22+NORMINV(RAND(),0,'Total-Smoothed'!$AG$2)</f>
        <v>-0.13178526692380554</v>
      </c>
      <c r="J82" s="1">
        <f ca="1">J22+NORMINV(RAND(),0,'Total-Smoothed'!$AG$2)</f>
        <v>5.8341396260026698E-2</v>
      </c>
      <c r="K82" s="1">
        <f ca="1">K22+NORMINV(RAND(),0,'Total-Smoothed'!$AG$2)</f>
        <v>2.0182534319883545E-2</v>
      </c>
      <c r="L82" s="1">
        <f ca="1">L22+NORMINV(RAND(),0,'Total-Smoothed'!$AG$2)</f>
        <v>0.26202108173878225</v>
      </c>
      <c r="M82" s="1">
        <f ca="1">M22+NORMINV(RAND(),0,'Total-Smoothed'!$AG$2)</f>
        <v>-0.13792881089792255</v>
      </c>
      <c r="N82" s="1">
        <f ca="1">N22+NORMINV(RAND(),0,'Total-Smoothed'!$AG$2)</f>
        <v>0.12269800877931233</v>
      </c>
      <c r="O82" s="1">
        <f ca="1">O22+NORMINV(RAND(),0,'Total-Smoothed'!$AG$2)</f>
        <v>0.32936626141540404</v>
      </c>
      <c r="P82" s="1">
        <f ca="1">P22+NORMINV(RAND(),0,'Total-Smoothed'!$AG$2)</f>
        <v>-1.0239526421660733E-2</v>
      </c>
      <c r="Q82" s="1">
        <f ca="1">Q22+NORMINV(RAND(),0,'Total-Smoothed'!$AG$2)</f>
        <v>0.17160370696149152</v>
      </c>
      <c r="R82" s="1">
        <f ca="1">R22+NORMINV(RAND(),0,'Total-Smoothed'!$AG$2)</f>
        <v>0.90476666130280603</v>
      </c>
      <c r="S82" s="1">
        <f ca="1">S22+NORMINV(RAND(),0,'Total-Smoothed'!$AG$2)</f>
        <v>-2.2999821977217706E-2</v>
      </c>
      <c r="T82" s="1">
        <f ca="1">T22+NORMINV(RAND(),0,'Total-Smoothed'!$AG$2)</f>
        <v>-1.9264355325483644E-2</v>
      </c>
      <c r="U82" s="1">
        <f ca="1">U22+NORMINV(RAND(),0,'Total-Smoothed'!$AG$2)</f>
        <v>0.28887263932535839</v>
      </c>
      <c r="V82" s="1">
        <f ca="1">V22+NORMINV(RAND(),0,'Total-Smoothed'!$AG$2)</f>
        <v>6.3244098290827319E-2</v>
      </c>
      <c r="W82" s="1">
        <f ca="1">W22+NORMINV(RAND(),0,'Total-Smoothed'!$AG$2)</f>
        <v>0.17434122870950503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0.11947769239059813</v>
      </c>
      <c r="E83" s="1">
        <f ca="1">E23+NORMINV(RAND(),0,'Total-Smoothed'!$AG$2)</f>
        <v>1.0439932657539448</v>
      </c>
      <c r="F83" s="1">
        <f ca="1">F23+NORMINV(RAND(),0,'Total-Smoothed'!$AG$2)</f>
        <v>-5.2766695189205431E-2</v>
      </c>
      <c r="G83" s="1">
        <f ca="1">G23+NORMINV(RAND(),0,'Total-Smoothed'!$AG$2)</f>
        <v>-4.8555612493061256E-2</v>
      </c>
      <c r="H83" s="1">
        <f ca="1">H23+NORMINV(RAND(),0,'Total-Smoothed'!$AG$2)</f>
        <v>8.937182659642158E-2</v>
      </c>
      <c r="I83" s="1">
        <f ca="1">I23+NORMINV(RAND(),0,'Total-Smoothed'!$AG$2)</f>
        <v>0.13868968107466778</v>
      </c>
      <c r="J83" s="1">
        <f ca="1">J23+NORMINV(RAND(),0,'Total-Smoothed'!$AG$2)</f>
        <v>0.10688251826727747</v>
      </c>
      <c r="K83" s="1">
        <f ca="1">K23+NORMINV(RAND(),0,'Total-Smoothed'!$AG$2)</f>
        <v>3.488306068733555E-2</v>
      </c>
      <c r="L83" s="1">
        <f ca="1">L23+NORMINV(RAND(),0,'Total-Smoothed'!$AG$2)</f>
        <v>0.37311341222756028</v>
      </c>
      <c r="M83" s="1">
        <f ca="1">M23+NORMINV(RAND(),0,'Total-Smoothed'!$AG$2)</f>
        <v>0.18256205617243026</v>
      </c>
      <c r="N83" s="1">
        <f ca="1">N23+NORMINV(RAND(),0,'Total-Smoothed'!$AG$2)</f>
        <v>-6.6003974567901413E-2</v>
      </c>
      <c r="O83" s="1">
        <f ca="1">O23+NORMINV(RAND(),0,'Total-Smoothed'!$AG$2)</f>
        <v>0.20130434254203716</v>
      </c>
      <c r="P83" s="1">
        <f ca="1">P23+NORMINV(RAND(),0,'Total-Smoothed'!$AG$2)</f>
        <v>5.5349439797722888E-2</v>
      </c>
      <c r="Q83" s="1">
        <f ca="1">Q23+NORMINV(RAND(),0,'Total-Smoothed'!$AG$2)</f>
        <v>-5.0467251890407211E-2</v>
      </c>
      <c r="R83" s="1">
        <f ca="1">R23+NORMINV(RAND(),0,'Total-Smoothed'!$AG$2)</f>
        <v>0.89841191471765036</v>
      </c>
      <c r="S83" s="1">
        <f ca="1">S23+NORMINV(RAND(),0,'Total-Smoothed'!$AG$2)</f>
        <v>-7.2022788812347777E-2</v>
      </c>
      <c r="T83" s="1">
        <f ca="1">T23+NORMINV(RAND(),0,'Total-Smoothed'!$AG$2)</f>
        <v>0.1689840589921616</v>
      </c>
      <c r="U83" s="1">
        <f ca="1">U23+NORMINV(RAND(),0,'Total-Smoothed'!$AG$2)</f>
        <v>0.49538061218761748</v>
      </c>
      <c r="V83" s="1">
        <f ca="1">V23+NORMINV(RAND(),0,'Total-Smoothed'!$AG$2)</f>
        <v>-0.12650306754444127</v>
      </c>
      <c r="W83" s="1">
        <f ca="1">W23+NORMINV(RAND(),0,'Total-Smoothed'!$AG$2)</f>
        <v>6.0789235351134618E-2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0.12882252842979586</v>
      </c>
      <c r="E84" s="1">
        <f ca="1">E24+NORMINV(RAND(),0,'Total-Smoothed'!$AG$2)</f>
        <v>0.77725109131110004</v>
      </c>
      <c r="F84" s="1">
        <f ca="1">F24+NORMINV(RAND(),0,'Total-Smoothed'!$AG$2)</f>
        <v>0.14819099616053802</v>
      </c>
      <c r="G84" s="1">
        <f ca="1">G24+NORMINV(RAND(),0,'Total-Smoothed'!$AG$2)</f>
        <v>3.9938539889959823E-2</v>
      </c>
      <c r="H84" s="1">
        <f ca="1">H24+NORMINV(RAND(),0,'Total-Smoothed'!$AG$2)</f>
        <v>0.1696691217877036</v>
      </c>
      <c r="I84" s="1">
        <f ca="1">I24+NORMINV(RAND(),0,'Total-Smoothed'!$AG$2)</f>
        <v>0.12241909033860598</v>
      </c>
      <c r="J84" s="1">
        <f ca="1">J24+NORMINV(RAND(),0,'Total-Smoothed'!$AG$2)</f>
        <v>8.94996336085703E-3</v>
      </c>
      <c r="K84" s="1">
        <f ca="1">K24+NORMINV(RAND(),0,'Total-Smoothed'!$AG$2)</f>
        <v>0.11473892311190281</v>
      </c>
      <c r="L84" s="1">
        <f ca="1">L24+NORMINV(RAND(),0,'Total-Smoothed'!$AG$2)</f>
        <v>0.3212177569802393</v>
      </c>
      <c r="M84" s="1">
        <f ca="1">M24+NORMINV(RAND(),0,'Total-Smoothed'!$AG$2)</f>
        <v>9.8291003631316765E-2</v>
      </c>
      <c r="N84" s="1">
        <f ca="1">N24+NORMINV(RAND(),0,'Total-Smoothed'!$AG$2)</f>
        <v>4.6213849016453944E-2</v>
      </c>
      <c r="O84" s="1">
        <f ca="1">O24+NORMINV(RAND(),0,'Total-Smoothed'!$AG$2)</f>
        <v>9.133137115194262E-2</v>
      </c>
      <c r="P84" s="1">
        <f ca="1">P24+NORMINV(RAND(),0,'Total-Smoothed'!$AG$2)</f>
        <v>5.9713139609517095E-2</v>
      </c>
      <c r="Q84" s="1">
        <f ca="1">Q24+NORMINV(RAND(),0,'Total-Smoothed'!$AG$2)</f>
        <v>0.25654053990802894</v>
      </c>
      <c r="R84" s="1">
        <f ca="1">R24+NORMINV(RAND(),0,'Total-Smoothed'!$AG$2)</f>
        <v>0.88666368923418792</v>
      </c>
      <c r="S84" s="1">
        <f ca="1">S24+NORMINV(RAND(),0,'Total-Smoothed'!$AG$2)</f>
        <v>-9.1267011554149902E-2</v>
      </c>
      <c r="T84" s="1">
        <f ca="1">T24+NORMINV(RAND(),0,'Total-Smoothed'!$AG$2)</f>
        <v>9.4045827839070464E-2</v>
      </c>
      <c r="U84" s="1">
        <f ca="1">U24+NORMINV(RAND(),0,'Total-Smoothed'!$AG$2)</f>
        <v>0.24103372264839454</v>
      </c>
      <c r="V84" s="1">
        <f ca="1">V24+NORMINV(RAND(),0,'Total-Smoothed'!$AG$2)</f>
        <v>0.30163739914257204</v>
      </c>
      <c r="W84" s="1">
        <f ca="1">W24+NORMINV(RAND(),0,'Total-Smoothed'!$AG$2)</f>
        <v>6.7682009080842848E-2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4.9650830504436444E-3</v>
      </c>
      <c r="E85" s="1">
        <f ca="1">E25+NORMINV(RAND(),0,'Total-Smoothed'!$AG$2)</f>
        <v>0.86682889004475316</v>
      </c>
      <c r="F85" s="1">
        <f ca="1">F25+NORMINV(RAND(),0,'Total-Smoothed'!$AG$2)</f>
        <v>0.96952510593425867</v>
      </c>
      <c r="G85" s="1">
        <f ca="1">G25+NORMINV(RAND(),0,'Total-Smoothed'!$AG$2)</f>
        <v>0.62311919370519531</v>
      </c>
      <c r="H85" s="1">
        <f ca="1">H25+NORMINV(RAND(),0,'Total-Smoothed'!$AG$2)</f>
        <v>0.97470479935879573</v>
      </c>
      <c r="I85" s="1">
        <f ca="1">I25+NORMINV(RAND(),0,'Total-Smoothed'!$AG$2)</f>
        <v>2.3856127341962019E-2</v>
      </c>
      <c r="J85" s="1">
        <f ca="1">J25+NORMINV(RAND(),0,'Total-Smoothed'!$AG$2)</f>
        <v>-6.9324969438565587E-2</v>
      </c>
      <c r="K85" s="1">
        <f ca="1">K25+NORMINV(RAND(),0,'Total-Smoothed'!$AG$2)</f>
        <v>0.30895145998206663</v>
      </c>
      <c r="L85" s="1">
        <f ca="1">L25+NORMINV(RAND(),0,'Total-Smoothed'!$AG$2)</f>
        <v>0.1084869540858282</v>
      </c>
      <c r="M85" s="1">
        <f ca="1">M25+NORMINV(RAND(),0,'Total-Smoothed'!$AG$2)</f>
        <v>1.006526504513499</v>
      </c>
      <c r="N85" s="1">
        <f ca="1">N25+NORMINV(RAND(),0,'Total-Smoothed'!$AG$2)</f>
        <v>8.0447429786545968E-2</v>
      </c>
      <c r="O85" s="1">
        <f ca="1">O25+NORMINV(RAND(),0,'Total-Smoothed'!$AG$2)</f>
        <v>0.63605418908874545</v>
      </c>
      <c r="P85" s="1">
        <f ca="1">P25+NORMINV(RAND(),0,'Total-Smoothed'!$AG$2)</f>
        <v>1.6102880129401725E-2</v>
      </c>
      <c r="Q85" s="1">
        <f ca="1">Q25+NORMINV(RAND(),0,'Total-Smoothed'!$AG$2)</f>
        <v>0.12249426060294068</v>
      </c>
      <c r="R85" s="1">
        <f ca="1">R25+NORMINV(RAND(),0,'Total-Smoothed'!$AG$2)</f>
        <v>4.3173547450015608E-2</v>
      </c>
      <c r="S85" s="1">
        <f ca="1">S25+NORMINV(RAND(),0,'Total-Smoothed'!$AG$2)</f>
        <v>0.52425421011469753</v>
      </c>
      <c r="T85" s="1">
        <f ca="1">T25+NORMINV(RAND(),0,'Total-Smoothed'!$AG$2)</f>
        <v>1.1023745363579567</v>
      </c>
      <c r="U85" s="1">
        <f ca="1">U25+NORMINV(RAND(),0,'Total-Smoothed'!$AG$2)</f>
        <v>-6.3067389757269443E-2</v>
      </c>
      <c r="V85" s="1">
        <f ca="1">V25+NORMINV(RAND(),0,'Total-Smoothed'!$AG$2)</f>
        <v>0.42399447008717855</v>
      </c>
      <c r="W85" s="1">
        <f ca="1">W25+NORMINV(RAND(),0,'Total-Smoothed'!$AG$2)</f>
        <v>0.12542777994265558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8.933159150090314E-2</v>
      </c>
      <c r="E86" s="1">
        <f ca="1">E26+NORMINV(RAND(),0,'Total-Smoothed'!$AG$2)</f>
        <v>0.90050473020789612</v>
      </c>
      <c r="F86" s="1">
        <f ca="1">F26+NORMINV(RAND(),0,'Total-Smoothed'!$AG$2)</f>
        <v>0.40803858174396723</v>
      </c>
      <c r="G86" s="1">
        <f ca="1">G26+NORMINV(RAND(),0,'Total-Smoothed'!$AG$2)</f>
        <v>0.90224109942576614</v>
      </c>
      <c r="H86" s="1">
        <f ca="1">H26+NORMINV(RAND(),0,'Total-Smoothed'!$AG$2)</f>
        <v>-3.6218318347091834E-2</v>
      </c>
      <c r="I86" s="1">
        <f ca="1">I26+NORMINV(RAND(),0,'Total-Smoothed'!$AG$2)</f>
        <v>0.16077539741402791</v>
      </c>
      <c r="J86" s="1">
        <f ca="1">J26+NORMINV(RAND(),0,'Total-Smoothed'!$AG$2)</f>
        <v>-0.12293854435132767</v>
      </c>
      <c r="K86" s="1">
        <f ca="1">K26+NORMINV(RAND(),0,'Total-Smoothed'!$AG$2)</f>
        <v>1.0738005575253513</v>
      </c>
      <c r="L86" s="1">
        <f ca="1">L26+NORMINV(RAND(),0,'Total-Smoothed'!$AG$2)</f>
        <v>0.21101268206368215</v>
      </c>
      <c r="M86" s="1">
        <f ca="1">M26+NORMINV(RAND(),0,'Total-Smoothed'!$AG$2)</f>
        <v>0.57652029666585669</v>
      </c>
      <c r="N86" s="1">
        <f ca="1">N26+NORMINV(RAND(),0,'Total-Smoothed'!$AG$2)</f>
        <v>8.158818297760527E-2</v>
      </c>
      <c r="O86" s="1">
        <f ca="1">O26+NORMINV(RAND(),0,'Total-Smoothed'!$AG$2)</f>
        <v>0.1170588876962825</v>
      </c>
      <c r="P86" s="1">
        <f ca="1">P26+NORMINV(RAND(),0,'Total-Smoothed'!$AG$2)</f>
        <v>0.1883577890361684</v>
      </c>
      <c r="Q86" s="1">
        <f ca="1">Q26+NORMINV(RAND(),0,'Total-Smoothed'!$AG$2)</f>
        <v>3.5640641403612297E-2</v>
      </c>
      <c r="R86" s="1">
        <f ca="1">R26+NORMINV(RAND(),0,'Total-Smoothed'!$AG$2)</f>
        <v>-0.12124221671118994</v>
      </c>
      <c r="S86" s="1">
        <f ca="1">S26+NORMINV(RAND(),0,'Total-Smoothed'!$AG$2)</f>
        <v>0.61664821502553191</v>
      </c>
      <c r="T86" s="1">
        <f ca="1">T26+NORMINV(RAND(),0,'Total-Smoothed'!$AG$2)</f>
        <v>1.0660505635057356</v>
      </c>
      <c r="U86" s="1">
        <f ca="1">U26+NORMINV(RAND(),0,'Total-Smoothed'!$AG$2)</f>
        <v>0.62901873243615336</v>
      </c>
      <c r="V86" s="1">
        <f ca="1">V26+NORMINV(RAND(),0,'Total-Smoothed'!$AG$2)</f>
        <v>-1.0920180587628902E-2</v>
      </c>
      <c r="W86" s="1">
        <f ca="1">W26+NORMINV(RAND(),0,'Total-Smoothed'!$AG$2)</f>
        <v>-0.16341281270373745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0.6660989842721099</v>
      </c>
      <c r="E87" s="1">
        <f ca="1">E27+NORMINV(RAND(),0,'Total-Smoothed'!$AG$2)</f>
        <v>0.14511549993872583</v>
      </c>
      <c r="F87" s="1">
        <f ca="1">F27+NORMINV(RAND(),0,'Total-Smoothed'!$AG$2)</f>
        <v>0.16996271490462161</v>
      </c>
      <c r="G87" s="1">
        <f ca="1">G27+NORMINV(RAND(),0,'Total-Smoothed'!$AG$2)</f>
        <v>0.13488897851944928</v>
      </c>
      <c r="H87" s="1">
        <f ca="1">H27+NORMINV(RAND(),0,'Total-Smoothed'!$AG$2)</f>
        <v>1.0006851229399778</v>
      </c>
      <c r="I87" s="1">
        <f ca="1">I27+NORMINV(RAND(),0,'Total-Smoothed'!$AG$2)</f>
        <v>1.4198923879635943E-2</v>
      </c>
      <c r="J87" s="1">
        <f ca="1">J27+NORMINV(RAND(),0,'Total-Smoothed'!$AG$2)</f>
        <v>0.10956755842867016</v>
      </c>
      <c r="K87" s="1">
        <f ca="1">K27+NORMINV(RAND(),0,'Total-Smoothed'!$AG$2)</f>
        <v>0.14589758963771604</v>
      </c>
      <c r="L87" s="1">
        <f ca="1">L27+NORMINV(RAND(),0,'Total-Smoothed'!$AG$2)</f>
        <v>1.2136489234080929</v>
      </c>
      <c r="M87" s="1">
        <f ca="1">M27+NORMINV(RAND(),0,'Total-Smoothed'!$AG$2)</f>
        <v>0.10595054125061236</v>
      </c>
      <c r="N87" s="1">
        <f ca="1">N27+NORMINV(RAND(),0,'Total-Smoothed'!$AG$2)</f>
        <v>0.21487027346893889</v>
      </c>
      <c r="O87" s="1">
        <f ca="1">O27+NORMINV(RAND(),0,'Total-Smoothed'!$AG$2)</f>
        <v>0.98414808647270346</v>
      </c>
      <c r="P87" s="1">
        <f ca="1">P27+NORMINV(RAND(),0,'Total-Smoothed'!$AG$2)</f>
        <v>-9.7356299520771294E-2</v>
      </c>
      <c r="Q87" s="1">
        <f ca="1">Q27+NORMINV(RAND(),0,'Total-Smoothed'!$AG$2)</f>
        <v>0.11308198234426826</v>
      </c>
      <c r="R87" s="1">
        <f ca="1">R27+NORMINV(RAND(),0,'Total-Smoothed'!$AG$2)</f>
        <v>0.22955886441516807</v>
      </c>
      <c r="S87" s="1">
        <f ca="1">S27+NORMINV(RAND(),0,'Total-Smoothed'!$AG$2)</f>
        <v>1.0447153090117429</v>
      </c>
      <c r="T87" s="1">
        <f ca="1">T27+NORMINV(RAND(),0,'Total-Smoothed'!$AG$2)</f>
        <v>0.93165072450176845</v>
      </c>
      <c r="U87" s="1">
        <f ca="1">U27+NORMINV(RAND(),0,'Total-Smoothed'!$AG$2)</f>
        <v>-9.9947166932313862E-3</v>
      </c>
      <c r="V87" s="1">
        <f ca="1">V27+NORMINV(RAND(),0,'Total-Smoothed'!$AG$2)</f>
        <v>0.54188919370461786</v>
      </c>
      <c r="W87" s="1">
        <f ca="1">W27+NORMINV(RAND(),0,'Total-Smoothed'!$AG$2)</f>
        <v>6.3412421371948441E-2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0.48915138378968398</v>
      </c>
      <c r="E88" s="1">
        <f ca="1">E28+NORMINV(RAND(),0,'Total-Smoothed'!$AG$2)</f>
        <v>1.06349525139747</v>
      </c>
      <c r="F88" s="1">
        <f ca="1">F28+NORMINV(RAND(),0,'Total-Smoothed'!$AG$2)</f>
        <v>1.0834236413173828</v>
      </c>
      <c r="G88" s="1">
        <f ca="1">G28+NORMINV(RAND(),0,'Total-Smoothed'!$AG$2)</f>
        <v>1.1506691966120801</v>
      </c>
      <c r="H88" s="1">
        <f ca="1">H28+NORMINV(RAND(),0,'Total-Smoothed'!$AG$2)</f>
        <v>1.0363807120467414</v>
      </c>
      <c r="I88" s="1">
        <f ca="1">I28+NORMINV(RAND(),0,'Total-Smoothed'!$AG$2)</f>
        <v>5.2026797049053553E-2</v>
      </c>
      <c r="J88" s="1">
        <f ca="1">J28+NORMINV(RAND(),0,'Total-Smoothed'!$AG$2)</f>
        <v>-7.2568059773016017E-2</v>
      </c>
      <c r="K88" s="1">
        <f ca="1">K28+NORMINV(RAND(),0,'Total-Smoothed'!$AG$2)</f>
        <v>1.033659491881459</v>
      </c>
      <c r="L88" s="1">
        <f ca="1">L28+NORMINV(RAND(),0,'Total-Smoothed'!$AG$2)</f>
        <v>-2.2076099530086851E-2</v>
      </c>
      <c r="M88" s="1">
        <f ca="1">M28+NORMINV(RAND(),0,'Total-Smoothed'!$AG$2)</f>
        <v>0.23985064489310415</v>
      </c>
      <c r="N88" s="1">
        <f ca="1">N28+NORMINV(RAND(),0,'Total-Smoothed'!$AG$2)</f>
        <v>0.46770706351895946</v>
      </c>
      <c r="O88" s="1">
        <f ca="1">O28+NORMINV(RAND(),0,'Total-Smoothed'!$AG$2)</f>
        <v>1.0131053753785371</v>
      </c>
      <c r="P88" s="1">
        <f ca="1">P28+NORMINV(RAND(),0,'Total-Smoothed'!$AG$2)</f>
        <v>1.0113053280473399</v>
      </c>
      <c r="Q88" s="1">
        <f ca="1">Q28+NORMINV(RAND(),0,'Total-Smoothed'!$AG$2)</f>
        <v>0.51172801481185326</v>
      </c>
      <c r="R88" s="1">
        <f ca="1">R28+NORMINV(RAND(),0,'Total-Smoothed'!$AG$2)</f>
        <v>-0.15819383652453908</v>
      </c>
      <c r="S88" s="1">
        <f ca="1">S28+NORMINV(RAND(),0,'Total-Smoothed'!$AG$2)</f>
        <v>0.90907837740482289</v>
      </c>
      <c r="T88" s="1">
        <f ca="1">T28+NORMINV(RAND(),0,'Total-Smoothed'!$AG$2)</f>
        <v>0.96924621062752836</v>
      </c>
      <c r="U88" s="1">
        <f ca="1">U28+NORMINV(RAND(),0,'Total-Smoothed'!$AG$2)</f>
        <v>0.247539623132669</v>
      </c>
      <c r="V88" s="1">
        <f ca="1">V28+NORMINV(RAND(),0,'Total-Smoothed'!$AG$2)</f>
        <v>1.1363550388365358</v>
      </c>
      <c r="W88" s="1">
        <f ca="1">W28+NORMINV(RAND(),0,'Total-Smoothed'!$AG$2)</f>
        <v>6.3839565181523394E-2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-9.871552855829694E-3</v>
      </c>
      <c r="E89" s="1">
        <f ca="1">E29+NORMINV(RAND(),0,'Total-Smoothed'!$AG$2)</f>
        <v>1.0024410393887566</v>
      </c>
      <c r="F89" s="1">
        <f ca="1">F29+NORMINV(RAND(),0,'Total-Smoothed'!$AG$2)</f>
        <v>0.34192828438563683</v>
      </c>
      <c r="G89" s="1">
        <f ca="1">G29+NORMINV(RAND(),0,'Total-Smoothed'!$AG$2)</f>
        <v>7.6371471882850178E-2</v>
      </c>
      <c r="H89" s="1">
        <f ca="1">H29+NORMINV(RAND(),0,'Total-Smoothed'!$AG$2)</f>
        <v>1.0031371583824322</v>
      </c>
      <c r="I89" s="1">
        <f ca="1">I29+NORMINV(RAND(),0,'Total-Smoothed'!$AG$2)</f>
        <v>-4.2129160551488798E-2</v>
      </c>
      <c r="J89" s="1">
        <f ca="1">J29+NORMINV(RAND(),0,'Total-Smoothed'!$AG$2)</f>
        <v>8.828574871872763E-2</v>
      </c>
      <c r="K89" s="1">
        <f ca="1">K29+NORMINV(RAND(),0,'Total-Smoothed'!$AG$2)</f>
        <v>0.58276207913927902</v>
      </c>
      <c r="L89" s="1">
        <f ca="1">L29+NORMINV(RAND(),0,'Total-Smoothed'!$AG$2)</f>
        <v>0.13545941014168994</v>
      </c>
      <c r="M89" s="1">
        <f ca="1">M29+NORMINV(RAND(),0,'Total-Smoothed'!$AG$2)</f>
        <v>0.79107953991593161</v>
      </c>
      <c r="N89" s="1">
        <f ca="1">N29+NORMINV(RAND(),0,'Total-Smoothed'!$AG$2)</f>
        <v>-6.7527357430866533E-2</v>
      </c>
      <c r="O89" s="1">
        <f ca="1">O29+NORMINV(RAND(),0,'Total-Smoothed'!$AG$2)</f>
        <v>-0.18483360610764846</v>
      </c>
      <c r="P89" s="1">
        <f ca="1">P29+NORMINV(RAND(),0,'Total-Smoothed'!$AG$2)</f>
        <v>-9.1547663587801281E-2</v>
      </c>
      <c r="Q89" s="1">
        <f ca="1">Q29+NORMINV(RAND(),0,'Total-Smoothed'!$AG$2)</f>
        <v>0.40584281468863198</v>
      </c>
      <c r="R89" s="1">
        <f ca="1">R29+NORMINV(RAND(),0,'Total-Smoothed'!$AG$2)</f>
        <v>0.22947206580628249</v>
      </c>
      <c r="S89" s="1">
        <f ca="1">S29+NORMINV(RAND(),0,'Total-Smoothed'!$AG$2)</f>
        <v>-0.10319800179922735</v>
      </c>
      <c r="T89" s="1">
        <f ca="1">T29+NORMINV(RAND(),0,'Total-Smoothed'!$AG$2)</f>
        <v>1.0611387600322288</v>
      </c>
      <c r="U89" s="1">
        <f ca="1">U29+NORMINV(RAND(),0,'Total-Smoothed'!$AG$2)</f>
        <v>0.18602127829039475</v>
      </c>
      <c r="V89" s="1">
        <f ca="1">V29+NORMINV(RAND(),0,'Total-Smoothed'!$AG$2)</f>
        <v>0.14127603367407254</v>
      </c>
      <c r="W89" s="1">
        <f ca="1">W29+NORMINV(RAND(),0,'Total-Smoothed'!$AG$2)</f>
        <v>0.95473808644748448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0.15732902408223368</v>
      </c>
      <c r="E90" s="1">
        <f ca="1">E30+NORMINV(RAND(),0,'Total-Smoothed'!$AG$2)</f>
        <v>0.76613260707155939</v>
      </c>
      <c r="F90" s="1">
        <f ca="1">F30+NORMINV(RAND(),0,'Total-Smoothed'!$AG$2)</f>
        <v>6.4635519116055723E-2</v>
      </c>
      <c r="G90" s="1">
        <f ca="1">G30+NORMINV(RAND(),0,'Total-Smoothed'!$AG$2)</f>
        <v>0.21918963370669636</v>
      </c>
      <c r="H90" s="1">
        <f ca="1">H30+NORMINV(RAND(),0,'Total-Smoothed'!$AG$2)</f>
        <v>0.97352848798001046</v>
      </c>
      <c r="I90" s="1">
        <f ca="1">I30+NORMINV(RAND(),0,'Total-Smoothed'!$AG$2)</f>
        <v>3.8648191982156944E-2</v>
      </c>
      <c r="J90" s="1">
        <f ca="1">J30+NORMINV(RAND(),0,'Total-Smoothed'!$AG$2)</f>
        <v>0.368257006508452</v>
      </c>
      <c r="K90" s="1">
        <f ca="1">K30+NORMINV(RAND(),0,'Total-Smoothed'!$AG$2)</f>
        <v>0.89874105044510855</v>
      </c>
      <c r="L90" s="1">
        <f ca="1">L30+NORMINV(RAND(),0,'Total-Smoothed'!$AG$2)</f>
        <v>0.40597311567170768</v>
      </c>
      <c r="M90" s="1">
        <f ca="1">M30+NORMINV(RAND(),0,'Total-Smoothed'!$AG$2)</f>
        <v>0.24758178259793481</v>
      </c>
      <c r="N90" s="1">
        <f ca="1">N30+NORMINV(RAND(),0,'Total-Smoothed'!$AG$2)</f>
        <v>-2.1814603712022693E-2</v>
      </c>
      <c r="O90" s="1">
        <f ca="1">O30+NORMINV(RAND(),0,'Total-Smoothed'!$AG$2)</f>
        <v>3.896019088379378E-2</v>
      </c>
      <c r="P90" s="1">
        <f ca="1">P30+NORMINV(RAND(),0,'Total-Smoothed'!$AG$2)</f>
        <v>9.8356249349844244E-2</v>
      </c>
      <c r="Q90" s="1">
        <f ca="1">Q30+NORMINV(RAND(),0,'Total-Smoothed'!$AG$2)</f>
        <v>2.9245461290003334E-2</v>
      </c>
      <c r="R90" s="1">
        <f ca="1">R30+NORMINV(RAND(),0,'Total-Smoothed'!$AG$2)</f>
        <v>0.31320762084551751</v>
      </c>
      <c r="S90" s="1">
        <f ca="1">S30+NORMINV(RAND(),0,'Total-Smoothed'!$AG$2)</f>
        <v>0.22936306868423806</v>
      </c>
      <c r="T90" s="1">
        <f ca="1">T30+NORMINV(RAND(),0,'Total-Smoothed'!$AG$2)</f>
        <v>0.96051894644203406</v>
      </c>
      <c r="U90" s="1">
        <f ca="1">U30+NORMINV(RAND(),0,'Total-Smoothed'!$AG$2)</f>
        <v>-2.7593946950311213E-2</v>
      </c>
      <c r="V90" s="1">
        <f ca="1">V30+NORMINV(RAND(),0,'Total-Smoothed'!$AG$2)</f>
        <v>-7.6962929567711613E-2</v>
      </c>
      <c r="W90" s="1">
        <f ca="1">W30+NORMINV(RAND(),0,'Total-Smoothed'!$AG$2)</f>
        <v>3.4683516060316118E-2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0.22173642370938448</v>
      </c>
      <c r="E91" s="1">
        <f ca="1">E31+NORMINV(RAND(),0,'Total-Smoothed'!$AG$2)</f>
        <v>1.0196859539999004</v>
      </c>
      <c r="F91" s="1">
        <f ca="1">F31+NORMINV(RAND(),0,'Total-Smoothed'!$AG$2)</f>
        <v>1.0509177772598897</v>
      </c>
      <c r="G91" s="1">
        <f ca="1">G31+NORMINV(RAND(),0,'Total-Smoothed'!$AG$2)</f>
        <v>0.90897425773902141</v>
      </c>
      <c r="H91" s="1">
        <f ca="1">H31+NORMINV(RAND(),0,'Total-Smoothed'!$AG$2)</f>
        <v>0.31983358088793445</v>
      </c>
      <c r="I91" s="1">
        <f ca="1">I31+NORMINV(RAND(),0,'Total-Smoothed'!$AG$2)</f>
        <v>-5.7998347295639713E-2</v>
      </c>
      <c r="J91" s="1">
        <f ca="1">J31+NORMINV(RAND(),0,'Total-Smoothed'!$AG$2)</f>
        <v>0.1738199382851037</v>
      </c>
      <c r="K91" s="1">
        <f ca="1">K31+NORMINV(RAND(),0,'Total-Smoothed'!$AG$2)</f>
        <v>0.84190076014358595</v>
      </c>
      <c r="L91" s="1">
        <f ca="1">L31+NORMINV(RAND(),0,'Total-Smoothed'!$AG$2)</f>
        <v>1.3722602626147228E-2</v>
      </c>
      <c r="M91" s="1">
        <f ca="1">M31+NORMINV(RAND(),0,'Total-Smoothed'!$AG$2)</f>
        <v>-0.13517206424242786</v>
      </c>
      <c r="N91" s="1">
        <f ca="1">N31+NORMINV(RAND(),0,'Total-Smoothed'!$AG$2)</f>
        <v>0.16216886148126264</v>
      </c>
      <c r="O91" s="1">
        <f ca="1">O31+NORMINV(RAND(),0,'Total-Smoothed'!$AG$2)</f>
        <v>0.12040471455908594</v>
      </c>
      <c r="P91" s="1">
        <f ca="1">P31+NORMINV(RAND(),0,'Total-Smoothed'!$AG$2)</f>
        <v>0.89336465845535784</v>
      </c>
      <c r="Q91" s="1">
        <f ca="1">Q31+NORMINV(RAND(),0,'Total-Smoothed'!$AG$2)</f>
        <v>0.8930351640744375</v>
      </c>
      <c r="R91" s="1">
        <f ca="1">R31+NORMINV(RAND(),0,'Total-Smoothed'!$AG$2)</f>
        <v>0.10283639003032542</v>
      </c>
      <c r="S91" s="1">
        <f ca="1">S31+NORMINV(RAND(),0,'Total-Smoothed'!$AG$2)</f>
        <v>0.21342050098233434</v>
      </c>
      <c r="T91" s="1">
        <f ca="1">T31+NORMINV(RAND(),0,'Total-Smoothed'!$AG$2)</f>
        <v>0.41772265209427728</v>
      </c>
      <c r="U91" s="1">
        <f ca="1">U31+NORMINV(RAND(),0,'Total-Smoothed'!$AG$2)</f>
        <v>1.0250566322509675</v>
      </c>
      <c r="V91" s="1">
        <f ca="1">V31+NORMINV(RAND(),0,'Total-Smoothed'!$AG$2)</f>
        <v>1.036474640452248</v>
      </c>
      <c r="W91" s="1">
        <f ca="1">W31+NORMINV(RAND(),0,'Total-Smoothed'!$AG$2)</f>
        <v>0.4812964641343459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1.0366106722726682</v>
      </c>
      <c r="E92" s="1">
        <f ca="1">E32+NORMINV(RAND(),0,'Total-Smoothed'!$AG$2)</f>
        <v>8.2137640611262067E-2</v>
      </c>
      <c r="F92" s="1">
        <f ca="1">F32+NORMINV(RAND(),0,'Total-Smoothed'!$AG$2)</f>
        <v>1.0428564758752046</v>
      </c>
      <c r="G92" s="1">
        <f ca="1">G32+NORMINV(RAND(),0,'Total-Smoothed'!$AG$2)</f>
        <v>0.28498261224940985</v>
      </c>
      <c r="H92" s="1">
        <f ca="1">H32+NORMINV(RAND(),0,'Total-Smoothed'!$AG$2)</f>
        <v>1.0816110222584727</v>
      </c>
      <c r="I92" s="1">
        <f ca="1">I32+NORMINV(RAND(),0,'Total-Smoothed'!$AG$2)</f>
        <v>6.2258502090617084E-2</v>
      </c>
      <c r="J92" s="1">
        <f ca="1">J32+NORMINV(RAND(),0,'Total-Smoothed'!$AG$2)</f>
        <v>-6.7443955952704318E-2</v>
      </c>
      <c r="K92" s="1">
        <f ca="1">K32+NORMINV(RAND(),0,'Total-Smoothed'!$AG$2)</f>
        <v>-2.5163613886195993E-2</v>
      </c>
      <c r="L92" s="1">
        <f ca="1">L32+NORMINV(RAND(),0,'Total-Smoothed'!$AG$2)</f>
        <v>0.14762165553193235</v>
      </c>
      <c r="M92" s="1">
        <f ca="1">M32+NORMINV(RAND(),0,'Total-Smoothed'!$AG$2)</f>
        <v>3.8351245111095555E-2</v>
      </c>
      <c r="N92" s="1">
        <f ca="1">N32+NORMINV(RAND(),0,'Total-Smoothed'!$AG$2)</f>
        <v>0.35746460122834883</v>
      </c>
      <c r="O92" s="1">
        <f ca="1">O32+NORMINV(RAND(),0,'Total-Smoothed'!$AG$2)</f>
        <v>1.0077551707750501</v>
      </c>
      <c r="P92" s="1">
        <f ca="1">P32+NORMINV(RAND(),0,'Total-Smoothed'!$AG$2)</f>
        <v>0.92495112540638658</v>
      </c>
      <c r="Q92" s="1">
        <f ca="1">Q32+NORMINV(RAND(),0,'Total-Smoothed'!$AG$2)</f>
        <v>0.58215234549928152</v>
      </c>
      <c r="R92" s="1">
        <f ca="1">R32+NORMINV(RAND(),0,'Total-Smoothed'!$AG$2)</f>
        <v>0.20803099809876976</v>
      </c>
      <c r="S92" s="1">
        <f ca="1">S32+NORMINV(RAND(),0,'Total-Smoothed'!$AG$2)</f>
        <v>0.43334221726670186</v>
      </c>
      <c r="T92" s="1">
        <f ca="1">T32+NORMINV(RAND(),0,'Total-Smoothed'!$AG$2)</f>
        <v>9.5086593041054324E-2</v>
      </c>
      <c r="U92" s="1">
        <f ca="1">U32+NORMINV(RAND(),0,'Total-Smoothed'!$AG$2)</f>
        <v>0.13554940477507882</v>
      </c>
      <c r="V92" s="1">
        <f ca="1">V32+NORMINV(RAND(),0,'Total-Smoothed'!$AG$2)</f>
        <v>0.95113985373824816</v>
      </c>
      <c r="W92" s="1">
        <f ca="1">W32+NORMINV(RAND(),0,'Total-Smoothed'!$AG$2)</f>
        <v>1.1057741404532853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0.27574590847431996</v>
      </c>
      <c r="E93" s="1">
        <f ca="1">E33+NORMINV(RAND(),0,'Total-Smoothed'!$AG$2)</f>
        <v>1.0420596531558042</v>
      </c>
      <c r="F93" s="1">
        <f ca="1">F33+NORMINV(RAND(),0,'Total-Smoothed'!$AG$2)</f>
        <v>6.3249497782837144E-2</v>
      </c>
      <c r="G93" s="1">
        <f ca="1">G33+NORMINV(RAND(),0,'Total-Smoothed'!$AG$2)</f>
        <v>0.18071422881855109</v>
      </c>
      <c r="H93" s="1">
        <f ca="1">H33+NORMINV(RAND(),0,'Total-Smoothed'!$AG$2)</f>
        <v>-6.4511742304519198E-2</v>
      </c>
      <c r="I93" s="1">
        <f ca="1">I33+NORMINV(RAND(),0,'Total-Smoothed'!$AG$2)</f>
        <v>1.2854937670834184E-2</v>
      </c>
      <c r="J93" s="1">
        <f ca="1">J33+NORMINV(RAND(),0,'Total-Smoothed'!$AG$2)</f>
        <v>0.15306905861262382</v>
      </c>
      <c r="K93" s="1">
        <f ca="1">K33+NORMINV(RAND(),0,'Total-Smoothed'!$AG$2)</f>
        <v>0.76058923545158186</v>
      </c>
      <c r="L93" s="1">
        <f ca="1">L33+NORMINV(RAND(),0,'Total-Smoothed'!$AG$2)</f>
        <v>0.2067852670457665</v>
      </c>
      <c r="M93" s="1">
        <f ca="1">M33+NORMINV(RAND(),0,'Total-Smoothed'!$AG$2)</f>
        <v>0.12184091888171218</v>
      </c>
      <c r="N93" s="1">
        <f ca="1">N33+NORMINV(RAND(),0,'Total-Smoothed'!$AG$2)</f>
        <v>0.15137914000571412</v>
      </c>
      <c r="O93" s="1">
        <f ca="1">O33+NORMINV(RAND(),0,'Total-Smoothed'!$AG$2)</f>
        <v>0.44217341485479883</v>
      </c>
      <c r="P93" s="1">
        <f ca="1">P33+NORMINV(RAND(),0,'Total-Smoothed'!$AG$2)</f>
        <v>9.4738837616960975E-2</v>
      </c>
      <c r="Q93" s="1">
        <f ca="1">Q33+NORMINV(RAND(),0,'Total-Smoothed'!$AG$2)</f>
        <v>5.8764814938635793E-2</v>
      </c>
      <c r="R93" s="1">
        <f ca="1">R33+NORMINV(RAND(),0,'Total-Smoothed'!$AG$2)</f>
        <v>0.91227200157345123</v>
      </c>
      <c r="S93" s="1">
        <f ca="1">S33+NORMINV(RAND(),0,'Total-Smoothed'!$AG$2)</f>
        <v>-0.14234081955661007</v>
      </c>
      <c r="T93" s="1">
        <f ca="1">T33+NORMINV(RAND(),0,'Total-Smoothed'!$AG$2)</f>
        <v>6.5783738514431783E-2</v>
      </c>
      <c r="U93" s="1">
        <f ca="1">U33+NORMINV(RAND(),0,'Total-Smoothed'!$AG$2)</f>
        <v>1.1055644163902529</v>
      </c>
      <c r="V93" s="1">
        <f ca="1">V33+NORMINV(RAND(),0,'Total-Smoothed'!$AG$2)</f>
        <v>1.0642570838143144</v>
      </c>
      <c r="W93" s="1">
        <f ca="1">W33+NORMINV(RAND(),0,'Total-Smoothed'!$AG$2)</f>
        <v>1.865655590979242E-2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0.99408114393677716</v>
      </c>
      <c r="E94" s="1">
        <f ca="1">E34+NORMINV(RAND(),0,'Total-Smoothed'!$AG$2)</f>
        <v>1.0553279176988615</v>
      </c>
      <c r="F94" s="1">
        <f ca="1">F34+NORMINV(RAND(),0,'Total-Smoothed'!$AG$2)</f>
        <v>0.95821739187558619</v>
      </c>
      <c r="G94" s="1">
        <f ca="1">G34+NORMINV(RAND(),0,'Total-Smoothed'!$AG$2)</f>
        <v>1.1541310670663236</v>
      </c>
      <c r="H94" s="1">
        <f ca="1">H34+NORMINV(RAND(),0,'Total-Smoothed'!$AG$2)</f>
        <v>0.4859683836144687</v>
      </c>
      <c r="I94" s="1">
        <f ca="1">I34+NORMINV(RAND(),0,'Total-Smoothed'!$AG$2)</f>
        <v>-6.4690038116014009E-2</v>
      </c>
      <c r="J94" s="1">
        <f ca="1">J34+NORMINV(RAND(),0,'Total-Smoothed'!$AG$2)</f>
        <v>8.7197391840503347E-2</v>
      </c>
      <c r="K94" s="1">
        <f ca="1">K34+NORMINV(RAND(),0,'Total-Smoothed'!$AG$2)</f>
        <v>0.82931819643929139</v>
      </c>
      <c r="L94" s="1">
        <f ca="1">L34+NORMINV(RAND(),0,'Total-Smoothed'!$AG$2)</f>
        <v>-1.9593114321930477E-2</v>
      </c>
      <c r="M94" s="1">
        <f ca="1">M34+NORMINV(RAND(),0,'Total-Smoothed'!$AG$2)</f>
        <v>4.3467502424826637E-2</v>
      </c>
      <c r="N94" s="1">
        <f ca="1">N34+NORMINV(RAND(),0,'Total-Smoothed'!$AG$2)</f>
        <v>1.7335806809418083E-2</v>
      </c>
      <c r="O94" s="1">
        <f ca="1">O34+NORMINV(RAND(),0,'Total-Smoothed'!$AG$2)</f>
        <v>0.98222337966495021</v>
      </c>
      <c r="P94" s="1">
        <f ca="1">P34+NORMINV(RAND(),0,'Total-Smoothed'!$AG$2)</f>
        <v>0.89331778429486763</v>
      </c>
      <c r="Q94" s="1">
        <f ca="1">Q34+NORMINV(RAND(),0,'Total-Smoothed'!$AG$2)</f>
        <v>0.32810271545525499</v>
      </c>
      <c r="R94" s="1">
        <f ca="1">R34+NORMINV(RAND(),0,'Total-Smoothed'!$AG$2)</f>
        <v>5.6625565971044622E-2</v>
      </c>
      <c r="S94" s="1">
        <f ca="1">S34+NORMINV(RAND(),0,'Total-Smoothed'!$AG$2)</f>
        <v>0.55334007325859824</v>
      </c>
      <c r="T94" s="1">
        <f ca="1">T34+NORMINV(RAND(),0,'Total-Smoothed'!$AG$2)</f>
        <v>0.12211054177558792</v>
      </c>
      <c r="U94" s="1">
        <f ca="1">U34+NORMINV(RAND(),0,'Total-Smoothed'!$AG$2)</f>
        <v>0.53109063568036952</v>
      </c>
      <c r="V94" s="1">
        <f ca="1">V34+NORMINV(RAND(),0,'Total-Smoothed'!$AG$2)</f>
        <v>1.0926181352689173</v>
      </c>
      <c r="W94" s="1">
        <f ca="1">W34+NORMINV(RAND(),0,'Total-Smoothed'!$AG$2)</f>
        <v>0.12190665287028307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0.8403449155912095</v>
      </c>
      <c r="E95" s="1">
        <f ca="1">E35+NORMINV(RAND(),0,'Total-Smoothed'!$AG$2)</f>
        <v>0.8623326673340882</v>
      </c>
      <c r="F95" s="1">
        <f ca="1">F35+NORMINV(RAND(),0,'Total-Smoothed'!$AG$2)</f>
        <v>0.12043122226779016</v>
      </c>
      <c r="G95" s="1">
        <f ca="1">G35+NORMINV(RAND(),0,'Total-Smoothed'!$AG$2)</f>
        <v>-4.3039626901343914E-2</v>
      </c>
      <c r="H95" s="1">
        <f ca="1">H35+NORMINV(RAND(),0,'Total-Smoothed'!$AG$2)</f>
        <v>0.82742578720200288</v>
      </c>
      <c r="I95" s="1">
        <f ca="1">I35+NORMINV(RAND(),0,'Total-Smoothed'!$AG$2)</f>
        <v>6.7013792662537514E-2</v>
      </c>
      <c r="J95" s="1">
        <f ca="1">J35+NORMINV(RAND(),0,'Total-Smoothed'!$AG$2)</f>
        <v>7.4768853954891107E-2</v>
      </c>
      <c r="K95" s="1">
        <f ca="1">K35+NORMINV(RAND(),0,'Total-Smoothed'!$AG$2)</f>
        <v>0.28759634218144103</v>
      </c>
      <c r="L95" s="1">
        <f ca="1">L35+NORMINV(RAND(),0,'Total-Smoothed'!$AG$2)</f>
        <v>9.5704349674558861E-2</v>
      </c>
      <c r="M95" s="1">
        <f ca="1">M35+NORMINV(RAND(),0,'Total-Smoothed'!$AG$2)</f>
        <v>8.4274280789549488E-2</v>
      </c>
      <c r="N95" s="1">
        <f ca="1">N35+NORMINV(RAND(),0,'Total-Smoothed'!$AG$2)</f>
        <v>4.9991368096320557E-2</v>
      </c>
      <c r="O95" s="1">
        <f ca="1">O35+NORMINV(RAND(),0,'Total-Smoothed'!$AG$2)</f>
        <v>0.71459492002060221</v>
      </c>
      <c r="P95" s="1">
        <f ca="1">P35+NORMINV(RAND(),0,'Total-Smoothed'!$AG$2)</f>
        <v>0.91387266621429353</v>
      </c>
      <c r="Q95" s="1">
        <f ca="1">Q35+NORMINV(RAND(),0,'Total-Smoothed'!$AG$2)</f>
        <v>0.64261229299923117</v>
      </c>
      <c r="R95" s="1">
        <f ca="1">R35+NORMINV(RAND(),0,'Total-Smoothed'!$AG$2)</f>
        <v>1.0143603350131285</v>
      </c>
      <c r="S95" s="1">
        <f ca="1">S35+NORMINV(RAND(),0,'Total-Smoothed'!$AG$2)</f>
        <v>-7.9970155146864119E-2</v>
      </c>
      <c r="T95" s="1">
        <f ca="1">T35+NORMINV(RAND(),0,'Total-Smoothed'!$AG$2)</f>
        <v>-9.4830826218689837E-2</v>
      </c>
      <c r="U95" s="1">
        <f ca="1">U35+NORMINV(RAND(),0,'Total-Smoothed'!$AG$2)</f>
        <v>1.0003635345312023</v>
      </c>
      <c r="V95" s="1">
        <f ca="1">V35+NORMINV(RAND(),0,'Total-Smoothed'!$AG$2)</f>
        <v>0.8878375378128931</v>
      </c>
      <c r="W95" s="1">
        <f ca="1">W35+NORMINV(RAND(),0,'Total-Smoothed'!$AG$2)</f>
        <v>0.96074411022859763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1.0857581221121444</v>
      </c>
      <c r="E96" s="1">
        <f ca="1">E36+NORMINV(RAND(),0,'Total-Smoothed'!$AG$2)</f>
        <v>1.0219361457467377</v>
      </c>
      <c r="F96" s="1">
        <f ca="1">F36+NORMINV(RAND(),0,'Total-Smoothed'!$AG$2)</f>
        <v>0.95232348353905338</v>
      </c>
      <c r="G96" s="1">
        <f ca="1">G36+NORMINV(RAND(),0,'Total-Smoothed'!$AG$2)</f>
        <v>0.90624261979264109</v>
      </c>
      <c r="H96" s="1">
        <f ca="1">H36+NORMINV(RAND(),0,'Total-Smoothed'!$AG$2)</f>
        <v>1.3262290939920696E-2</v>
      </c>
      <c r="I96" s="1">
        <f ca="1">I36+NORMINV(RAND(),0,'Total-Smoothed'!$AG$2)</f>
        <v>-4.2671722515021653E-2</v>
      </c>
      <c r="J96" s="1">
        <f ca="1">J36+NORMINV(RAND(),0,'Total-Smoothed'!$AG$2)</f>
        <v>0.16920569698593327</v>
      </c>
      <c r="K96" s="1">
        <f ca="1">K36+NORMINV(RAND(),0,'Total-Smoothed'!$AG$2)</f>
        <v>0.77291339200072307</v>
      </c>
      <c r="L96" s="1">
        <f ca="1">L36+NORMINV(RAND(),0,'Total-Smoothed'!$AG$2)</f>
        <v>4.9545835000031901E-2</v>
      </c>
      <c r="M96" s="1">
        <f ca="1">M36+NORMINV(RAND(),0,'Total-Smoothed'!$AG$2)</f>
        <v>0.12223935558986015</v>
      </c>
      <c r="N96" s="1">
        <f ca="1">N36+NORMINV(RAND(),0,'Total-Smoothed'!$AG$2)</f>
        <v>2.9831048029195645E-3</v>
      </c>
      <c r="O96" s="1">
        <f ca="1">O36+NORMINV(RAND(),0,'Total-Smoothed'!$AG$2)</f>
        <v>0.96473229780456637</v>
      </c>
      <c r="P96" s="1">
        <f ca="1">P36+NORMINV(RAND(),0,'Total-Smoothed'!$AG$2)</f>
        <v>1.1170818106872449</v>
      </c>
      <c r="Q96" s="1">
        <f ca="1">Q36+NORMINV(RAND(),0,'Total-Smoothed'!$AG$2)</f>
        <v>7.8617970990077418E-2</v>
      </c>
      <c r="R96" s="1">
        <f ca="1">R36+NORMINV(RAND(),0,'Total-Smoothed'!$AG$2)</f>
        <v>0.19264855644033824</v>
      </c>
      <c r="S96" s="1">
        <f ca="1">S36+NORMINV(RAND(),0,'Total-Smoothed'!$AG$2)</f>
        <v>0.96281150042060104</v>
      </c>
      <c r="T96" s="1">
        <f ca="1">T36+NORMINV(RAND(),0,'Total-Smoothed'!$AG$2)</f>
        <v>3.1348018596767245E-2</v>
      </c>
      <c r="U96" s="1">
        <f ca="1">U36+NORMINV(RAND(),0,'Total-Smoothed'!$AG$2)</f>
        <v>1.0587397760463613</v>
      </c>
      <c r="V96" s="1">
        <f ca="1">V36+NORMINV(RAND(),0,'Total-Smoothed'!$AG$2)</f>
        <v>1.1474538661578022</v>
      </c>
      <c r="W96" s="1">
        <f ca="1">W36+NORMINV(RAND(),0,'Total-Smoothed'!$AG$2)</f>
        <v>-0.13310291647602854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1.0147899785747687</v>
      </c>
      <c r="E97" s="1">
        <f ca="1">E37+NORMINV(RAND(),0,'Total-Smoothed'!$AG$2)</f>
        <v>-9.7892542136098389E-3</v>
      </c>
      <c r="F97" s="1">
        <f ca="1">F37+NORMINV(RAND(),0,'Total-Smoothed'!$AG$2)</f>
        <v>0.12537874565288712</v>
      </c>
      <c r="G97" s="1">
        <f ca="1">G37+NORMINV(RAND(),0,'Total-Smoothed'!$AG$2)</f>
        <v>0.6610847407483833</v>
      </c>
      <c r="H97" s="1">
        <f ca="1">H37+NORMINV(RAND(),0,'Total-Smoothed'!$AG$2)</f>
        <v>0.23527120130099438</v>
      </c>
      <c r="I97" s="1">
        <f ca="1">I37+NORMINV(RAND(),0,'Total-Smoothed'!$AG$2)</f>
        <v>-0.13541569073077603</v>
      </c>
      <c r="J97" s="1">
        <f ca="1">J37+NORMINV(RAND(),0,'Total-Smoothed'!$AG$2)</f>
        <v>9.5561900227878194E-2</v>
      </c>
      <c r="K97" s="1">
        <f ca="1">K37+NORMINV(RAND(),0,'Total-Smoothed'!$AG$2)</f>
        <v>-0.15100740827600762</v>
      </c>
      <c r="L97" s="1">
        <f ca="1">L37+NORMINV(RAND(),0,'Total-Smoothed'!$AG$2)</f>
        <v>1.0015263510428756</v>
      </c>
      <c r="M97" s="1">
        <f ca="1">M37+NORMINV(RAND(),0,'Total-Smoothed'!$AG$2)</f>
        <v>-1.9359489851607181E-2</v>
      </c>
      <c r="N97" s="1">
        <f ca="1">N37+NORMINV(RAND(),0,'Total-Smoothed'!$AG$2)</f>
        <v>0.25894462736941692</v>
      </c>
      <c r="O97" s="1">
        <f ca="1">O37+NORMINV(RAND(),0,'Total-Smoothed'!$AG$2)</f>
        <v>0.90317012869029412</v>
      </c>
      <c r="P97" s="1">
        <f ca="1">P37+NORMINV(RAND(),0,'Total-Smoothed'!$AG$2)</f>
        <v>0.86817129665518733</v>
      </c>
      <c r="Q97" s="1">
        <f ca="1">Q37+NORMINV(RAND(),0,'Total-Smoothed'!$AG$2)</f>
        <v>0.15074748681770733</v>
      </c>
      <c r="R97" s="1">
        <f ca="1">R37+NORMINV(RAND(),0,'Total-Smoothed'!$AG$2)</f>
        <v>0.93022098990157887</v>
      </c>
      <c r="S97" s="1">
        <f ca="1">S37+NORMINV(RAND(),0,'Total-Smoothed'!$AG$2)</f>
        <v>1.0741799926267408</v>
      </c>
      <c r="T97" s="1">
        <f ca="1">T37+NORMINV(RAND(),0,'Total-Smoothed'!$AG$2)</f>
        <v>0.46926471783628332</v>
      </c>
      <c r="U97" s="1">
        <f ca="1">U37+NORMINV(RAND(),0,'Total-Smoothed'!$AG$2)</f>
        <v>0.48243760226338833</v>
      </c>
      <c r="V97" s="1">
        <f ca="1">V37+NORMINV(RAND(),0,'Total-Smoothed'!$AG$2)</f>
        <v>0.60089011433224582</v>
      </c>
      <c r="W97" s="1">
        <f ca="1">W37+NORMINV(RAND(),0,'Total-Smoothed'!$AG$2)</f>
        <v>-2.8130358604550328E-2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9.4103526596426734E-2</v>
      </c>
      <c r="E98" s="1">
        <f ca="1">E38+NORMINV(RAND(),0,'Total-Smoothed'!$AG$2)</f>
        <v>2.9712357018496172E-2</v>
      </c>
      <c r="F98" s="1">
        <f ca="1">F38+NORMINV(RAND(),0,'Total-Smoothed'!$AG$2)</f>
        <v>0.196797537292354</v>
      </c>
      <c r="G98" s="1">
        <f ca="1">G38+NORMINV(RAND(),0,'Total-Smoothed'!$AG$2)</f>
        <v>0.71609704722356815</v>
      </c>
      <c r="H98" s="1">
        <f ca="1">H38+NORMINV(RAND(),0,'Total-Smoothed'!$AG$2)</f>
        <v>-0.10027977946432032</v>
      </c>
      <c r="I98" s="1">
        <f ca="1">I38+NORMINV(RAND(),0,'Total-Smoothed'!$AG$2)</f>
        <v>-8.7411449828546775E-2</v>
      </c>
      <c r="J98" s="1">
        <f ca="1">J38+NORMINV(RAND(),0,'Total-Smoothed'!$AG$2)</f>
        <v>1.7187273024472927E-3</v>
      </c>
      <c r="K98" s="1">
        <f ca="1">K38+NORMINV(RAND(),0,'Total-Smoothed'!$AG$2)</f>
        <v>0.5334785809083451</v>
      </c>
      <c r="L98" s="1">
        <f ca="1">L38+NORMINV(RAND(),0,'Total-Smoothed'!$AG$2)</f>
        <v>0.97961237351774955</v>
      </c>
      <c r="M98" s="1">
        <f ca="1">M38+NORMINV(RAND(),0,'Total-Smoothed'!$AG$2)</f>
        <v>4.762491327946225E-2</v>
      </c>
      <c r="N98" s="1">
        <f ca="1">N38+NORMINV(RAND(),0,'Total-Smoothed'!$AG$2)</f>
        <v>5.0879322014107817E-2</v>
      </c>
      <c r="O98" s="1">
        <f ca="1">O38+NORMINV(RAND(),0,'Total-Smoothed'!$AG$2)</f>
        <v>-1.0042138417559784E-2</v>
      </c>
      <c r="P98" s="1">
        <f ca="1">P38+NORMINV(RAND(),0,'Total-Smoothed'!$AG$2)</f>
        <v>0.72487429745879384</v>
      </c>
      <c r="Q98" s="1">
        <f ca="1">Q38+NORMINV(RAND(),0,'Total-Smoothed'!$AG$2)</f>
        <v>0.53302603705146234</v>
      </c>
      <c r="R98" s="1">
        <f ca="1">R38+NORMINV(RAND(),0,'Total-Smoothed'!$AG$2)</f>
        <v>1.000714729547074</v>
      </c>
      <c r="S98" s="1">
        <f ca="1">S38+NORMINV(RAND(),0,'Total-Smoothed'!$AG$2)</f>
        <v>1.0315122699275689</v>
      </c>
      <c r="T98" s="1">
        <f ca="1">T38+NORMINV(RAND(),0,'Total-Smoothed'!$AG$2)</f>
        <v>0.75036856144356157</v>
      </c>
      <c r="U98" s="1">
        <f ca="1">U38+NORMINV(RAND(),0,'Total-Smoothed'!$AG$2)</f>
        <v>0.97121737491284177</v>
      </c>
      <c r="V98" s="1">
        <f ca="1">V38+NORMINV(RAND(),0,'Total-Smoothed'!$AG$2)</f>
        <v>8.5640427119357862E-2</v>
      </c>
      <c r="W98" s="1">
        <f ca="1">W38+NORMINV(RAND(),0,'Total-Smoothed'!$AG$2)</f>
        <v>4.615778220139366E-2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0.9483914874130347</v>
      </c>
      <c r="E99" s="1">
        <f ca="1">E39+NORMINV(RAND(),0,'Total-Smoothed'!$AG$2)</f>
        <v>-0.18438336355670482</v>
      </c>
      <c r="F99" s="1">
        <f ca="1">F39+NORMINV(RAND(),0,'Total-Smoothed'!$AG$2)</f>
        <v>0.89833043020080616</v>
      </c>
      <c r="G99" s="1">
        <f ca="1">G39+NORMINV(RAND(),0,'Total-Smoothed'!$AG$2)</f>
        <v>1.1099811980907888</v>
      </c>
      <c r="H99" s="1">
        <f ca="1">H39+NORMINV(RAND(),0,'Total-Smoothed'!$AG$2)</f>
        <v>0.59227465576136717</v>
      </c>
      <c r="I99" s="1">
        <f ca="1">I39+NORMINV(RAND(),0,'Total-Smoothed'!$AG$2)</f>
        <v>1.9177356107186641E-2</v>
      </c>
      <c r="J99" s="1">
        <f ca="1">J39+NORMINV(RAND(),0,'Total-Smoothed'!$AG$2)</f>
        <v>1.4630995402688411E-2</v>
      </c>
      <c r="K99" s="1">
        <f ca="1">K39+NORMINV(RAND(),0,'Total-Smoothed'!$AG$2)</f>
        <v>0.95515662350616604</v>
      </c>
      <c r="L99" s="1">
        <f ca="1">L39+NORMINV(RAND(),0,'Total-Smoothed'!$AG$2)</f>
        <v>0.89167188734585268</v>
      </c>
      <c r="M99" s="1">
        <f ca="1">M39+NORMINV(RAND(),0,'Total-Smoothed'!$AG$2)</f>
        <v>1.1177522902307737</v>
      </c>
      <c r="N99" s="1">
        <f ca="1">N39+NORMINV(RAND(),0,'Total-Smoothed'!$AG$2)</f>
        <v>0.80252511112550518</v>
      </c>
      <c r="O99" s="1">
        <f ca="1">O39+NORMINV(RAND(),0,'Total-Smoothed'!$AG$2)</f>
        <v>0.27471801970869969</v>
      </c>
      <c r="P99" s="1">
        <f ca="1">P39+NORMINV(RAND(),0,'Total-Smoothed'!$AG$2)</f>
        <v>0.84414030021305431</v>
      </c>
      <c r="Q99" s="1">
        <f ca="1">Q39+NORMINV(RAND(),0,'Total-Smoothed'!$AG$2)</f>
        <v>0.2992640939831292</v>
      </c>
      <c r="R99" s="1">
        <f ca="1">R39+NORMINV(RAND(),0,'Total-Smoothed'!$AG$2)</f>
        <v>0.10537594737572305</v>
      </c>
      <c r="S99" s="1">
        <f ca="1">S39+NORMINV(RAND(),0,'Total-Smoothed'!$AG$2)</f>
        <v>0.93683448316056017</v>
      </c>
      <c r="T99" s="1">
        <f ca="1">T39+NORMINV(RAND(),0,'Total-Smoothed'!$AG$2)</f>
        <v>0.87954765339035745</v>
      </c>
      <c r="U99" s="1">
        <f ca="1">U39+NORMINV(RAND(),0,'Total-Smoothed'!$AG$2)</f>
        <v>8.9254513873305297E-2</v>
      </c>
      <c r="V99" s="1">
        <f ca="1">V39+NORMINV(RAND(),0,'Total-Smoothed'!$AG$2)</f>
        <v>1.1152177985682818</v>
      </c>
      <c r="W99" s="1">
        <f ca="1">W39+NORMINV(RAND(),0,'Total-Smoothed'!$AG$2)</f>
        <v>-5.0703046977725028E-2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-0.10707809996904476</v>
      </c>
      <c r="E100" s="1">
        <f ca="1">E40+NORMINV(RAND(),0,'Total-Smoothed'!$AG$2)</f>
        <v>1.0373942558545886</v>
      </c>
      <c r="F100" s="1">
        <f ca="1">F40+NORMINV(RAND(),0,'Total-Smoothed'!$AG$2)</f>
        <v>1.1015466465219119</v>
      </c>
      <c r="G100" s="1">
        <f ca="1">G40+NORMINV(RAND(),0,'Total-Smoothed'!$AG$2)</f>
        <v>0.89448395073468012</v>
      </c>
      <c r="H100" s="1">
        <f ca="1">H40+NORMINV(RAND(),0,'Total-Smoothed'!$AG$2)</f>
        <v>7.5430284593562033E-2</v>
      </c>
      <c r="I100" s="1">
        <f ca="1">I40+NORMINV(RAND(),0,'Total-Smoothed'!$AG$2)</f>
        <v>9.5786929882816937E-2</v>
      </c>
      <c r="J100" s="1">
        <f ca="1">J40+NORMINV(RAND(),0,'Total-Smoothed'!$AG$2)</f>
        <v>1.1938526300385284E-2</v>
      </c>
      <c r="K100" s="1">
        <f ca="1">K40+NORMINV(RAND(),0,'Total-Smoothed'!$AG$2)</f>
        <v>0.41201859926469969</v>
      </c>
      <c r="L100" s="1">
        <f ca="1">L40+NORMINV(RAND(),0,'Total-Smoothed'!$AG$2)</f>
        <v>0.86500382952873722</v>
      </c>
      <c r="M100" s="1">
        <f ca="1">M40+NORMINV(RAND(),0,'Total-Smoothed'!$AG$2)</f>
        <v>1.0494742838517643</v>
      </c>
      <c r="N100" s="1">
        <f ca="1">N40+NORMINV(RAND(),0,'Total-Smoothed'!$AG$2)</f>
        <v>0.18245536434258597</v>
      </c>
      <c r="O100" s="1">
        <f ca="1">O40+NORMINV(RAND(),0,'Total-Smoothed'!$AG$2)</f>
        <v>0.93185741302818448</v>
      </c>
      <c r="P100" s="1">
        <f ca="1">P40+NORMINV(RAND(),0,'Total-Smoothed'!$AG$2)</f>
        <v>9.818080675786986E-2</v>
      </c>
      <c r="Q100" s="1">
        <f ca="1">Q40+NORMINV(RAND(),0,'Total-Smoothed'!$AG$2)</f>
        <v>3.7033246296465511E-2</v>
      </c>
      <c r="R100" s="1">
        <f ca="1">R40+NORMINV(RAND(),0,'Total-Smoothed'!$AG$2)</f>
        <v>9.928738158796703E-2</v>
      </c>
      <c r="S100" s="1">
        <f ca="1">S40+NORMINV(RAND(),0,'Total-Smoothed'!$AG$2)</f>
        <v>0.95018833707792749</v>
      </c>
      <c r="T100" s="1">
        <f ca="1">T40+NORMINV(RAND(),0,'Total-Smoothed'!$AG$2)</f>
        <v>0.83525211575818603</v>
      </c>
      <c r="U100" s="1">
        <f ca="1">U40+NORMINV(RAND(),0,'Total-Smoothed'!$AG$2)</f>
        <v>0.48661974802134411</v>
      </c>
      <c r="V100" s="1">
        <f ca="1">V40+NORMINV(RAND(),0,'Total-Smoothed'!$AG$2)</f>
        <v>-7.7087163126043481E-2</v>
      </c>
      <c r="W100" s="1">
        <f ca="1">W40+NORMINV(RAND(),0,'Total-Smoothed'!$AG$2)</f>
        <v>0.47812594809886677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6.3421562776954529E-2</v>
      </c>
      <c r="E101" s="1">
        <f ca="1">E41+NORMINV(RAND(),0,'Total-Smoothed'!$AG$2)</f>
        <v>0.25804124790604455</v>
      </c>
      <c r="F101" s="1">
        <f ca="1">F41+NORMINV(RAND(),0,'Total-Smoothed'!$AG$2)</f>
        <v>4.0633379593519175E-3</v>
      </c>
      <c r="G101" s="1">
        <f ca="1">G41+NORMINV(RAND(),0,'Total-Smoothed'!$AG$2)</f>
        <v>0.32775480955106784</v>
      </c>
      <c r="H101" s="1">
        <f ca="1">H41+NORMINV(RAND(),0,'Total-Smoothed'!$AG$2)</f>
        <v>0.27050740613797153</v>
      </c>
      <c r="I101" s="1">
        <f ca="1">I41+NORMINV(RAND(),0,'Total-Smoothed'!$AG$2)</f>
        <v>-5.0159616271324918E-2</v>
      </c>
      <c r="J101" s="1">
        <f ca="1">J41+NORMINV(RAND(),0,'Total-Smoothed'!$AG$2)</f>
        <v>5.323577959536608E-2</v>
      </c>
      <c r="K101" s="1">
        <f ca="1">K41+NORMINV(RAND(),0,'Total-Smoothed'!$AG$2)</f>
        <v>-0.10949189272298734</v>
      </c>
      <c r="L101" s="1">
        <f ca="1">L41+NORMINV(RAND(),0,'Total-Smoothed'!$AG$2)</f>
        <v>0.93398812712117329</v>
      </c>
      <c r="M101" s="1">
        <f ca="1">M41+NORMINV(RAND(),0,'Total-Smoothed'!$AG$2)</f>
        <v>-2.2375047487814576E-2</v>
      </c>
      <c r="N101" s="1">
        <f ca="1">N41+NORMINV(RAND(),0,'Total-Smoothed'!$AG$2)</f>
        <v>5.8689748958852546E-2</v>
      </c>
      <c r="O101" s="1">
        <f ca="1">O41+NORMINV(RAND(),0,'Total-Smoothed'!$AG$2)</f>
        <v>4.3123160672288649E-2</v>
      </c>
      <c r="P101" s="1">
        <f ca="1">P41+NORMINV(RAND(),0,'Total-Smoothed'!$AG$2)</f>
        <v>2.4788806306348943E-3</v>
      </c>
      <c r="Q101" s="1">
        <f ca="1">Q41+NORMINV(RAND(),0,'Total-Smoothed'!$AG$2)</f>
        <v>0.27471787221036703</v>
      </c>
      <c r="R101" s="1">
        <f ca="1">R41+NORMINV(RAND(),0,'Total-Smoothed'!$AG$2)</f>
        <v>1.0856920744883698</v>
      </c>
      <c r="S101" s="1">
        <f ca="1">S41+NORMINV(RAND(),0,'Total-Smoothed'!$AG$2)</f>
        <v>1.0408017507279617</v>
      </c>
      <c r="T101" s="1">
        <f ca="1">T41+NORMINV(RAND(),0,'Total-Smoothed'!$AG$2)</f>
        <v>0.69973934031820806</v>
      </c>
      <c r="U101" s="1">
        <f ca="1">U41+NORMINV(RAND(),0,'Total-Smoothed'!$AG$2)</f>
        <v>0.72974232497617053</v>
      </c>
      <c r="V101" s="1">
        <f ca="1">V41+NORMINV(RAND(),0,'Total-Smoothed'!$AG$2)</f>
        <v>5.8927779465474152E-3</v>
      </c>
      <c r="W101" s="1">
        <f ca="1">W41+NORMINV(RAND(),0,'Total-Smoothed'!$AG$2)</f>
        <v>0.10299979055934187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0.52069052313371345</v>
      </c>
      <c r="E102" s="1">
        <f ca="1">E42+NORMINV(RAND(),0,'Total-Smoothed'!$AG$2)</f>
        <v>0.81045555625722876</v>
      </c>
      <c r="F102" s="1">
        <f ca="1">F42+NORMINV(RAND(),0,'Total-Smoothed'!$AG$2)</f>
        <v>0.48551496303367159</v>
      </c>
      <c r="G102" s="1">
        <f ca="1">G42+NORMINV(RAND(),0,'Total-Smoothed'!$AG$2)</f>
        <v>0.3760783763466381</v>
      </c>
      <c r="H102" s="1">
        <f ca="1">H42+NORMINV(RAND(),0,'Total-Smoothed'!$AG$2)</f>
        <v>8.2089787419409366E-2</v>
      </c>
      <c r="I102" s="1">
        <f ca="1">I42+NORMINV(RAND(),0,'Total-Smoothed'!$AG$2)</f>
        <v>8.3223435778289973E-2</v>
      </c>
      <c r="J102" s="1">
        <f ca="1">J42+NORMINV(RAND(),0,'Total-Smoothed'!$AG$2)</f>
        <v>-2.5947192616349035E-3</v>
      </c>
      <c r="K102" s="1">
        <f ca="1">K42+NORMINV(RAND(),0,'Total-Smoothed'!$AG$2)</f>
        <v>0.66924175229703875</v>
      </c>
      <c r="L102" s="1">
        <f ca="1">L42+NORMINV(RAND(),0,'Total-Smoothed'!$AG$2)</f>
        <v>0.76913833481722615</v>
      </c>
      <c r="M102" s="1">
        <f ca="1">M42+NORMINV(RAND(),0,'Total-Smoothed'!$AG$2)</f>
        <v>-4.6142102857067824E-2</v>
      </c>
      <c r="N102" s="1">
        <f ca="1">N42+NORMINV(RAND(),0,'Total-Smoothed'!$AG$2)</f>
        <v>0.10527184825419567</v>
      </c>
      <c r="O102" s="1">
        <f ca="1">O42+NORMINV(RAND(),0,'Total-Smoothed'!$AG$2)</f>
        <v>0.13962713623134074</v>
      </c>
      <c r="P102" s="1">
        <f ca="1">P42+NORMINV(RAND(),0,'Total-Smoothed'!$AG$2)</f>
        <v>1.0157190922391361</v>
      </c>
      <c r="Q102" s="1">
        <f ca="1">Q42+NORMINV(RAND(),0,'Total-Smoothed'!$AG$2)</f>
        <v>1.028709975944621</v>
      </c>
      <c r="R102" s="1">
        <f ca="1">R42+NORMINV(RAND(),0,'Total-Smoothed'!$AG$2)</f>
        <v>0.93591863986601542</v>
      </c>
      <c r="S102" s="1">
        <f ca="1">S42+NORMINV(RAND(),0,'Total-Smoothed'!$AG$2)</f>
        <v>1.1332717123347291</v>
      </c>
      <c r="T102" s="1">
        <f ca="1">T42+NORMINV(RAND(),0,'Total-Smoothed'!$AG$2)</f>
        <v>6.1924481795282899E-2</v>
      </c>
      <c r="U102" s="1">
        <f ca="1">U42+NORMINV(RAND(),0,'Total-Smoothed'!$AG$2)</f>
        <v>1.0099666110615735</v>
      </c>
      <c r="V102" s="1">
        <f ca="1">V42+NORMINV(RAND(),0,'Total-Smoothed'!$AG$2)</f>
        <v>0.98627740060364155</v>
      </c>
      <c r="W102" s="1">
        <f ca="1">W42+NORMINV(RAND(),0,'Total-Smoothed'!$AG$2)</f>
        <v>0.57314717643513002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-6.0936573063066282E-2</v>
      </c>
      <c r="E103" s="1">
        <f ca="1">E43+NORMINV(RAND(),0,'Total-Smoothed'!$AG$2)</f>
        <v>1.090210987019361</v>
      </c>
      <c r="F103" s="1">
        <f ca="1">F43+NORMINV(RAND(),0,'Total-Smoothed'!$AG$2)</f>
        <v>0.8022271369797026</v>
      </c>
      <c r="G103" s="1">
        <f ca="1">G43+NORMINV(RAND(),0,'Total-Smoothed'!$AG$2)</f>
        <v>-2.4937351003770526E-2</v>
      </c>
      <c r="H103" s="1">
        <f ca="1">H43+NORMINV(RAND(),0,'Total-Smoothed'!$AG$2)</f>
        <v>1.082927666720422</v>
      </c>
      <c r="I103" s="1">
        <f ca="1">I43+NORMINV(RAND(),0,'Total-Smoothed'!$AG$2)</f>
        <v>0.13098574535631555</v>
      </c>
      <c r="J103" s="1">
        <f ca="1">J43+NORMINV(RAND(),0,'Total-Smoothed'!$AG$2)</f>
        <v>7.4001582193332999E-2</v>
      </c>
      <c r="K103" s="1">
        <f ca="1">K43+NORMINV(RAND(),0,'Total-Smoothed'!$AG$2)</f>
        <v>-0.10306394142623887</v>
      </c>
      <c r="L103" s="1">
        <f ca="1">L43+NORMINV(RAND(),0,'Total-Smoothed'!$AG$2)</f>
        <v>0.16730624993018728</v>
      </c>
      <c r="M103" s="1">
        <f ca="1">M43+NORMINV(RAND(),0,'Total-Smoothed'!$AG$2)</f>
        <v>0.29917431263380262</v>
      </c>
      <c r="N103" s="1">
        <f ca="1">N43+NORMINV(RAND(),0,'Total-Smoothed'!$AG$2)</f>
        <v>-0.14117796222913559</v>
      </c>
      <c r="O103" s="1">
        <f ca="1">O43+NORMINV(RAND(),0,'Total-Smoothed'!$AG$2)</f>
        <v>7.6896644126472485E-2</v>
      </c>
      <c r="P103" s="1">
        <f ca="1">P43+NORMINV(RAND(),0,'Total-Smoothed'!$AG$2)</f>
        <v>0.41923111325940343</v>
      </c>
      <c r="Q103" s="1">
        <f ca="1">Q43+NORMINV(RAND(),0,'Total-Smoothed'!$AG$2)</f>
        <v>1.122162443763969</v>
      </c>
      <c r="R103" s="1">
        <f ca="1">R43+NORMINV(RAND(),0,'Total-Smoothed'!$AG$2)</f>
        <v>0.59716453322274077</v>
      </c>
      <c r="S103" s="1">
        <f ca="1">S43+NORMINV(RAND(),0,'Total-Smoothed'!$AG$2)</f>
        <v>5.3156074035544586E-2</v>
      </c>
      <c r="T103" s="1">
        <f ca="1">T43+NORMINV(RAND(),0,'Total-Smoothed'!$AG$2)</f>
        <v>-1.1334552003374396E-2</v>
      </c>
      <c r="U103" s="1">
        <f ca="1">U43+NORMINV(RAND(),0,'Total-Smoothed'!$AG$2)</f>
        <v>0.88357810670347536</v>
      </c>
      <c r="V103" s="1">
        <f ca="1">V43+NORMINV(RAND(),0,'Total-Smoothed'!$AG$2)</f>
        <v>6.8093322942912315E-4</v>
      </c>
      <c r="W103" s="1">
        <f ca="1">W43+NORMINV(RAND(),0,'Total-Smoothed'!$AG$2)</f>
        <v>0.84941763820159322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0.26164431288449502</v>
      </c>
      <c r="E104" s="1">
        <f ca="1">E44+NORMINV(RAND(),0,'Total-Smoothed'!$AG$2)</f>
        <v>0.92588540617454074</v>
      </c>
      <c r="F104" s="1">
        <f ca="1">F44+NORMINV(RAND(),0,'Total-Smoothed'!$AG$2)</f>
        <v>1.0268772942895104</v>
      </c>
      <c r="G104" s="1">
        <f ca="1">G44+NORMINV(RAND(),0,'Total-Smoothed'!$AG$2)</f>
        <v>5.6592964671775499E-2</v>
      </c>
      <c r="H104" s="1">
        <f ca="1">H44+NORMINV(RAND(),0,'Total-Smoothed'!$AG$2)</f>
        <v>1.1209833323800233</v>
      </c>
      <c r="I104" s="1">
        <f ca="1">I44+NORMINV(RAND(),0,'Total-Smoothed'!$AG$2)</f>
        <v>7.4200637578020201E-2</v>
      </c>
      <c r="J104" s="1">
        <f ca="1">J44+NORMINV(RAND(),0,'Total-Smoothed'!$AG$2)</f>
        <v>1.3273800537461421E-2</v>
      </c>
      <c r="K104" s="1">
        <f ca="1">K44+NORMINV(RAND(),0,'Total-Smoothed'!$AG$2)</f>
        <v>-4.5381286855248545E-2</v>
      </c>
      <c r="L104" s="1">
        <f ca="1">L44+NORMINV(RAND(),0,'Total-Smoothed'!$AG$2)</f>
        <v>1.0793423148280901</v>
      </c>
      <c r="M104" s="1">
        <f ca="1">M44+NORMINV(RAND(),0,'Total-Smoothed'!$AG$2)</f>
        <v>0.98701871930209839</v>
      </c>
      <c r="N104" s="1">
        <f ca="1">N44+NORMINV(RAND(),0,'Total-Smoothed'!$AG$2)</f>
        <v>7.3051954144016662E-2</v>
      </c>
      <c r="O104" s="1">
        <f ca="1">O44+NORMINV(RAND(),0,'Total-Smoothed'!$AG$2)</f>
        <v>0.98411046336209695</v>
      </c>
      <c r="P104" s="1">
        <f ca="1">P44+NORMINV(RAND(),0,'Total-Smoothed'!$AG$2)</f>
        <v>-0.10230302551320293</v>
      </c>
      <c r="Q104" s="1">
        <f ca="1">Q44+NORMINV(RAND(),0,'Total-Smoothed'!$AG$2)</f>
        <v>0.87179365898281502</v>
      </c>
      <c r="R104" s="1">
        <f ca="1">R44+NORMINV(RAND(),0,'Total-Smoothed'!$AG$2)</f>
        <v>0.32372723655168045</v>
      </c>
      <c r="S104" s="1">
        <f ca="1">S44+NORMINV(RAND(),0,'Total-Smoothed'!$AG$2)</f>
        <v>-5.5944241321533243E-2</v>
      </c>
      <c r="T104" s="1">
        <f ca="1">T44+NORMINV(RAND(),0,'Total-Smoothed'!$AG$2)</f>
        <v>0.11399614470895855</v>
      </c>
      <c r="U104" s="1">
        <f ca="1">U44+NORMINV(RAND(),0,'Total-Smoothed'!$AG$2)</f>
        <v>3.5758654108839161E-2</v>
      </c>
      <c r="V104" s="1">
        <f ca="1">V44+NORMINV(RAND(),0,'Total-Smoothed'!$AG$2)</f>
        <v>6.6561243261265515E-2</v>
      </c>
      <c r="W104" s="1">
        <f ca="1">W44+NORMINV(RAND(),0,'Total-Smoothed'!$AG$2)</f>
        <v>0.94659188865681043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-0.36826951701293553</v>
      </c>
      <c r="E105" s="1">
        <f ca="1">E45+NORMINV(RAND(),0,'Total-Smoothed'!$AG$2)</f>
        <v>1.0081716132529606</v>
      </c>
      <c r="F105" s="1">
        <f ca="1">F45+NORMINV(RAND(),0,'Total-Smoothed'!$AG$2)</f>
        <v>0.8356665409816777</v>
      </c>
      <c r="G105" s="1">
        <f ca="1">G45+NORMINV(RAND(),0,'Total-Smoothed'!$AG$2)</f>
        <v>0.13136874557778469</v>
      </c>
      <c r="H105" s="1">
        <f ca="1">H45+NORMINV(RAND(),0,'Total-Smoothed'!$AG$2)</f>
        <v>0.13968552730391259</v>
      </c>
      <c r="I105" s="1">
        <f ca="1">I45+NORMINV(RAND(),0,'Total-Smoothed'!$AG$2)</f>
        <v>-4.3281668169527658E-2</v>
      </c>
      <c r="J105" s="1">
        <f ca="1">J45+NORMINV(RAND(),0,'Total-Smoothed'!$AG$2)</f>
        <v>-1.9280079937123371E-3</v>
      </c>
      <c r="K105" s="1">
        <f ca="1">K45+NORMINV(RAND(),0,'Total-Smoothed'!$AG$2)</f>
        <v>0.54603885838289301</v>
      </c>
      <c r="L105" s="1">
        <f ca="1">L45+NORMINV(RAND(),0,'Total-Smoothed'!$AG$2)</f>
        <v>-3.4668304600948184E-2</v>
      </c>
      <c r="M105" s="1">
        <f ca="1">M45+NORMINV(RAND(),0,'Total-Smoothed'!$AG$2)</f>
        <v>0.24140382857548348</v>
      </c>
      <c r="N105" s="1">
        <f ca="1">N45+NORMINV(RAND(),0,'Total-Smoothed'!$AG$2)</f>
        <v>-2.5442720396022724E-2</v>
      </c>
      <c r="O105" s="1">
        <f ca="1">O45+NORMINV(RAND(),0,'Total-Smoothed'!$AG$2)</f>
        <v>0.80044406456483708</v>
      </c>
      <c r="P105" s="1">
        <f ca="1">P45+NORMINV(RAND(),0,'Total-Smoothed'!$AG$2)</f>
        <v>-0.11555278011242895</v>
      </c>
      <c r="Q105" s="1">
        <f ca="1">Q45+NORMINV(RAND(),0,'Total-Smoothed'!$AG$2)</f>
        <v>0.55256160852294423</v>
      </c>
      <c r="R105" s="1">
        <f ca="1">R45+NORMINV(RAND(),0,'Total-Smoothed'!$AG$2)</f>
        <v>0.53049940119848049</v>
      </c>
      <c r="S105" s="1">
        <f ca="1">S45+NORMINV(RAND(),0,'Total-Smoothed'!$AG$2)</f>
        <v>-8.3638673735573849E-2</v>
      </c>
      <c r="T105" s="1">
        <f ca="1">T45+NORMINV(RAND(),0,'Total-Smoothed'!$AG$2)</f>
        <v>5.964580515176774E-2</v>
      </c>
      <c r="U105" s="1">
        <f ca="1">U45+NORMINV(RAND(),0,'Total-Smoothed'!$AG$2)</f>
        <v>1.1155220633534724</v>
      </c>
      <c r="V105" s="1">
        <f ca="1">V45+NORMINV(RAND(),0,'Total-Smoothed'!$AG$2)</f>
        <v>0.88896925008922445</v>
      </c>
      <c r="W105" s="1">
        <f ca="1">W45+NORMINV(RAND(),0,'Total-Smoothed'!$AG$2)</f>
        <v>1.0704579808677321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0.91893710446249488</v>
      </c>
      <c r="E106" s="1">
        <f ca="1">E46+NORMINV(RAND(),0,'Total-Smoothed'!$AG$2)</f>
        <v>9.2198026358907059E-2</v>
      </c>
      <c r="F106" s="1">
        <f ca="1">F46+NORMINV(RAND(),0,'Total-Smoothed'!$AG$2)</f>
        <v>1.0165228050265196</v>
      </c>
      <c r="G106" s="1">
        <f ca="1">G46+NORMINV(RAND(),0,'Total-Smoothed'!$AG$2)</f>
        <v>0.39218212150120269</v>
      </c>
      <c r="H106" s="1">
        <f ca="1">H46+NORMINV(RAND(),0,'Total-Smoothed'!$AG$2)</f>
        <v>0.13015544003489182</v>
      </c>
      <c r="I106" s="1">
        <f ca="1">I46+NORMINV(RAND(),0,'Total-Smoothed'!$AG$2)</f>
        <v>0.11993145545292823</v>
      </c>
      <c r="J106" s="1">
        <f ca="1">J46+NORMINV(RAND(),0,'Total-Smoothed'!$AG$2)</f>
        <v>9.9722035372481782E-2</v>
      </c>
      <c r="K106" s="1">
        <f ca="1">K46+NORMINV(RAND(),0,'Total-Smoothed'!$AG$2)</f>
        <v>-8.7530325893639419E-2</v>
      </c>
      <c r="L106" s="1">
        <f ca="1">L46+NORMINV(RAND(),0,'Total-Smoothed'!$AG$2)</f>
        <v>0.98478286892984435</v>
      </c>
      <c r="M106" s="1">
        <f ca="1">M46+NORMINV(RAND(),0,'Total-Smoothed'!$AG$2)</f>
        <v>1.1682294646487705</v>
      </c>
      <c r="N106" s="1">
        <f ca="1">N46+NORMINV(RAND(),0,'Total-Smoothed'!$AG$2)</f>
        <v>9.1557077348036864E-2</v>
      </c>
      <c r="O106" s="1">
        <f ca="1">O46+NORMINV(RAND(),0,'Total-Smoothed'!$AG$2)</f>
        <v>0.92561343184703004</v>
      </c>
      <c r="P106" s="1">
        <f ca="1">P46+NORMINV(RAND(),0,'Total-Smoothed'!$AG$2)</f>
        <v>0.26259235844612516</v>
      </c>
      <c r="Q106" s="1">
        <f ca="1">Q46+NORMINV(RAND(),0,'Total-Smoothed'!$AG$2)</f>
        <v>0.23510532208822008</v>
      </c>
      <c r="R106" s="1">
        <f ca="1">R46+NORMINV(RAND(),0,'Total-Smoothed'!$AG$2)</f>
        <v>0.22085607980289337</v>
      </c>
      <c r="S106" s="1">
        <f ca="1">S46+NORMINV(RAND(),0,'Total-Smoothed'!$AG$2)</f>
        <v>-5.8071974971926649E-2</v>
      </c>
      <c r="T106" s="1">
        <f ca="1">T46+NORMINV(RAND(),0,'Total-Smoothed'!$AG$2)</f>
        <v>4.26931207197856E-2</v>
      </c>
      <c r="U106" s="1">
        <f ca="1">U46+NORMINV(RAND(),0,'Total-Smoothed'!$AG$2)</f>
        <v>0.8711595070281809</v>
      </c>
      <c r="V106" s="1">
        <f ca="1">V46+NORMINV(RAND(),0,'Total-Smoothed'!$AG$2)</f>
        <v>0.51769626083067444</v>
      </c>
      <c r="W106" s="1">
        <f ca="1">W46+NORMINV(RAND(),0,'Total-Smoothed'!$AG$2)</f>
        <v>0.92111996634290283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0.96847898709621472</v>
      </c>
      <c r="E107" s="1">
        <f ca="1">E47+NORMINV(RAND(),0,'Total-Smoothed'!$AG$2)</f>
        <v>2.3589528265684334E-2</v>
      </c>
      <c r="F107" s="1">
        <f ca="1">F47+NORMINV(RAND(),0,'Total-Smoothed'!$AG$2)</f>
        <v>1.1948305288066978</v>
      </c>
      <c r="G107" s="1">
        <f ca="1">G47+NORMINV(RAND(),0,'Total-Smoothed'!$AG$2)</f>
        <v>5.6066515504909598E-2</v>
      </c>
      <c r="H107" s="1">
        <f ca="1">H47+NORMINV(RAND(),0,'Total-Smoothed'!$AG$2)</f>
        <v>0.98572124086521351</v>
      </c>
      <c r="I107" s="1">
        <f ca="1">I47+NORMINV(RAND(),0,'Total-Smoothed'!$AG$2)</f>
        <v>-7.8255854346206993E-2</v>
      </c>
      <c r="J107" s="1">
        <f ca="1">J47+NORMINV(RAND(),0,'Total-Smoothed'!$AG$2)</f>
        <v>6.3606619466816686E-2</v>
      </c>
      <c r="K107" s="1">
        <f ca="1">K47+NORMINV(RAND(),0,'Total-Smoothed'!$AG$2)</f>
        <v>0.14374579948812979</v>
      </c>
      <c r="L107" s="1">
        <f ca="1">L47+NORMINV(RAND(),0,'Total-Smoothed'!$AG$2)</f>
        <v>1.0020483921856493</v>
      </c>
      <c r="M107" s="1">
        <f ca="1">M47+NORMINV(RAND(),0,'Total-Smoothed'!$AG$2)</f>
        <v>0.95150325040042472</v>
      </c>
      <c r="N107" s="1">
        <f ca="1">N47+NORMINV(RAND(),0,'Total-Smoothed'!$AG$2)</f>
        <v>0.15847232469304534</v>
      </c>
      <c r="O107" s="1">
        <f ca="1">O47+NORMINV(RAND(),0,'Total-Smoothed'!$AG$2)</f>
        <v>1.1907213868671527</v>
      </c>
      <c r="P107" s="1">
        <f ca="1">P47+NORMINV(RAND(),0,'Total-Smoothed'!$AG$2)</f>
        <v>0.20302280063121919</v>
      </c>
      <c r="Q107" s="1">
        <f ca="1">Q47+NORMINV(RAND(),0,'Total-Smoothed'!$AG$2)</f>
        <v>7.9718601343778395E-2</v>
      </c>
      <c r="R107" s="1">
        <f ca="1">R47+NORMINV(RAND(),0,'Total-Smoothed'!$AG$2)</f>
        <v>-3.2607711989226927E-2</v>
      </c>
      <c r="S107" s="1">
        <f ca="1">S47+NORMINV(RAND(),0,'Total-Smoothed'!$AG$2)</f>
        <v>0.47129707248220926</v>
      </c>
      <c r="T107" s="1">
        <f ca="1">T47+NORMINV(RAND(),0,'Total-Smoothed'!$AG$2)</f>
        <v>1.1251727113952865</v>
      </c>
      <c r="U107" s="1">
        <f ca="1">U47+NORMINV(RAND(),0,'Total-Smoothed'!$AG$2)</f>
        <v>6.8501438836628806E-2</v>
      </c>
      <c r="V107" s="1">
        <f ca="1">V47+NORMINV(RAND(),0,'Total-Smoothed'!$AG$2)</f>
        <v>6.9401246221468912E-2</v>
      </c>
      <c r="W107" s="1">
        <f ca="1">W47+NORMINV(RAND(),0,'Total-Smoothed'!$AG$2)</f>
        <v>1.1432773110697361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-0.20269618089886171</v>
      </c>
      <c r="E108" s="1">
        <f ca="1">E48+NORMINV(RAND(),0,'Total-Smoothed'!$AG$2)</f>
        <v>0.83711680819494538</v>
      </c>
      <c r="F108" s="1">
        <f ca="1">F48+NORMINV(RAND(),0,'Total-Smoothed'!$AG$2)</f>
        <v>1.2719280923202365</v>
      </c>
      <c r="G108" s="1">
        <f ca="1">G48+NORMINV(RAND(),0,'Total-Smoothed'!$AG$2)</f>
        <v>0.3862387244710333</v>
      </c>
      <c r="H108" s="1">
        <f ca="1">H48+NORMINV(RAND(),0,'Total-Smoothed'!$AG$2)</f>
        <v>-7.0221112687226403E-2</v>
      </c>
      <c r="I108" s="1">
        <f ca="1">I48+NORMINV(RAND(),0,'Total-Smoothed'!$AG$2)</f>
        <v>6.9327329794634587E-2</v>
      </c>
      <c r="J108" s="1">
        <f ca="1">J48+NORMINV(RAND(),0,'Total-Smoothed'!$AG$2)</f>
        <v>-8.4158449754999545E-2</v>
      </c>
      <c r="K108" s="1">
        <f ca="1">K48+NORMINV(RAND(),0,'Total-Smoothed'!$AG$2)</f>
        <v>0.75762304821777116</v>
      </c>
      <c r="L108" s="1">
        <f ca="1">L48+NORMINV(RAND(),0,'Total-Smoothed'!$AG$2)</f>
        <v>0.70281795754428333</v>
      </c>
      <c r="M108" s="1">
        <f ca="1">M48+NORMINV(RAND(),0,'Total-Smoothed'!$AG$2)</f>
        <v>1.0189098001557317</v>
      </c>
      <c r="N108" s="1">
        <f ca="1">N48+NORMINV(RAND(),0,'Total-Smoothed'!$AG$2)</f>
        <v>-2.1548432086395272E-2</v>
      </c>
      <c r="O108" s="1">
        <f ca="1">O48+NORMINV(RAND(),0,'Total-Smoothed'!$AG$2)</f>
        <v>-1.2657183557866214E-2</v>
      </c>
      <c r="P108" s="1">
        <f ca="1">P48+NORMINV(RAND(),0,'Total-Smoothed'!$AG$2)</f>
        <v>-9.1725835091202801E-2</v>
      </c>
      <c r="Q108" s="1">
        <f ca="1">Q48+NORMINV(RAND(),0,'Total-Smoothed'!$AG$2)</f>
        <v>0.69700659530724063</v>
      </c>
      <c r="R108" s="1">
        <f ca="1">R48+NORMINV(RAND(),0,'Total-Smoothed'!$AG$2)</f>
        <v>-7.8928830600986377E-2</v>
      </c>
      <c r="S108" s="1">
        <f ca="1">S48+NORMINV(RAND(),0,'Total-Smoothed'!$AG$2)</f>
        <v>3.1273388098310005E-2</v>
      </c>
      <c r="T108" s="1">
        <f ca="1">T48+NORMINV(RAND(),0,'Total-Smoothed'!$AG$2)</f>
        <v>0.31081546321305331</v>
      </c>
      <c r="U108" s="1">
        <f ca="1">U48+NORMINV(RAND(),0,'Total-Smoothed'!$AG$2)</f>
        <v>0.67127404501528654</v>
      </c>
      <c r="V108" s="1">
        <f ca="1">V48+NORMINV(RAND(),0,'Total-Smoothed'!$AG$2)</f>
        <v>0.15989417106823509</v>
      </c>
      <c r="W108" s="1">
        <f ca="1">W48+NORMINV(RAND(),0,'Total-Smoothed'!$AG$2)</f>
        <v>0.99527725477670381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0.33000395754858997</v>
      </c>
      <c r="E111" s="1">
        <f ca="1">(E61+0.6*(F61+D61)+0.15*G1)/(1+2*0.6+0.15)</f>
        <v>0.36274533281391275</v>
      </c>
      <c r="F111" s="1">
        <f ca="1">(F61+0.6*(G61+E61)+0.15*(D61+H61))/(1+2*0.6+2*0.15)</f>
        <v>0.22954738416796308</v>
      </c>
      <c r="G111" s="1">
        <f t="shared" ref="G111:H126" ca="1" si="10">(G61+0.6*(H61+F61)+0.15*(E61+I61))/(1+2*0.6+2*0.15)</f>
        <v>0.14143311706830222</v>
      </c>
      <c r="H111" s="1">
        <f ca="1">(H61+0.6*(I61+G61)+0.15*(F61+J61))/(1+2*0.6+2*0.15)</f>
        <v>0.11467756865850157</v>
      </c>
      <c r="I111" s="1">
        <f t="shared" ref="I111:U126" ca="1" si="11">(I61+0.6*(J61+H61)+0.15*(G61+K61))/(1+2*0.6+2*0.15)</f>
        <v>3.8319968240384882E-2</v>
      </c>
      <c r="J111" s="1">
        <f t="shared" ca="1" si="11"/>
        <v>-2.0737477474563771E-2</v>
      </c>
      <c r="K111" s="1">
        <f t="shared" ca="1" si="11"/>
        <v>1.8362724016589293E-2</v>
      </c>
      <c r="L111" s="1">
        <f t="shared" ca="1" si="11"/>
        <v>0.11824451529325382</v>
      </c>
      <c r="M111" s="1">
        <f t="shared" ca="1" si="11"/>
        <v>0.1532829033491474</v>
      </c>
      <c r="N111" s="1">
        <f t="shared" ca="1" si="11"/>
        <v>9.9879859818130926E-2</v>
      </c>
      <c r="O111" s="1">
        <f t="shared" ca="1" si="11"/>
        <v>8.1288243645721764E-2</v>
      </c>
      <c r="P111" s="1">
        <f t="shared" ca="1" si="11"/>
        <v>0.17512687689846179</v>
      </c>
      <c r="Q111" s="1">
        <f t="shared" ca="1" si="11"/>
        <v>0.37147219115766072</v>
      </c>
      <c r="R111" s="1">
        <f t="shared" ca="1" si="11"/>
        <v>0.50346568376762346</v>
      </c>
      <c r="S111" s="1">
        <f t="shared" ca="1" si="11"/>
        <v>0.33988731561370045</v>
      </c>
      <c r="T111" s="1">
        <f t="shared" ca="1" si="11"/>
        <v>0.20609783817687238</v>
      </c>
      <c r="U111" s="1">
        <f t="shared" ca="1" si="11"/>
        <v>0.19527273406705978</v>
      </c>
      <c r="V111" s="1">
        <f ca="1">(V61+0.6*(W61+U61)+0.15*T1)/(1+2*0.6+0.15)</f>
        <v>0.14812552957198413</v>
      </c>
      <c r="W111" s="1">
        <f ca="1">(W61+0.6*(V61)+0.15*U61)/(1+0.6+0.15)</f>
        <v>0.1024997304640556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0.3064884520004631</v>
      </c>
      <c r="E112" s="1">
        <f t="shared" ref="E112:E158" ca="1" si="13">(E62+0.6*(F62+D62)+0.15*G2)/(1+2*0.6+0.15)</f>
        <v>0.3553404970548823</v>
      </c>
      <c r="F112" s="1">
        <f t="shared" ref="F112:U127" ca="1" si="14">(F62+0.6*(G62+E62)+0.15*(D62+H62))/(1+2*0.6+2*0.15)</f>
        <v>0.19296867271346896</v>
      </c>
      <c r="G112" s="1">
        <f t="shared" ca="1" si="10"/>
        <v>8.6288192249457746E-2</v>
      </c>
      <c r="H112" s="1">
        <f t="shared" ca="1" si="10"/>
        <v>6.5134335860004028E-2</v>
      </c>
      <c r="I112" s="1">
        <f t="shared" ca="1" si="11"/>
        <v>6.0899756974697201E-3</v>
      </c>
      <c r="J112" s="1">
        <f t="shared" ca="1" si="11"/>
        <v>-3.6648523049335344E-2</v>
      </c>
      <c r="K112" s="1">
        <f t="shared" ca="1" si="11"/>
        <v>5.8389184698907134E-3</v>
      </c>
      <c r="L112" s="1">
        <f t="shared" ca="1" si="11"/>
        <v>8.5501798549503197E-2</v>
      </c>
      <c r="M112" s="1">
        <f t="shared" ca="1" si="11"/>
        <v>0.11692522468329589</v>
      </c>
      <c r="N112" s="1">
        <f t="shared" ca="1" si="11"/>
        <v>0.15186248243427589</v>
      </c>
      <c r="O112" s="1">
        <f t="shared" ca="1" si="11"/>
        <v>0.20923758634970727</v>
      </c>
      <c r="P112" s="1">
        <f t="shared" ca="1" si="11"/>
        <v>0.26134331284770329</v>
      </c>
      <c r="Q112" s="1">
        <f t="shared" ca="1" si="11"/>
        <v>0.39352761207524767</v>
      </c>
      <c r="R112" s="1">
        <f t="shared" ca="1" si="11"/>
        <v>0.46675907413532258</v>
      </c>
      <c r="S112" s="1">
        <f t="shared" ca="1" si="11"/>
        <v>0.31544735934109208</v>
      </c>
      <c r="T112" s="1">
        <f t="shared" ca="1" si="11"/>
        <v>0.18231238598426538</v>
      </c>
      <c r="U112" s="1">
        <f t="shared" ca="1" si="11"/>
        <v>0.11761049293153794</v>
      </c>
      <c r="V112" s="1">
        <f t="shared" ref="V112:V158" ca="1" si="15">(V62+0.6*(W62+U62)+0.15*T2)/(1+2*0.6+0.15)</f>
        <v>6.7082927513311658E-2</v>
      </c>
      <c r="W112" s="1">
        <f t="shared" ref="W112:W157" ca="1" si="16">(W62+0.6*(V62)+0.15*U62)/(1+0.6+0.15)</f>
        <v>5.5809000306964895E-2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0.31698869651973977</v>
      </c>
      <c r="E113" s="1">
        <f t="shared" ca="1" si="13"/>
        <v>0.37177895917770093</v>
      </c>
      <c r="F113" s="1">
        <f t="shared" ca="1" si="14"/>
        <v>0.18854951387295474</v>
      </c>
      <c r="G113" s="1">
        <f t="shared" ca="1" si="10"/>
        <v>8.5460413119967243E-2</v>
      </c>
      <c r="H113" s="1">
        <f t="shared" ca="1" si="10"/>
        <v>0.11183329901827359</v>
      </c>
      <c r="I113" s="1">
        <f t="shared" ca="1" si="11"/>
        <v>0.13064585773545392</v>
      </c>
      <c r="J113" s="1">
        <f t="shared" ca="1" si="11"/>
        <v>0.12762103453660964</v>
      </c>
      <c r="K113" s="1">
        <f t="shared" ca="1" si="11"/>
        <v>0.14520698995496784</v>
      </c>
      <c r="L113" s="1">
        <f t="shared" ca="1" si="11"/>
        <v>0.11861483635201153</v>
      </c>
      <c r="M113" s="1">
        <f t="shared" ca="1" si="11"/>
        <v>3.3962804179833286E-2</v>
      </c>
      <c r="N113" s="1">
        <f t="shared" ca="1" si="11"/>
        <v>1.4992306255349128E-2</v>
      </c>
      <c r="O113" s="1">
        <f t="shared" ca="1" si="11"/>
        <v>4.0810436897870596E-2</v>
      </c>
      <c r="P113" s="1">
        <f t="shared" ca="1" si="11"/>
        <v>0.10396536678451256</v>
      </c>
      <c r="Q113" s="1">
        <f t="shared" ca="1" si="11"/>
        <v>0.28629783689618782</v>
      </c>
      <c r="R113" s="1">
        <f t="shared" ca="1" si="11"/>
        <v>0.42629831216485908</v>
      </c>
      <c r="S113" s="1">
        <f t="shared" ca="1" si="11"/>
        <v>0.28419377538730628</v>
      </c>
      <c r="T113" s="1">
        <f t="shared" ca="1" si="11"/>
        <v>0.14962192179467948</v>
      </c>
      <c r="U113" s="1">
        <f t="shared" ca="1" si="11"/>
        <v>0.14870189735757985</v>
      </c>
      <c r="V113" s="1">
        <f t="shared" ca="1" si="15"/>
        <v>0.14681476521562351</v>
      </c>
      <c r="W113" s="1">
        <f t="shared" ca="1" si="16"/>
        <v>0.10034531768380162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0.23407560961496535</v>
      </c>
      <c r="E114" s="1">
        <f t="shared" ca="1" si="13"/>
        <v>0.3093033284537447</v>
      </c>
      <c r="F114" s="1">
        <f t="shared" ca="1" si="14"/>
        <v>0.13807341498270967</v>
      </c>
      <c r="G114" s="1">
        <f t="shared" ca="1" si="10"/>
        <v>-1.5601659203881419E-2</v>
      </c>
      <c r="H114" s="1">
        <f t="shared" ca="1" si="10"/>
        <v>-6.5371251967027616E-2</v>
      </c>
      <c r="I114" s="1">
        <f t="shared" ca="1" si="11"/>
        <v>-6.4707219428455531E-2</v>
      </c>
      <c r="J114" s="1">
        <f t="shared" ca="1" si="11"/>
        <v>3.9067042816074678E-3</v>
      </c>
      <c r="K114" s="1">
        <f t="shared" ca="1" si="11"/>
        <v>0.1118379562987396</v>
      </c>
      <c r="L114" s="1">
        <f t="shared" ca="1" si="11"/>
        <v>0.14801200201430037</v>
      </c>
      <c r="M114" s="1">
        <f t="shared" ca="1" si="11"/>
        <v>0.11786249465832613</v>
      </c>
      <c r="N114" s="1">
        <f t="shared" ca="1" si="11"/>
        <v>0.14797595713362582</v>
      </c>
      <c r="O114" s="1">
        <f t="shared" ca="1" si="11"/>
        <v>0.19193967221407135</v>
      </c>
      <c r="P114" s="1">
        <f t="shared" ca="1" si="11"/>
        <v>0.238566092832659</v>
      </c>
      <c r="Q114" s="1">
        <f t="shared" ca="1" si="11"/>
        <v>0.38395510591085008</v>
      </c>
      <c r="R114" s="1">
        <f t="shared" ca="1" si="11"/>
        <v>0.47417543296204501</v>
      </c>
      <c r="S114" s="1">
        <f t="shared" ca="1" si="11"/>
        <v>0.23656480835822938</v>
      </c>
      <c r="T114" s="1">
        <f t="shared" ca="1" si="11"/>
        <v>7.9334989352888019E-2</v>
      </c>
      <c r="U114" s="1">
        <f t="shared" ca="1" si="11"/>
        <v>0.13679074731049529</v>
      </c>
      <c r="V114" s="1">
        <f t="shared" ca="1" si="15"/>
        <v>0.23402707355786009</v>
      </c>
      <c r="W114" s="1">
        <f t="shared" ca="1" si="16"/>
        <v>0.25701828376872632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0.40035771100251588</v>
      </c>
      <c r="E115" s="1">
        <f t="shared" ca="1" si="13"/>
        <v>0.34263980590012272</v>
      </c>
      <c r="F115" s="1">
        <f t="shared" ca="1" si="14"/>
        <v>0.19640861772821297</v>
      </c>
      <c r="G115" s="1">
        <f t="shared" ca="1" si="10"/>
        <v>6.6624506693493735E-2</v>
      </c>
      <c r="H115" s="1">
        <f t="shared" ca="1" si="10"/>
        <v>4.0232512879751325E-2</v>
      </c>
      <c r="I115" s="1">
        <f t="shared" ca="1" si="11"/>
        <v>6.6944979647607747E-2</v>
      </c>
      <c r="J115" s="1">
        <f t="shared" ca="1" si="11"/>
        <v>9.5308823589094024E-2</v>
      </c>
      <c r="K115" s="1">
        <f t="shared" ca="1" si="11"/>
        <v>0.22537862531848796</v>
      </c>
      <c r="L115" s="1">
        <f t="shared" ca="1" si="11"/>
        <v>0.42188766765697316</v>
      </c>
      <c r="M115" s="1">
        <f t="shared" ca="1" si="11"/>
        <v>0.38227000501223096</v>
      </c>
      <c r="N115" s="1">
        <f t="shared" ca="1" si="11"/>
        <v>0.25692960895027939</v>
      </c>
      <c r="O115" s="1">
        <f t="shared" ca="1" si="11"/>
        <v>0.20488544581718826</v>
      </c>
      <c r="P115" s="1">
        <f t="shared" ca="1" si="11"/>
        <v>0.16602635830619478</v>
      </c>
      <c r="Q115" s="1">
        <f t="shared" ca="1" si="11"/>
        <v>0.24173755736588967</v>
      </c>
      <c r="R115" s="1">
        <f t="shared" ca="1" si="11"/>
        <v>0.37217233515246873</v>
      </c>
      <c r="S115" s="1">
        <f t="shared" ca="1" si="11"/>
        <v>0.27583971017163611</v>
      </c>
      <c r="T115" s="1">
        <f t="shared" ca="1" si="11"/>
        <v>0.16683471169123537</v>
      </c>
      <c r="U115" s="1">
        <f t="shared" ca="1" si="11"/>
        <v>0.15211350069605248</v>
      </c>
      <c r="V115" s="1">
        <f t="shared" ca="1" si="15"/>
        <v>0.13003771067038083</v>
      </c>
      <c r="W115" s="1">
        <f t="shared" ca="1" si="16"/>
        <v>0.19379961880098445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0.3002290911690802</v>
      </c>
      <c r="E116" s="1">
        <f t="shared" ca="1" si="13"/>
        <v>0.38506796545330074</v>
      </c>
      <c r="F116" s="1">
        <f t="shared" ca="1" si="14"/>
        <v>0.2440404230100516</v>
      </c>
      <c r="G116" s="1">
        <f t="shared" ca="1" si="10"/>
        <v>0.126662857833619</v>
      </c>
      <c r="H116" s="1">
        <f t="shared" ca="1" si="10"/>
        <v>8.0407455338260742E-2</v>
      </c>
      <c r="I116" s="1">
        <f t="shared" ca="1" si="11"/>
        <v>1.709485732127318E-2</v>
      </c>
      <c r="J116" s="1">
        <f t="shared" ca="1" si="11"/>
        <v>-6.2860186201158909E-3</v>
      </c>
      <c r="K116" s="1">
        <f t="shared" ca="1" si="11"/>
        <v>9.1747760173991583E-2</v>
      </c>
      <c r="L116" s="1">
        <f t="shared" ca="1" si="11"/>
        <v>0.17560114859018958</v>
      </c>
      <c r="M116" s="1">
        <f t="shared" ca="1" si="11"/>
        <v>9.9982885017559725E-2</v>
      </c>
      <c r="N116" s="1">
        <f t="shared" ca="1" si="11"/>
        <v>1.4360604986050523E-2</v>
      </c>
      <c r="O116" s="1">
        <f t="shared" ca="1" si="11"/>
        <v>3.1869199221258901E-2</v>
      </c>
      <c r="P116" s="1">
        <f t="shared" ca="1" si="11"/>
        <v>0.14531095632091443</v>
      </c>
      <c r="Q116" s="1">
        <f t="shared" ca="1" si="11"/>
        <v>0.35381369275304431</v>
      </c>
      <c r="R116" s="1">
        <f t="shared" ca="1" si="11"/>
        <v>0.48127781386183466</v>
      </c>
      <c r="S116" s="1">
        <f t="shared" ca="1" si="11"/>
        <v>0.31049075704894236</v>
      </c>
      <c r="T116" s="1">
        <f t="shared" ca="1" si="11"/>
        <v>0.18050710351771954</v>
      </c>
      <c r="U116" s="1">
        <f t="shared" ca="1" si="11"/>
        <v>0.17916162612581127</v>
      </c>
      <c r="V116" s="1">
        <f t="shared" ca="1" si="15"/>
        <v>0.17324423865501126</v>
      </c>
      <c r="W116" s="1">
        <f t="shared" ca="1" si="16"/>
        <v>0.15444910140527399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0.47175161751469769</v>
      </c>
      <c r="E117" s="1">
        <f t="shared" ca="1" si="13"/>
        <v>0.47761464436977519</v>
      </c>
      <c r="F117" s="1">
        <f t="shared" ca="1" si="14"/>
        <v>0.29974595801859988</v>
      </c>
      <c r="G117" s="1">
        <f t="shared" ca="1" si="10"/>
        <v>0.13053854302248599</v>
      </c>
      <c r="H117" s="1">
        <f t="shared" ca="1" si="10"/>
        <v>6.8179232767664633E-2</v>
      </c>
      <c r="I117" s="1">
        <f t="shared" ca="1" si="11"/>
        <v>2.343932144274306E-2</v>
      </c>
      <c r="J117" s="1">
        <f t="shared" ca="1" si="11"/>
        <v>2.0928394765530878E-3</v>
      </c>
      <c r="K117" s="1">
        <f t="shared" ca="1" si="11"/>
        <v>3.7252011318946496E-2</v>
      </c>
      <c r="L117" s="1">
        <f t="shared" ca="1" si="11"/>
        <v>0.10383345201015959</v>
      </c>
      <c r="M117" s="1">
        <f t="shared" ca="1" si="11"/>
        <v>4.0898562155019802E-2</v>
      </c>
      <c r="N117" s="1">
        <f t="shared" ca="1" si="11"/>
        <v>1.8947541614550395E-3</v>
      </c>
      <c r="O117" s="1">
        <f t="shared" ca="1" si="11"/>
        <v>4.9394268705896298E-2</v>
      </c>
      <c r="P117" s="1">
        <f t="shared" ca="1" si="11"/>
        <v>0.13217145618544474</v>
      </c>
      <c r="Q117" s="1">
        <f t="shared" ca="1" si="11"/>
        <v>0.31604699634911609</v>
      </c>
      <c r="R117" s="1">
        <f t="shared" ca="1" si="11"/>
        <v>0.44043896377944769</v>
      </c>
      <c r="S117" s="1">
        <f t="shared" ca="1" si="11"/>
        <v>0.27384402105578159</v>
      </c>
      <c r="T117" s="1">
        <f t="shared" ca="1" si="11"/>
        <v>0.11628291278044522</v>
      </c>
      <c r="U117" s="1">
        <f t="shared" ca="1" si="11"/>
        <v>8.6180775243153956E-2</v>
      </c>
      <c r="V117" s="1">
        <f t="shared" ca="1" si="15"/>
        <v>9.0994755810684336E-2</v>
      </c>
      <c r="W117" s="1">
        <f t="shared" ca="1" si="16"/>
        <v>9.9060410541544922E-2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0.32100931780434355</v>
      </c>
      <c r="E118" s="1">
        <f t="shared" ca="1" si="13"/>
        <v>0.37065535778651687</v>
      </c>
      <c r="F118" s="1">
        <f t="shared" ca="1" si="14"/>
        <v>0.27214084335953131</v>
      </c>
      <c r="G118" s="1">
        <f t="shared" ca="1" si="10"/>
        <v>0.15263070651272068</v>
      </c>
      <c r="H118" s="1">
        <f t="shared" ca="1" si="10"/>
        <v>8.178982972973807E-2</v>
      </c>
      <c r="I118" s="1">
        <f t="shared" ca="1" si="11"/>
        <v>5.0363720409934108E-2</v>
      </c>
      <c r="J118" s="1">
        <f t="shared" ca="1" si="11"/>
        <v>3.7139923037917966E-2</v>
      </c>
      <c r="K118" s="1">
        <f t="shared" ca="1" si="11"/>
        <v>8.7333162421523933E-2</v>
      </c>
      <c r="L118" s="1">
        <f t="shared" ca="1" si="11"/>
        <v>0.16762365498235549</v>
      </c>
      <c r="M118" s="1">
        <f t="shared" ca="1" si="11"/>
        <v>0.17637858125178382</v>
      </c>
      <c r="N118" s="1">
        <f t="shared" ca="1" si="11"/>
        <v>0.11059169404458895</v>
      </c>
      <c r="O118" s="1">
        <f t="shared" ca="1" si="11"/>
        <v>6.2748937431266999E-2</v>
      </c>
      <c r="P118" s="1">
        <f t="shared" ca="1" si="11"/>
        <v>7.5954317569110641E-2</v>
      </c>
      <c r="Q118" s="1">
        <f t="shared" ca="1" si="11"/>
        <v>0.23823393318931871</v>
      </c>
      <c r="R118" s="1">
        <f t="shared" ca="1" si="11"/>
        <v>0.39421329591610921</v>
      </c>
      <c r="S118" s="1">
        <f t="shared" ca="1" si="11"/>
        <v>0.25404209769007308</v>
      </c>
      <c r="T118" s="1">
        <f t="shared" ca="1" si="11"/>
        <v>0.13166878461685777</v>
      </c>
      <c r="U118" s="1">
        <f t="shared" ca="1" si="11"/>
        <v>0.1148956934216335</v>
      </c>
      <c r="V118" s="1">
        <f t="shared" ca="1" si="15"/>
        <v>9.079002749851442E-2</v>
      </c>
      <c r="W118" s="1">
        <f t="shared" ca="1" si="16"/>
        <v>5.6791517231505932E-2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0.20829211760340205</v>
      </c>
      <c r="E119" s="1">
        <f t="shared" ca="1" si="13"/>
        <v>0.35033327975538542</v>
      </c>
      <c r="F119" s="1">
        <f t="shared" ca="1" si="14"/>
        <v>0.20597786466541543</v>
      </c>
      <c r="G119" s="1">
        <f t="shared" ca="1" si="10"/>
        <v>3.6319785908237964E-2</v>
      </c>
      <c r="H119" s="1">
        <f t="shared" ca="1" si="10"/>
        <v>-2.4757078415284683E-2</v>
      </c>
      <c r="I119" s="1">
        <f t="shared" ca="1" si="11"/>
        <v>-5.1975984807424339E-2</v>
      </c>
      <c r="J119" s="1">
        <f t="shared" ca="1" si="11"/>
        <v>-9.8116950043206086E-3</v>
      </c>
      <c r="K119" s="1">
        <f t="shared" ca="1" si="11"/>
        <v>0.12338621692253374</v>
      </c>
      <c r="L119" s="1">
        <f t="shared" ca="1" si="11"/>
        <v>0.22613039340313429</v>
      </c>
      <c r="M119" s="1">
        <f t="shared" ca="1" si="11"/>
        <v>0.17793914376859582</v>
      </c>
      <c r="N119" s="1">
        <f t="shared" ca="1" si="11"/>
        <v>0.13532273309635792</v>
      </c>
      <c r="O119" s="1">
        <f t="shared" ca="1" si="11"/>
        <v>0.17224132916520718</v>
      </c>
      <c r="P119" s="1">
        <f t="shared" ca="1" si="11"/>
        <v>0.26175978634385422</v>
      </c>
      <c r="Q119" s="1">
        <f t="shared" ca="1" si="11"/>
        <v>0.39284890612405282</v>
      </c>
      <c r="R119" s="1">
        <f t="shared" ca="1" si="11"/>
        <v>0.43936277184476769</v>
      </c>
      <c r="S119" s="1">
        <f t="shared" ca="1" si="11"/>
        <v>0.19616011814262879</v>
      </c>
      <c r="T119" s="1">
        <f t="shared" ca="1" si="11"/>
        <v>4.9647209835277095E-2</v>
      </c>
      <c r="U119" s="1">
        <f t="shared" ca="1" si="11"/>
        <v>3.401407088615812E-2</v>
      </c>
      <c r="V119" s="1">
        <f t="shared" ca="1" si="15"/>
        <v>3.8656672026112282E-2</v>
      </c>
      <c r="W119" s="1">
        <f t="shared" ca="1" si="16"/>
        <v>4.1384784429307028E-2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0.36439249652100397</v>
      </c>
      <c r="E120" s="1">
        <f t="shared" ca="1" si="13"/>
        <v>0.41771562875371465</v>
      </c>
      <c r="F120" s="1">
        <f t="shared" ca="1" si="14"/>
        <v>0.27659141129694664</v>
      </c>
      <c r="G120" s="1">
        <f t="shared" ca="1" si="10"/>
        <v>0.16274980943941486</v>
      </c>
      <c r="H120" s="1">
        <f t="shared" ca="1" si="10"/>
        <v>0.13821925670949395</v>
      </c>
      <c r="I120" s="1">
        <f t="shared" ca="1" si="11"/>
        <v>0.10699184414682206</v>
      </c>
      <c r="J120" s="1">
        <f t="shared" ca="1" si="11"/>
        <v>0.10652968728680798</v>
      </c>
      <c r="K120" s="1">
        <f t="shared" ca="1" si="11"/>
        <v>0.17446877848386771</v>
      </c>
      <c r="L120" s="1">
        <f t="shared" ca="1" si="11"/>
        <v>0.22973646824838717</v>
      </c>
      <c r="M120" s="1">
        <f t="shared" ca="1" si="11"/>
        <v>0.16900304484376233</v>
      </c>
      <c r="N120" s="1">
        <f t="shared" ca="1" si="11"/>
        <v>0.11769770577922593</v>
      </c>
      <c r="O120" s="1">
        <f t="shared" ca="1" si="11"/>
        <v>8.046628920859443E-2</v>
      </c>
      <c r="P120" s="1">
        <f t="shared" ca="1" si="11"/>
        <v>8.4582307180737157E-2</v>
      </c>
      <c r="Q120" s="1">
        <f t="shared" ca="1" si="11"/>
        <v>0.25540621816189624</v>
      </c>
      <c r="R120" s="1">
        <f t="shared" ca="1" si="11"/>
        <v>0.3978616397249547</v>
      </c>
      <c r="S120" s="1">
        <f t="shared" ca="1" si="11"/>
        <v>0.27172150945664503</v>
      </c>
      <c r="T120" s="1">
        <f t="shared" ca="1" si="11"/>
        <v>0.16239281567210556</v>
      </c>
      <c r="U120" s="1">
        <f t="shared" ca="1" si="11"/>
        <v>0.14833408251777849</v>
      </c>
      <c r="V120" s="1">
        <f t="shared" ca="1" si="15"/>
        <v>0.12470346188605703</v>
      </c>
      <c r="W120" s="1">
        <f t="shared" ca="1" si="16"/>
        <v>8.7633381001539279E-2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0.32659189182197734</v>
      </c>
      <c r="E121" s="1">
        <f t="shared" ca="1" si="13"/>
        <v>0.42209182672855344</v>
      </c>
      <c r="F121" s="1">
        <f t="shared" ca="1" si="14"/>
        <v>0.25153773152587372</v>
      </c>
      <c r="G121" s="1">
        <f t="shared" ca="1" si="10"/>
        <v>5.4798447499914651E-2</v>
      </c>
      <c r="H121" s="1">
        <f t="shared" ca="1" si="10"/>
        <v>1.2871880286899746E-2</v>
      </c>
      <c r="I121" s="1">
        <f t="shared" ca="1" si="11"/>
        <v>2.147995378835035E-2</v>
      </c>
      <c r="J121" s="1">
        <f t="shared" ca="1" si="11"/>
        <v>5.0952928281078835E-2</v>
      </c>
      <c r="K121" s="1">
        <f t="shared" ca="1" si="11"/>
        <v>0.13745113657139671</v>
      </c>
      <c r="L121" s="1">
        <f t="shared" ca="1" si="11"/>
        <v>0.17601978583709144</v>
      </c>
      <c r="M121" s="1">
        <f t="shared" ca="1" si="11"/>
        <v>8.1080251576410439E-2</v>
      </c>
      <c r="N121" s="1">
        <f t="shared" ca="1" si="11"/>
        <v>1.2899637144383681E-2</v>
      </c>
      <c r="O121" s="1">
        <f t="shared" ca="1" si="11"/>
        <v>1.4808391727493968E-2</v>
      </c>
      <c r="P121" s="1">
        <f t="shared" ca="1" si="11"/>
        <v>9.2811229970152218E-2</v>
      </c>
      <c r="Q121" s="1">
        <f t="shared" ca="1" si="11"/>
        <v>0.27010211899603664</v>
      </c>
      <c r="R121" s="1">
        <f t="shared" ca="1" si="11"/>
        <v>0.41154496630371068</v>
      </c>
      <c r="S121" s="1">
        <f t="shared" ca="1" si="11"/>
        <v>0.29097589395954315</v>
      </c>
      <c r="T121" s="1">
        <f t="shared" ca="1" si="11"/>
        <v>0.10885542523080982</v>
      </c>
      <c r="U121" s="1">
        <f t="shared" ca="1" si="11"/>
        <v>4.4921526007823953E-2</v>
      </c>
      <c r="V121" s="1">
        <f t="shared" ca="1" si="15"/>
        <v>8.3122471517751609E-2</v>
      </c>
      <c r="W121" s="1">
        <f t="shared" ca="1" si="16"/>
        <v>0.15074928044587738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0.34194142397856409</v>
      </c>
      <c r="E122" s="1">
        <f t="shared" ca="1" si="13"/>
        <v>0.33032199526852235</v>
      </c>
      <c r="F122" s="1">
        <f t="shared" ca="1" si="14"/>
        <v>0.15886187038726512</v>
      </c>
      <c r="G122" s="1">
        <f t="shared" ca="1" si="10"/>
        <v>5.6343889352194955E-2</v>
      </c>
      <c r="H122" s="1">
        <f t="shared" ca="1" si="10"/>
        <v>7.0541791306223608E-2</v>
      </c>
      <c r="I122" s="1">
        <f t="shared" ca="1" si="11"/>
        <v>7.0148683360104463E-2</v>
      </c>
      <c r="J122" s="1">
        <f t="shared" ca="1" si="11"/>
        <v>5.6495448954306624E-2</v>
      </c>
      <c r="K122" s="1">
        <f t="shared" ca="1" si="11"/>
        <v>0.14767310635278069</v>
      </c>
      <c r="L122" s="1">
        <f t="shared" ca="1" si="11"/>
        <v>0.31616633976863528</v>
      </c>
      <c r="M122" s="1">
        <f t="shared" ca="1" si="11"/>
        <v>0.29190316073453604</v>
      </c>
      <c r="N122" s="1">
        <f t="shared" ca="1" si="11"/>
        <v>0.16904348689991947</v>
      </c>
      <c r="O122" s="1">
        <f t="shared" ca="1" si="11"/>
        <v>0.15298925998250762</v>
      </c>
      <c r="P122" s="1">
        <f t="shared" ca="1" si="11"/>
        <v>0.19914486966543993</v>
      </c>
      <c r="Q122" s="1">
        <f t="shared" ca="1" si="11"/>
        <v>0.33113671215966511</v>
      </c>
      <c r="R122" s="1">
        <f t="shared" ca="1" si="11"/>
        <v>0.41775409959616072</v>
      </c>
      <c r="S122" s="1">
        <f t="shared" ca="1" si="11"/>
        <v>0.24196175367473266</v>
      </c>
      <c r="T122" s="1">
        <f t="shared" ca="1" si="11"/>
        <v>9.0425756967624601E-2</v>
      </c>
      <c r="U122" s="1">
        <f t="shared" ca="1" si="11"/>
        <v>0.15552281972849036</v>
      </c>
      <c r="V122" s="1">
        <f t="shared" ca="1" si="15"/>
        <v>0.29177864193576464</v>
      </c>
      <c r="W122" s="1">
        <f t="shared" ca="1" si="16"/>
        <v>0.39060370025345786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0.31282457013941123</v>
      </c>
      <c r="E123" s="1">
        <f t="shared" ca="1" si="13"/>
        <v>0.43279116929706812</v>
      </c>
      <c r="F123" s="1">
        <f t="shared" ca="1" si="14"/>
        <v>0.27688909706289461</v>
      </c>
      <c r="G123" s="1">
        <f t="shared" ca="1" si="10"/>
        <v>0.15021024403303257</v>
      </c>
      <c r="H123" s="1">
        <f t="shared" ca="1" si="10"/>
        <v>0.12819531191527428</v>
      </c>
      <c r="I123" s="1">
        <f t="shared" ca="1" si="11"/>
        <v>0.12757208059218184</v>
      </c>
      <c r="J123" s="1">
        <f t="shared" ca="1" si="11"/>
        <v>0.14847159673094801</v>
      </c>
      <c r="K123" s="1">
        <f t="shared" ca="1" si="11"/>
        <v>0.18781106611453921</v>
      </c>
      <c r="L123" s="1">
        <f t="shared" ca="1" si="11"/>
        <v>0.20443442919648422</v>
      </c>
      <c r="M123" s="1">
        <f t="shared" ca="1" si="11"/>
        <v>0.14868866543019238</v>
      </c>
      <c r="N123" s="1">
        <f t="shared" ca="1" si="11"/>
        <v>9.7618720809168252E-2</v>
      </c>
      <c r="O123" s="1">
        <f t="shared" ca="1" si="11"/>
        <v>0.1202852282721808</v>
      </c>
      <c r="P123" s="1">
        <f t="shared" ca="1" si="11"/>
        <v>0.18689016427919536</v>
      </c>
      <c r="Q123" s="1">
        <f t="shared" ca="1" si="11"/>
        <v>0.32768331617472185</v>
      </c>
      <c r="R123" s="1">
        <f t="shared" ca="1" si="11"/>
        <v>0.48263573672335153</v>
      </c>
      <c r="S123" s="1">
        <f t="shared" ca="1" si="11"/>
        <v>0.36187188993288105</v>
      </c>
      <c r="T123" s="1">
        <f t="shared" ca="1" si="11"/>
        <v>0.19801713809837759</v>
      </c>
      <c r="U123" s="1">
        <f t="shared" ca="1" si="11"/>
        <v>0.11750354468372781</v>
      </c>
      <c r="V123" s="1">
        <f t="shared" ca="1" si="15"/>
        <v>7.1881831936545362E-2</v>
      </c>
      <c r="W123" s="1">
        <f t="shared" ca="1" si="16"/>
        <v>1.7227877704937365E-2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0.24048345513466368</v>
      </c>
      <c r="E124" s="1">
        <f t="shared" ca="1" si="13"/>
        <v>0.36150352950286752</v>
      </c>
      <c r="F124" s="1">
        <f t="shared" ca="1" si="14"/>
        <v>0.22234155648805515</v>
      </c>
      <c r="G124" s="1">
        <f t="shared" ca="1" si="10"/>
        <v>7.3346883092260881E-2</v>
      </c>
      <c r="H124" s="1">
        <f t="shared" ca="1" si="10"/>
        <v>6.0353640758248991E-2</v>
      </c>
      <c r="I124" s="1">
        <f t="shared" ca="1" si="11"/>
        <v>2.4152047181774529E-2</v>
      </c>
      <c r="J124" s="1">
        <f t="shared" ca="1" si="11"/>
        <v>-1.7421365920930881E-2</v>
      </c>
      <c r="K124" s="1">
        <f t="shared" ca="1" si="11"/>
        <v>5.7559969025624144E-2</v>
      </c>
      <c r="L124" s="1">
        <f t="shared" ca="1" si="11"/>
        <v>0.12725590027703873</v>
      </c>
      <c r="M124" s="1">
        <f t="shared" ca="1" si="11"/>
        <v>7.2135923085104942E-2</v>
      </c>
      <c r="N124" s="1">
        <f t="shared" ca="1" si="11"/>
        <v>1.893759003635992E-3</v>
      </c>
      <c r="O124" s="1">
        <f t="shared" ca="1" si="11"/>
        <v>-4.4949469537654205E-2</v>
      </c>
      <c r="P124" s="1">
        <f t="shared" ca="1" si="11"/>
        <v>3.7308673768937537E-3</v>
      </c>
      <c r="Q124" s="1">
        <f t="shared" ca="1" si="11"/>
        <v>0.22670707719773836</v>
      </c>
      <c r="R124" s="1">
        <f t="shared" ca="1" si="11"/>
        <v>0.41818363470878728</v>
      </c>
      <c r="S124" s="1">
        <f t="shared" ca="1" si="11"/>
        <v>0.31535248330962823</v>
      </c>
      <c r="T124" s="1">
        <f t="shared" ca="1" si="11"/>
        <v>0.21112599638822802</v>
      </c>
      <c r="U124" s="1">
        <f t="shared" ca="1" si="11"/>
        <v>0.22835268902680039</v>
      </c>
      <c r="V124" s="1">
        <f t="shared" ca="1" si="15"/>
        <v>0.19159019551864334</v>
      </c>
      <c r="W124" s="1">
        <f t="shared" ca="1" si="16"/>
        <v>0.12544541416640692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0.37456813996265254</v>
      </c>
      <c r="E125" s="1">
        <f t="shared" ca="1" si="13"/>
        <v>0.35917228100440424</v>
      </c>
      <c r="F125" s="1">
        <f t="shared" ca="1" si="14"/>
        <v>0.17702499887550188</v>
      </c>
      <c r="G125" s="1">
        <f t="shared" ca="1" si="10"/>
        <v>8.9572373741056463E-2</v>
      </c>
      <c r="H125" s="1">
        <f t="shared" ca="1" si="10"/>
        <v>7.0026944539614777E-2</v>
      </c>
      <c r="I125" s="1">
        <f t="shared" ca="1" si="11"/>
        <v>5.5588733271368762E-2</v>
      </c>
      <c r="J125" s="1">
        <f t="shared" ca="1" si="11"/>
        <v>9.6870453669402765E-2</v>
      </c>
      <c r="K125" s="1">
        <f t="shared" ca="1" si="11"/>
        <v>0.20256510777263906</v>
      </c>
      <c r="L125" s="1">
        <f t="shared" ca="1" si="11"/>
        <v>0.26776019379343152</v>
      </c>
      <c r="M125" s="1">
        <f t="shared" ca="1" si="11"/>
        <v>0.18373237931178948</v>
      </c>
      <c r="N125" s="1">
        <f t="shared" ca="1" si="11"/>
        <v>9.150551683394359E-2</v>
      </c>
      <c r="O125" s="1">
        <f t="shared" ca="1" si="11"/>
        <v>4.0379528687177112E-2</v>
      </c>
      <c r="P125" s="1">
        <f t="shared" ca="1" si="11"/>
        <v>5.4124684327421235E-2</v>
      </c>
      <c r="Q125" s="1">
        <f t="shared" ca="1" si="11"/>
        <v>0.21670155343146164</v>
      </c>
      <c r="R125" s="1">
        <f t="shared" ca="1" si="11"/>
        <v>0.3819102207427556</v>
      </c>
      <c r="S125" s="1">
        <f t="shared" ca="1" si="11"/>
        <v>0.28480074690915635</v>
      </c>
      <c r="T125" s="1">
        <f t="shared" ca="1" si="11"/>
        <v>0.17501943308828807</v>
      </c>
      <c r="U125" s="1">
        <f t="shared" ca="1" si="11"/>
        <v>0.16770008771900818</v>
      </c>
      <c r="V125" s="1">
        <f t="shared" ca="1" si="15"/>
        <v>0.11352132346535861</v>
      </c>
      <c r="W125" s="1">
        <f t="shared" ca="1" si="16"/>
        <v>4.1524852489048809E-2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0.32964268330872759</v>
      </c>
      <c r="E126" s="1">
        <f t="shared" ca="1" si="13"/>
        <v>0.42972012084090666</v>
      </c>
      <c r="F126" s="1">
        <f t="shared" ca="1" si="14"/>
        <v>0.26846523419879131</v>
      </c>
      <c r="G126" s="1">
        <f t="shared" ca="1" si="10"/>
        <v>0.12864995270632415</v>
      </c>
      <c r="H126" s="1">
        <f t="shared" ca="1" si="10"/>
        <v>0.11027976944976237</v>
      </c>
      <c r="I126" s="1">
        <f t="shared" ca="1" si="11"/>
        <v>0.10064925121298458</v>
      </c>
      <c r="J126" s="1">
        <f t="shared" ca="1" si="11"/>
        <v>0.11932865194776102</v>
      </c>
      <c r="K126" s="1">
        <f t="shared" ca="1" si="11"/>
        <v>0.15924989495521008</v>
      </c>
      <c r="L126" s="1">
        <f t="shared" ca="1" si="11"/>
        <v>0.15322470343760361</v>
      </c>
      <c r="M126" s="1">
        <f t="shared" ca="1" si="11"/>
        <v>3.505373573512853E-2</v>
      </c>
      <c r="N126" s="1">
        <f t="shared" ca="1" si="11"/>
        <v>4.5598277612613645E-3</v>
      </c>
      <c r="O126" s="1">
        <f t="shared" ca="1" si="11"/>
        <v>4.2495262368188721E-2</v>
      </c>
      <c r="P126" s="1">
        <f t="shared" ca="1" si="11"/>
        <v>6.0805654882344254E-2</v>
      </c>
      <c r="Q126" s="1">
        <f t="shared" ca="1" si="11"/>
        <v>0.17568305626116673</v>
      </c>
      <c r="R126" s="1">
        <f t="shared" ca="1" si="11"/>
        <v>0.28762325347935352</v>
      </c>
      <c r="S126" s="1">
        <f t="shared" ca="1" si="11"/>
        <v>0.17506323486738204</v>
      </c>
      <c r="T126" s="1">
        <f t="shared" ca="1" si="11"/>
        <v>0.1300460095623806</v>
      </c>
      <c r="U126" s="1">
        <f t="shared" ca="1" si="11"/>
        <v>0.17877779233598462</v>
      </c>
      <c r="V126" s="1">
        <f t="shared" ca="1" si="15"/>
        <v>0.14686938547430456</v>
      </c>
      <c r="W126" s="1">
        <f t="shared" ca="1" si="16"/>
        <v>8.5582234524935852E-2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0.30966219196112482</v>
      </c>
      <c r="E127" s="1">
        <f t="shared" ca="1" si="13"/>
        <v>0.38514537387817532</v>
      </c>
      <c r="F127" s="1">
        <f t="shared" ca="1" si="14"/>
        <v>0.22754827705733774</v>
      </c>
      <c r="G127" s="1">
        <f t="shared" ca="1" si="14"/>
        <v>4.565656901488966E-2</v>
      </c>
      <c r="H127" s="1">
        <f t="shared" ca="1" si="14"/>
        <v>-5.372261847008665E-2</v>
      </c>
      <c r="I127" s="1">
        <f t="shared" ca="1" si="14"/>
        <v>-1.8731919320745444E-2</v>
      </c>
      <c r="J127" s="1">
        <f t="shared" ca="1" si="14"/>
        <v>5.3891250434903469E-2</v>
      </c>
      <c r="K127" s="1">
        <f t="shared" ca="1" si="14"/>
        <v>0.12042121831569999</v>
      </c>
      <c r="L127" s="1">
        <f t="shared" ca="1" si="14"/>
        <v>0.14334237902744362</v>
      </c>
      <c r="M127" s="1">
        <f t="shared" ca="1" si="14"/>
        <v>0.10259038056829224</v>
      </c>
      <c r="N127" s="1">
        <f t="shared" ca="1" si="14"/>
        <v>3.589157697925887E-2</v>
      </c>
      <c r="O127" s="1">
        <f t="shared" ca="1" si="14"/>
        <v>-1.5475595393105491E-2</v>
      </c>
      <c r="P127" s="1">
        <f t="shared" ca="1" si="14"/>
        <v>2.4544730800058971E-2</v>
      </c>
      <c r="Q127" s="1">
        <f t="shared" ca="1" si="14"/>
        <v>0.18236700284428597</v>
      </c>
      <c r="R127" s="1">
        <f t="shared" ca="1" si="14"/>
        <v>0.32741458877996166</v>
      </c>
      <c r="S127" s="1">
        <f t="shared" ca="1" si="14"/>
        <v>0.23971784300676741</v>
      </c>
      <c r="T127" s="1">
        <f t="shared" ca="1" si="14"/>
        <v>0.14804034983396955</v>
      </c>
      <c r="U127" s="1">
        <f t="shared" ca="1" si="14"/>
        <v>0.11538895883232987</v>
      </c>
      <c r="V127" s="1">
        <f t="shared" ca="1" si="15"/>
        <v>9.0974214111041257E-2</v>
      </c>
      <c r="W127" s="1">
        <f t="shared" ca="1" si="16"/>
        <v>8.011005807698425E-2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0.33167062585155899</v>
      </c>
      <c r="E128" s="1">
        <f t="shared" ca="1" si="13"/>
        <v>0.3821561255129895</v>
      </c>
      <c r="F128" s="1">
        <f t="shared" ref="F128:U143" ca="1" si="17">(F78+0.6*(G78+E78)+0.15*(D78+H78))/(1+2*0.6+2*0.15)</f>
        <v>0.24384280216789023</v>
      </c>
      <c r="G128" s="1">
        <f t="shared" ca="1" si="17"/>
        <v>0.11895835657068807</v>
      </c>
      <c r="H128" s="1">
        <f t="shared" ca="1" si="17"/>
        <v>7.3209519221021466E-2</v>
      </c>
      <c r="I128" s="1">
        <f t="shared" ca="1" si="17"/>
        <v>3.2380084875483071E-2</v>
      </c>
      <c r="J128" s="1">
        <f t="shared" ca="1" si="17"/>
        <v>-1.6937923340175688E-3</v>
      </c>
      <c r="K128" s="1">
        <f t="shared" ca="1" si="17"/>
        <v>7.0574956799837911E-3</v>
      </c>
      <c r="L128" s="1">
        <f t="shared" ca="1" si="17"/>
        <v>4.6137740251013262E-2</v>
      </c>
      <c r="M128" s="1">
        <f t="shared" ca="1" si="17"/>
        <v>3.20711527720016E-2</v>
      </c>
      <c r="N128" s="1">
        <f t="shared" ca="1" si="17"/>
        <v>2.4225469418149726E-2</v>
      </c>
      <c r="O128" s="1">
        <f t="shared" ca="1" si="17"/>
        <v>5.8229448022967221E-2</v>
      </c>
      <c r="P128" s="1">
        <f t="shared" ca="1" si="17"/>
        <v>0.1194605879419515</v>
      </c>
      <c r="Q128" s="1">
        <f t="shared" ca="1" si="17"/>
        <v>0.26863996991630856</v>
      </c>
      <c r="R128" s="1">
        <f t="shared" ca="1" si="17"/>
        <v>0.38088350250319525</v>
      </c>
      <c r="S128" s="1">
        <f t="shared" ca="1" si="17"/>
        <v>0.23025310710017241</v>
      </c>
      <c r="T128" s="1">
        <f t="shared" ca="1" si="17"/>
        <v>0.10158860185183868</v>
      </c>
      <c r="U128" s="1">
        <f t="shared" ca="1" si="17"/>
        <v>7.4913585307312208E-2</v>
      </c>
      <c r="V128" s="1">
        <f t="shared" ca="1" si="15"/>
        <v>5.1790597932538034E-2</v>
      </c>
      <c r="W128" s="1">
        <f t="shared" ca="1" si="16"/>
        <v>5.6454109222001267E-2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0.24932168176305858</v>
      </c>
      <c r="E129" s="1">
        <f t="shared" ca="1" si="13"/>
        <v>0.34756520403415708</v>
      </c>
      <c r="F129" s="1">
        <f t="shared" ca="1" si="17"/>
        <v>0.23528999893720309</v>
      </c>
      <c r="G129" s="1">
        <f t="shared" ca="1" si="17"/>
        <v>0.14604086142423417</v>
      </c>
      <c r="H129" s="1">
        <f t="shared" ca="1" si="17"/>
        <v>0.15923080975947013</v>
      </c>
      <c r="I129" s="1">
        <f t="shared" ca="1" si="17"/>
        <v>0.1762733000061236</v>
      </c>
      <c r="J129" s="1">
        <f t="shared" ca="1" si="17"/>
        <v>0.17938470454964367</v>
      </c>
      <c r="K129" s="1">
        <f t="shared" ca="1" si="17"/>
        <v>0.19353542885213632</v>
      </c>
      <c r="L129" s="1">
        <f t="shared" ca="1" si="17"/>
        <v>0.17761953820644619</v>
      </c>
      <c r="M129" s="1">
        <f t="shared" ca="1" si="17"/>
        <v>0.11257762533673674</v>
      </c>
      <c r="N129" s="1">
        <f t="shared" ca="1" si="17"/>
        <v>8.9085652459496373E-2</v>
      </c>
      <c r="O129" s="1">
        <f t="shared" ca="1" si="17"/>
        <v>5.9490813369269077E-2</v>
      </c>
      <c r="P129" s="1">
        <f t="shared" ca="1" si="17"/>
        <v>7.5044794274203075E-2</v>
      </c>
      <c r="Q129" s="1">
        <f t="shared" ca="1" si="17"/>
        <v>0.2158795272903932</v>
      </c>
      <c r="R129" s="1">
        <f t="shared" ca="1" si="17"/>
        <v>0.39205380783805477</v>
      </c>
      <c r="S129" s="1">
        <f t="shared" ca="1" si="17"/>
        <v>0.2989453138581516</v>
      </c>
      <c r="T129" s="1">
        <f t="shared" ca="1" si="17"/>
        <v>0.17689728646667799</v>
      </c>
      <c r="U129" s="1">
        <f t="shared" ca="1" si="17"/>
        <v>0.12055498298751544</v>
      </c>
      <c r="V129" s="1">
        <f t="shared" ca="1" si="15"/>
        <v>5.074256418691335E-2</v>
      </c>
      <c r="W129" s="1">
        <f t="shared" ca="1" si="16"/>
        <v>1.2964730323067801E-2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0.25375814087989357</v>
      </c>
      <c r="E130" s="1">
        <f t="shared" ca="1" si="13"/>
        <v>0.33875193680621152</v>
      </c>
      <c r="F130" s="1">
        <f t="shared" ca="1" si="17"/>
        <v>0.20420271203956183</v>
      </c>
      <c r="G130" s="1">
        <f t="shared" ca="1" si="17"/>
        <v>0.10787077388605115</v>
      </c>
      <c r="H130" s="1">
        <f t="shared" ca="1" si="17"/>
        <v>0.10587433059168853</v>
      </c>
      <c r="I130" s="1">
        <f t="shared" ca="1" si="17"/>
        <v>8.499103853390276E-2</v>
      </c>
      <c r="J130" s="1">
        <f t="shared" ca="1" si="17"/>
        <v>9.6367857989024017E-2</v>
      </c>
      <c r="K130" s="1">
        <f t="shared" ca="1" si="17"/>
        <v>0.1746706096624491</v>
      </c>
      <c r="L130" s="1">
        <f t="shared" ca="1" si="17"/>
        <v>0.22687971145164912</v>
      </c>
      <c r="M130" s="1">
        <f t="shared" ca="1" si="17"/>
        <v>0.14429945006989803</v>
      </c>
      <c r="N130" s="1">
        <f t="shared" ca="1" si="17"/>
        <v>5.1853213227643094E-2</v>
      </c>
      <c r="O130" s="1">
        <f t="shared" ca="1" si="17"/>
        <v>3.8756123725727676E-2</v>
      </c>
      <c r="P130" s="1">
        <f t="shared" ca="1" si="17"/>
        <v>8.6562582190240461E-2</v>
      </c>
      <c r="Q130" s="1">
        <f t="shared" ca="1" si="17"/>
        <v>0.26978927108214318</v>
      </c>
      <c r="R130" s="1">
        <f t="shared" ca="1" si="17"/>
        <v>0.39053132855405442</v>
      </c>
      <c r="S130" s="1">
        <f t="shared" ca="1" si="17"/>
        <v>0.25443791961855339</v>
      </c>
      <c r="T130" s="1">
        <f t="shared" ca="1" si="17"/>
        <v>0.15121309781750203</v>
      </c>
      <c r="U130" s="1">
        <f t="shared" ca="1" si="17"/>
        <v>0.13411501939128975</v>
      </c>
      <c r="V130" s="1">
        <f t="shared" ca="1" si="15"/>
        <v>9.2719833606811325E-2</v>
      </c>
      <c r="W130" s="1">
        <f t="shared" ca="1" si="16"/>
        <v>6.5401474360029105E-2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0.2552973791291876</v>
      </c>
      <c r="E131" s="1">
        <f t="shared" ca="1" si="13"/>
        <v>0.3200708815399993</v>
      </c>
      <c r="F131" s="1">
        <f t="shared" ca="1" si="17"/>
        <v>0.12314456224786012</v>
      </c>
      <c r="G131" s="1">
        <f t="shared" ca="1" si="17"/>
        <v>3.4707634550972123E-2</v>
      </c>
      <c r="H131" s="1">
        <f t="shared" ca="1" si="17"/>
        <v>0.12236334954073533</v>
      </c>
      <c r="I131" s="1">
        <f t="shared" ca="1" si="17"/>
        <v>0.14468103728367693</v>
      </c>
      <c r="J131" s="1">
        <f t="shared" ca="1" si="17"/>
        <v>0.10432277461440775</v>
      </c>
      <c r="K131" s="1">
        <f t="shared" ca="1" si="17"/>
        <v>9.6919802773513974E-2</v>
      </c>
      <c r="L131" s="1">
        <f t="shared" ca="1" si="17"/>
        <v>0.15420277395148568</v>
      </c>
      <c r="M131" s="1">
        <f t="shared" ca="1" si="17"/>
        <v>0.13268219887868113</v>
      </c>
      <c r="N131" s="1">
        <f t="shared" ca="1" si="17"/>
        <v>5.1976503751660373E-2</v>
      </c>
      <c r="O131" s="1">
        <f t="shared" ca="1" si="17"/>
        <v>4.1354059329166075E-2</v>
      </c>
      <c r="P131" s="1">
        <f t="shared" ca="1" si="17"/>
        <v>0.1493756651781164</v>
      </c>
      <c r="Q131" s="1">
        <f t="shared" ca="1" si="17"/>
        <v>0.36740059830791461</v>
      </c>
      <c r="R131" s="1">
        <f t="shared" ca="1" si="17"/>
        <v>0.42469080651863972</v>
      </c>
      <c r="S131" s="1">
        <f t="shared" ca="1" si="17"/>
        <v>0.23916189018311135</v>
      </c>
      <c r="T131" s="1">
        <f t="shared" ca="1" si="17"/>
        <v>0.13750804650626228</v>
      </c>
      <c r="U131" s="1">
        <f t="shared" ca="1" si="17"/>
        <v>0.1783245811304961</v>
      </c>
      <c r="V131" s="1">
        <f t="shared" ca="1" si="15"/>
        <v>0.23734018703114643</v>
      </c>
      <c r="W131" s="1">
        <f t="shared" ca="1" si="16"/>
        <v>0.34997884037326543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0.36456525578673837</v>
      </c>
      <c r="E132" s="1">
        <f t="shared" ca="1" si="13"/>
        <v>0.44591796354863206</v>
      </c>
      <c r="F132" s="1">
        <f t="shared" ca="1" si="17"/>
        <v>0.29595657288528132</v>
      </c>
      <c r="G132" s="1">
        <f t="shared" ca="1" si="17"/>
        <v>0.13493137219378576</v>
      </c>
      <c r="H132" s="1">
        <f t="shared" ca="1" si="17"/>
        <v>5.5455841442750398E-2</v>
      </c>
      <c r="I132" s="1">
        <f t="shared" ca="1" si="17"/>
        <v>4.1739403896859477E-3</v>
      </c>
      <c r="J132" s="1">
        <f t="shared" ca="1" si="17"/>
        <v>2.1861987213338298E-2</v>
      </c>
      <c r="K132" s="1">
        <f t="shared" ca="1" si="17"/>
        <v>6.8777163778363876E-2</v>
      </c>
      <c r="L132" s="1">
        <f t="shared" ca="1" si="17"/>
        <v>8.7411690619143861E-2</v>
      </c>
      <c r="M132" s="1">
        <f t="shared" ca="1" si="17"/>
        <v>5.813398510929093E-2</v>
      </c>
      <c r="N132" s="1">
        <f t="shared" ca="1" si="17"/>
        <v>0.11013108495494776</v>
      </c>
      <c r="O132" s="1">
        <f t="shared" ca="1" si="17"/>
        <v>0.16075703409581216</v>
      </c>
      <c r="P132" s="1">
        <f t="shared" ca="1" si="17"/>
        <v>0.17778486204671773</v>
      </c>
      <c r="Q132" s="1">
        <f t="shared" ca="1" si="17"/>
        <v>0.30170998152236261</v>
      </c>
      <c r="R132" s="1">
        <f t="shared" ca="1" si="17"/>
        <v>0.39580136401251942</v>
      </c>
      <c r="S132" s="1">
        <f t="shared" ca="1" si="17"/>
        <v>0.23094920542088127</v>
      </c>
      <c r="T132" s="1">
        <f t="shared" ca="1" si="17"/>
        <v>0.11418437960897829</v>
      </c>
      <c r="U132" s="1">
        <f t="shared" ca="1" si="17"/>
        <v>0.1351846784457631</v>
      </c>
      <c r="V132" s="1">
        <f t="shared" ca="1" si="15"/>
        <v>0.14671166770712568</v>
      </c>
      <c r="W132" s="1">
        <f t="shared" ca="1" si="16"/>
        <v>0.14606776204731722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0.42169065575119097</v>
      </c>
      <c r="E133" s="1">
        <f t="shared" ca="1" si="13"/>
        <v>0.463136112372247</v>
      </c>
      <c r="F133" s="1">
        <f t="shared" ca="1" si="17"/>
        <v>0.23032932984615107</v>
      </c>
      <c r="G133" s="1">
        <f t="shared" ca="1" si="17"/>
        <v>6.0323963350224129E-2</v>
      </c>
      <c r="H133" s="1">
        <f t="shared" ca="1" si="17"/>
        <v>6.0627856482838527E-2</v>
      </c>
      <c r="I133" s="1">
        <f t="shared" ca="1" si="17"/>
        <v>0.10175656208881134</v>
      </c>
      <c r="J133" s="1">
        <f t="shared" ca="1" si="17"/>
        <v>0.11215957965923069</v>
      </c>
      <c r="K133" s="1">
        <f t="shared" ca="1" si="17"/>
        <v>0.14842735182852115</v>
      </c>
      <c r="L133" s="1">
        <f t="shared" ca="1" si="17"/>
        <v>0.2038849055593305</v>
      </c>
      <c r="M133" s="1">
        <f t="shared" ca="1" si="17"/>
        <v>0.16090233170105261</v>
      </c>
      <c r="N133" s="1">
        <f t="shared" ca="1" si="17"/>
        <v>9.1434116985828595E-2</v>
      </c>
      <c r="O133" s="1">
        <f t="shared" ca="1" si="17"/>
        <v>8.589033692889339E-2</v>
      </c>
      <c r="P133" s="1">
        <f t="shared" ca="1" si="17"/>
        <v>0.10828515408446529</v>
      </c>
      <c r="Q133" s="1">
        <f t="shared" ca="1" si="17"/>
        <v>0.21647271755130801</v>
      </c>
      <c r="R133" s="1">
        <f t="shared" ca="1" si="17"/>
        <v>0.34342716604579204</v>
      </c>
      <c r="S133" s="1">
        <f t="shared" ca="1" si="17"/>
        <v>0.25406071978324835</v>
      </c>
      <c r="T133" s="1">
        <f t="shared" ca="1" si="17"/>
        <v>0.21551403203732189</v>
      </c>
      <c r="U133" s="1">
        <f t="shared" ca="1" si="17"/>
        <v>0.20767366961482708</v>
      </c>
      <c r="V133" s="1">
        <f t="shared" ca="1" si="15"/>
        <v>9.0212272756940423E-2</v>
      </c>
      <c r="W133" s="1">
        <f t="shared" ca="1" si="16"/>
        <v>3.3825420944349989E-2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0.35280104722316369</v>
      </c>
      <c r="E134" s="1">
        <f t="shared" ca="1" si="13"/>
        <v>0.40338689619800017</v>
      </c>
      <c r="F134" s="1">
        <f t="shared" ca="1" si="17"/>
        <v>0.27331140896551948</v>
      </c>
      <c r="G134" s="1">
        <f t="shared" ca="1" si="17"/>
        <v>0.14624205516254429</v>
      </c>
      <c r="H134" s="1">
        <f t="shared" ca="1" si="17"/>
        <v>0.11626193754122094</v>
      </c>
      <c r="I134" s="1">
        <f t="shared" ca="1" si="17"/>
        <v>0.1011168643512087</v>
      </c>
      <c r="J134" s="1">
        <f t="shared" ca="1" si="17"/>
        <v>8.9951121298541506E-2</v>
      </c>
      <c r="K134" s="1">
        <f t="shared" ca="1" si="17"/>
        <v>0.13837842776481962</v>
      </c>
      <c r="L134" s="1">
        <f t="shared" ca="1" si="17"/>
        <v>0.18292411395310709</v>
      </c>
      <c r="M134" s="1">
        <f t="shared" ca="1" si="17"/>
        <v>0.13986420454756382</v>
      </c>
      <c r="N134" s="1">
        <f t="shared" ca="1" si="17"/>
        <v>8.6850763349949206E-2</v>
      </c>
      <c r="O134" s="1">
        <f t="shared" ca="1" si="17"/>
        <v>8.3244918343370833E-2</v>
      </c>
      <c r="P134" s="1">
        <f t="shared" ca="1" si="17"/>
        <v>0.16334716679323852</v>
      </c>
      <c r="Q134" s="1">
        <f t="shared" ca="1" si="17"/>
        <v>0.32975051646156833</v>
      </c>
      <c r="R134" s="1">
        <f t="shared" ca="1" si="17"/>
        <v>0.40355666054552142</v>
      </c>
      <c r="S134" s="1">
        <f t="shared" ca="1" si="17"/>
        <v>0.22871793522930745</v>
      </c>
      <c r="T134" s="1">
        <f t="shared" ca="1" si="17"/>
        <v>0.14486040710085249</v>
      </c>
      <c r="U134" s="1">
        <f t="shared" ca="1" si="17"/>
        <v>0.18996236338655359</v>
      </c>
      <c r="V134" s="1">
        <f t="shared" ca="1" si="15"/>
        <v>0.20890078220430403</v>
      </c>
      <c r="W134" s="1">
        <f t="shared" ca="1" si="16"/>
        <v>0.16275400397922585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0.38313781883853387</v>
      </c>
      <c r="E135" s="1">
        <f t="shared" ca="1" si="13"/>
        <v>0.66100978869598903</v>
      </c>
      <c r="F135" s="1">
        <f t="shared" ca="1" si="17"/>
        <v>0.80417777541824553</v>
      </c>
      <c r="G135" s="1">
        <f t="shared" ca="1" si="17"/>
        <v>0.76930395579561406</v>
      </c>
      <c r="H135" s="1">
        <f t="shared" ca="1" si="17"/>
        <v>0.59916800498457767</v>
      </c>
      <c r="I135" s="1">
        <f t="shared" ca="1" si="17"/>
        <v>0.28275784933887571</v>
      </c>
      <c r="J135" s="1">
        <f t="shared" ca="1" si="17"/>
        <v>0.11713533838901806</v>
      </c>
      <c r="K135" s="1">
        <f t="shared" ca="1" si="17"/>
        <v>0.19480241821949734</v>
      </c>
      <c r="L135" s="1">
        <f t="shared" ca="1" si="17"/>
        <v>0.35977684073414584</v>
      </c>
      <c r="M135" s="1">
        <f t="shared" ca="1" si="17"/>
        <v>0.50465519287901806</v>
      </c>
      <c r="N135" s="1">
        <f t="shared" ca="1" si="17"/>
        <v>0.43387372843207084</v>
      </c>
      <c r="O135" s="1">
        <f t="shared" ca="1" si="17"/>
        <v>0.34533499592231204</v>
      </c>
      <c r="P135" s="1">
        <f t="shared" ca="1" si="17"/>
        <v>0.19591003861195905</v>
      </c>
      <c r="Q135" s="1">
        <f t="shared" ca="1" si="17"/>
        <v>0.13284255081244298</v>
      </c>
      <c r="R135" s="1">
        <f t="shared" ca="1" si="17"/>
        <v>0.23959769694148089</v>
      </c>
      <c r="S135" s="1">
        <f t="shared" ca="1" si="17"/>
        <v>0.48819883641053269</v>
      </c>
      <c r="T135" s="1">
        <f t="shared" ca="1" si="17"/>
        <v>0.57966473248119699</v>
      </c>
      <c r="U135" s="1">
        <f t="shared" ca="1" si="17"/>
        <v>0.38008252504736584</v>
      </c>
      <c r="V135" s="1">
        <f t="shared" ca="1" si="15"/>
        <v>0.25985561880783414</v>
      </c>
      <c r="W135" s="1">
        <f t="shared" ca="1" si="16"/>
        <v>0.21163677344649848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0.3947658382212777</v>
      </c>
      <c r="E136" s="1">
        <f t="shared" ca="1" si="13"/>
        <v>0.56839439751268861</v>
      </c>
      <c r="F136" s="1">
        <f t="shared" ca="1" si="17"/>
        <v>0.59906122819889451</v>
      </c>
      <c r="G136" s="1">
        <f t="shared" ca="1" si="17"/>
        <v>0.51381011064287208</v>
      </c>
      <c r="H136" s="1">
        <f t="shared" ca="1" si="17"/>
        <v>0.25774263414627219</v>
      </c>
      <c r="I136" s="1">
        <f t="shared" ca="1" si="17"/>
        <v>0.14467501133505753</v>
      </c>
      <c r="J136" s="1">
        <f t="shared" ca="1" si="17"/>
        <v>0.25761047326791531</v>
      </c>
      <c r="K136" s="1">
        <f t="shared" ca="1" si="17"/>
        <v>0.49489575770589866</v>
      </c>
      <c r="L136" s="1">
        <f t="shared" ca="1" si="17"/>
        <v>0.47800105614893934</v>
      </c>
      <c r="M136" s="1">
        <f t="shared" ca="1" si="17"/>
        <v>0.37228389298954967</v>
      </c>
      <c r="N136" s="1">
        <f t="shared" ca="1" si="17"/>
        <v>0.22305650570394656</v>
      </c>
      <c r="O136" s="1">
        <f t="shared" ca="1" si="17"/>
        <v>0.1483402446459868</v>
      </c>
      <c r="P136" s="1">
        <f t="shared" ca="1" si="17"/>
        <v>0.10961176057442705</v>
      </c>
      <c r="Q136" s="1">
        <f t="shared" ca="1" si="17"/>
        <v>7.4386420082748608E-2</v>
      </c>
      <c r="R136" s="1">
        <f t="shared" ca="1" si="17"/>
        <v>0.18331694001103288</v>
      </c>
      <c r="S136" s="1">
        <f t="shared" ca="1" si="17"/>
        <v>0.51329285167128957</v>
      </c>
      <c r="T136" s="1">
        <f t="shared" ca="1" si="17"/>
        <v>0.71745054895516958</v>
      </c>
      <c r="U136" s="1">
        <f t="shared" ca="1" si="17"/>
        <v>0.5320329090141146</v>
      </c>
      <c r="V136" s="1">
        <f t="shared" ca="1" si="15"/>
        <v>0.17767803031992366</v>
      </c>
      <c r="W136" s="1">
        <f t="shared" ca="1" si="16"/>
        <v>-4.3206920680509582E-2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0.44495010941202212</v>
      </c>
      <c r="E137" s="1">
        <f t="shared" ca="1" si="13"/>
        <v>0.28204362529564458</v>
      </c>
      <c r="F137" s="1">
        <f t="shared" ca="1" si="17"/>
        <v>0.23519320722453596</v>
      </c>
      <c r="G137" s="1">
        <f t="shared" ca="1" si="17"/>
        <v>0.3444699379195853</v>
      </c>
      <c r="H137" s="1">
        <f t="shared" ca="1" si="17"/>
        <v>0.45282696215176904</v>
      </c>
      <c r="I137" s="1">
        <f t="shared" ca="1" si="17"/>
        <v>0.28898740716975979</v>
      </c>
      <c r="J137" s="1">
        <f t="shared" ca="1" si="17"/>
        <v>0.21511022939651675</v>
      </c>
      <c r="K137" s="1">
        <f t="shared" ca="1" si="17"/>
        <v>0.38313995940372447</v>
      </c>
      <c r="L137" s="1">
        <f t="shared" ca="1" si="17"/>
        <v>0.56536939069029257</v>
      </c>
      <c r="M137" s="1">
        <f t="shared" ca="1" si="17"/>
        <v>0.45302756431735769</v>
      </c>
      <c r="N137" s="1">
        <f t="shared" ca="1" si="17"/>
        <v>0.41454933747441058</v>
      </c>
      <c r="O137" s="1">
        <f t="shared" ca="1" si="17"/>
        <v>0.43500453975233444</v>
      </c>
      <c r="P137" s="1">
        <f t="shared" ca="1" si="17"/>
        <v>0.25105844498081115</v>
      </c>
      <c r="Q137" s="1">
        <f t="shared" ca="1" si="17"/>
        <v>0.1986932122414293</v>
      </c>
      <c r="R137" s="1">
        <f t="shared" ca="1" si="17"/>
        <v>0.41975256119036974</v>
      </c>
      <c r="S137" s="1">
        <f t="shared" ca="1" si="17"/>
        <v>0.70276166088382408</v>
      </c>
      <c r="T137" s="1">
        <f t="shared" ca="1" si="17"/>
        <v>0.6672801154443373</v>
      </c>
      <c r="U137" s="1">
        <f t="shared" ca="1" si="17"/>
        <v>0.41613935751526154</v>
      </c>
      <c r="V137" s="1">
        <f t="shared" ca="1" si="15"/>
        <v>0.30767651766461623</v>
      </c>
      <c r="W137" s="1">
        <f t="shared" ca="1" si="16"/>
        <v>0.22116956005184824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0.73700690332901342</v>
      </c>
      <c r="E138" s="1">
        <f t="shared" ca="1" si="13"/>
        <v>0.91463415594115316</v>
      </c>
      <c r="F138" s="1">
        <f t="shared" ca="1" si="17"/>
        <v>1.0563008497994306</v>
      </c>
      <c r="G138" s="1">
        <f t="shared" ca="1" si="17"/>
        <v>1.0359520463590131</v>
      </c>
      <c r="H138" s="1">
        <f t="shared" ca="1" si="17"/>
        <v>0.76385065819003062</v>
      </c>
      <c r="I138" s="1">
        <f t="shared" ca="1" si="17"/>
        <v>0.38318547667492792</v>
      </c>
      <c r="J138" s="1">
        <f t="shared" ca="1" si="17"/>
        <v>0.29239576218511582</v>
      </c>
      <c r="K138" s="1">
        <f t="shared" ca="1" si="17"/>
        <v>0.40826184503636831</v>
      </c>
      <c r="L138" s="1">
        <f t="shared" ca="1" si="17"/>
        <v>0.32052033323861701</v>
      </c>
      <c r="M138" s="1">
        <f t="shared" ca="1" si="17"/>
        <v>0.32569758135017085</v>
      </c>
      <c r="N138" s="1">
        <f t="shared" ca="1" si="17"/>
        <v>0.54714602398381285</v>
      </c>
      <c r="O138" s="1">
        <f t="shared" ca="1" si="17"/>
        <v>0.80529984370962404</v>
      </c>
      <c r="P138" s="1">
        <f t="shared" ca="1" si="17"/>
        <v>0.78905293848429481</v>
      </c>
      <c r="Q138" s="1">
        <f t="shared" ca="1" si="17"/>
        <v>0.52476898905721503</v>
      </c>
      <c r="R138" s="1">
        <f t="shared" ca="1" si="17"/>
        <v>0.39654909184267872</v>
      </c>
      <c r="S138" s="1">
        <f t="shared" ca="1" si="17"/>
        <v>0.60383997902331787</v>
      </c>
      <c r="T138" s="1">
        <f t="shared" ca="1" si="17"/>
        <v>0.72397647651872921</v>
      </c>
      <c r="U138" s="1">
        <f t="shared" ca="1" si="17"/>
        <v>0.66273522567962373</v>
      </c>
      <c r="V138" s="1">
        <f t="shared" ca="1" si="15"/>
        <v>0.62643938375534092</v>
      </c>
      <c r="W138" s="1">
        <f t="shared" ca="1" si="16"/>
        <v>0.44730487540191149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0.36736132196301124</v>
      </c>
      <c r="E139" s="1">
        <f t="shared" ca="1" si="13"/>
        <v>0.51313833119431529</v>
      </c>
      <c r="F139" s="1">
        <f t="shared" ca="1" si="17"/>
        <v>0.45528225279103651</v>
      </c>
      <c r="G139" s="1">
        <f t="shared" ca="1" si="17"/>
        <v>0.41098300774771274</v>
      </c>
      <c r="H139" s="1">
        <f t="shared" ca="1" si="17"/>
        <v>0.43528586005876146</v>
      </c>
      <c r="I139" s="1">
        <f t="shared" ca="1" si="17"/>
        <v>0.28463784654501056</v>
      </c>
      <c r="J139" s="1">
        <f t="shared" ca="1" si="17"/>
        <v>0.23338199406000806</v>
      </c>
      <c r="K139" s="1">
        <f t="shared" ca="1" si="17"/>
        <v>0.3317406925440784</v>
      </c>
      <c r="L139" s="1">
        <f t="shared" ca="1" si="17"/>
        <v>0.38515125610719825</v>
      </c>
      <c r="M139" s="1">
        <f t="shared" ca="1" si="17"/>
        <v>0.35661121699886811</v>
      </c>
      <c r="N139" s="1">
        <f t="shared" ca="1" si="17"/>
        <v>0.12112278593487466</v>
      </c>
      <c r="O139" s="1">
        <f t="shared" ca="1" si="17"/>
        <v>-4.0296106211265857E-2</v>
      </c>
      <c r="P139" s="1">
        <f t="shared" ca="1" si="17"/>
        <v>2.6139827126840494E-2</v>
      </c>
      <c r="Q139" s="1">
        <f t="shared" ca="1" si="17"/>
        <v>0.17815708593347573</v>
      </c>
      <c r="R139" s="1">
        <f t="shared" ca="1" si="17"/>
        <v>0.22259904720263574</v>
      </c>
      <c r="S139" s="1">
        <f t="shared" ca="1" si="17"/>
        <v>0.30397924306029334</v>
      </c>
      <c r="T139" s="1">
        <f t="shared" ca="1" si="17"/>
        <v>0.46657797633959303</v>
      </c>
      <c r="U139" s="1">
        <f t="shared" ca="1" si="17"/>
        <v>0.41408046688456562</v>
      </c>
      <c r="V139" s="1">
        <f t="shared" ca="1" si="15"/>
        <v>0.41488580958161708</v>
      </c>
      <c r="W139" s="1">
        <f t="shared" ca="1" si="16"/>
        <v>0.60994679908313554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0.35811652353861578</v>
      </c>
      <c r="E140" s="1">
        <f t="shared" ca="1" si="13"/>
        <v>0.38632397148533315</v>
      </c>
      <c r="F140" s="1">
        <f t="shared" ca="1" si="17"/>
        <v>0.33018299615693836</v>
      </c>
      <c r="G140" s="1">
        <f t="shared" ca="1" si="17"/>
        <v>0.38512206312895741</v>
      </c>
      <c r="H140" s="1">
        <f t="shared" ca="1" si="17"/>
        <v>0.47726602489479947</v>
      </c>
      <c r="I140" s="1">
        <f t="shared" ca="1" si="17"/>
        <v>0.40456363651920207</v>
      </c>
      <c r="J140" s="1">
        <f t="shared" ca="1" si="17"/>
        <v>0.45504631700502757</v>
      </c>
      <c r="K140" s="1">
        <f t="shared" ca="1" si="17"/>
        <v>0.56248544797608724</v>
      </c>
      <c r="L140" s="1">
        <f t="shared" ca="1" si="17"/>
        <v>0.45829327036679918</v>
      </c>
      <c r="M140" s="1">
        <f t="shared" ca="1" si="17"/>
        <v>0.24749283038923245</v>
      </c>
      <c r="N140" s="1">
        <f t="shared" ca="1" si="17"/>
        <v>9.0303994052098907E-2</v>
      </c>
      <c r="O140" s="1">
        <f t="shared" ca="1" si="17"/>
        <v>5.0563705939870973E-2</v>
      </c>
      <c r="P140" s="1">
        <f t="shared" ca="1" si="17"/>
        <v>7.3195437289658688E-2</v>
      </c>
      <c r="Q140" s="1">
        <f t="shared" ca="1" si="17"/>
        <v>0.12657290893697007</v>
      </c>
      <c r="R140" s="1">
        <f t="shared" ca="1" si="17"/>
        <v>0.25088160727953762</v>
      </c>
      <c r="S140" s="1">
        <f t="shared" ca="1" si="17"/>
        <v>0.39753869448308909</v>
      </c>
      <c r="T140" s="1">
        <f t="shared" ca="1" si="17"/>
        <v>0.44680684926962444</v>
      </c>
      <c r="U140" s="1">
        <f t="shared" ca="1" si="17"/>
        <v>0.21685866035438611</v>
      </c>
      <c r="V140" s="1">
        <f t="shared" ca="1" si="15"/>
        <v>3.2506728467357998E-2</v>
      </c>
      <c r="W140" s="1">
        <f t="shared" ca="1" si="16"/>
        <v>-8.9333335559185906E-3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0.56639180725617611</v>
      </c>
      <c r="E141" s="1">
        <f t="shared" ca="1" si="13"/>
        <v>0.81935254237509136</v>
      </c>
      <c r="F141" s="1">
        <f t="shared" ca="1" si="17"/>
        <v>0.91573976199713625</v>
      </c>
      <c r="G141" s="1">
        <f t="shared" ca="1" si="17"/>
        <v>0.75027128545334199</v>
      </c>
      <c r="H141" s="1">
        <f t="shared" ca="1" si="17"/>
        <v>0.405651913794285</v>
      </c>
      <c r="I141" s="1">
        <f t="shared" ca="1" si="17"/>
        <v>0.20033000675622969</v>
      </c>
      <c r="J141" s="1">
        <f t="shared" ca="1" si="17"/>
        <v>0.27767792540839348</v>
      </c>
      <c r="K141" s="1">
        <f t="shared" ca="1" si="17"/>
        <v>0.37018028918385054</v>
      </c>
      <c r="L141" s="1">
        <f t="shared" ca="1" si="17"/>
        <v>0.19526325605271883</v>
      </c>
      <c r="M141" s="1">
        <f t="shared" ca="1" si="17"/>
        <v>4.5883454170967536E-2</v>
      </c>
      <c r="N141" s="1">
        <f t="shared" ca="1" si="17"/>
        <v>0.11574861633339331</v>
      </c>
      <c r="O141" s="1">
        <f t="shared" ca="1" si="17"/>
        <v>0.34696171659834385</v>
      </c>
      <c r="P141" s="1">
        <f t="shared" ca="1" si="17"/>
        <v>0.61647174934488402</v>
      </c>
      <c r="Q141" s="1">
        <f t="shared" ca="1" si="17"/>
        <v>0.61633183019882409</v>
      </c>
      <c r="R141" s="1">
        <f t="shared" ca="1" si="17"/>
        <v>0.38534915425873351</v>
      </c>
      <c r="S141" s="1">
        <f t="shared" ca="1" si="17"/>
        <v>0.32538787828236265</v>
      </c>
      <c r="T141" s="1">
        <f t="shared" ca="1" si="17"/>
        <v>0.53268223464265774</v>
      </c>
      <c r="U141" s="1">
        <f t="shared" ca="1" si="17"/>
        <v>0.80071302101855379</v>
      </c>
      <c r="V141" s="1">
        <f t="shared" ca="1" si="15"/>
        <v>0.83586659501422811</v>
      </c>
      <c r="W141" s="1">
        <f t="shared" ca="1" si="16"/>
        <v>0.71825128185333698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0.70989813029754634</v>
      </c>
      <c r="E142" s="1">
        <f t="shared" ca="1" si="13"/>
        <v>0.58509273595744082</v>
      </c>
      <c r="F142" s="1">
        <f t="shared" ca="1" si="17"/>
        <v>0.63234475270851154</v>
      </c>
      <c r="G142" s="1">
        <f t="shared" ca="1" si="17"/>
        <v>0.63252901301395936</v>
      </c>
      <c r="H142" s="1">
        <f t="shared" ca="1" si="17"/>
        <v>0.57450702754034555</v>
      </c>
      <c r="I142" s="1">
        <f t="shared" ca="1" si="17"/>
        <v>0.28389263665142411</v>
      </c>
      <c r="J142" s="1">
        <f t="shared" ca="1" si="17"/>
        <v>5.5679151455403628E-2</v>
      </c>
      <c r="K142" s="1">
        <f t="shared" ca="1" si="17"/>
        <v>1.521378717663909E-2</v>
      </c>
      <c r="L142" s="1">
        <f t="shared" ca="1" si="17"/>
        <v>7.9614932423287502E-2</v>
      </c>
      <c r="M142" s="1">
        <f t="shared" ca="1" si="17"/>
        <v>0.19551669308023695</v>
      </c>
      <c r="N142" s="1">
        <f t="shared" ca="1" si="17"/>
        <v>0.45840574716031368</v>
      </c>
      <c r="O142" s="1">
        <f t="shared" ca="1" si="17"/>
        <v>0.74811205813897907</v>
      </c>
      <c r="P142" s="1">
        <f t="shared" ca="1" si="17"/>
        <v>0.78548799002802139</v>
      </c>
      <c r="Q142" s="1">
        <f t="shared" ca="1" si="17"/>
        <v>0.59124249112345528</v>
      </c>
      <c r="R142" s="1">
        <f t="shared" ca="1" si="17"/>
        <v>0.38813335741019039</v>
      </c>
      <c r="S142" s="1">
        <f t="shared" ca="1" si="17"/>
        <v>0.28914721379670016</v>
      </c>
      <c r="T142" s="1">
        <f t="shared" ca="1" si="17"/>
        <v>0.24411887761667014</v>
      </c>
      <c r="U142" s="1">
        <f t="shared" ca="1" si="17"/>
        <v>0.39766109060026339</v>
      </c>
      <c r="V142" s="1">
        <f t="shared" ca="1" si="15"/>
        <v>0.72180169398947513</v>
      </c>
      <c r="W142" s="1">
        <f t="shared" ca="1" si="16"/>
        <v>0.9695945505214264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0.52026807144870169</v>
      </c>
      <c r="E143" s="1">
        <f t="shared" ca="1" si="13"/>
        <v>0.55072633911068025</v>
      </c>
      <c r="F143" s="1">
        <f t="shared" ca="1" si="17"/>
        <v>0.33143958075716817</v>
      </c>
      <c r="G143" s="1">
        <f t="shared" ca="1" si="17"/>
        <v>0.13527762829181506</v>
      </c>
      <c r="H143" s="1">
        <f t="shared" ca="1" si="17"/>
        <v>3.3631016419372439E-2</v>
      </c>
      <c r="I143" s="1">
        <f t="shared" ca="1" si="17"/>
        <v>8.2873938838486746E-2</v>
      </c>
      <c r="J143" s="1">
        <f t="shared" ca="1" si="17"/>
        <v>0.2553906364789042</v>
      </c>
      <c r="K143" s="1">
        <f t="shared" ca="1" si="17"/>
        <v>0.39868248373179915</v>
      </c>
      <c r="L143" s="1">
        <f t="shared" ca="1" si="17"/>
        <v>0.31276423577539747</v>
      </c>
      <c r="M143" s="1">
        <f t="shared" ca="1" si="17"/>
        <v>0.20686158426342308</v>
      </c>
      <c r="N143" s="1">
        <f t="shared" ca="1" si="17"/>
        <v>0.21400654237881195</v>
      </c>
      <c r="O143" s="1">
        <f t="shared" ca="1" si="17"/>
        <v>0.24677402460058243</v>
      </c>
      <c r="P143" s="1">
        <f t="shared" ca="1" si="17"/>
        <v>0.22193977869195863</v>
      </c>
      <c r="Q143" s="1">
        <f t="shared" ca="1" si="17"/>
        <v>0.28317848309904459</v>
      </c>
      <c r="R143" s="1">
        <f t="shared" ca="1" si="17"/>
        <v>0.35448191408895025</v>
      </c>
      <c r="S143" s="1">
        <f t="shared" ca="1" si="17"/>
        <v>0.24765680367818121</v>
      </c>
      <c r="T143" s="1">
        <f t="shared" ca="1" si="17"/>
        <v>0.3760789037691129</v>
      </c>
      <c r="U143" s="1">
        <f t="shared" ref="U143:U158" ca="1" si="18">(U93+0.6*(V93+T93)+0.15*(S93+W93))/(1+2*0.6+2*0.15)</f>
        <v>0.70601450809619126</v>
      </c>
      <c r="V143" s="1">
        <f t="shared" ca="1" si="15"/>
        <v>0.74010198604014543</v>
      </c>
      <c r="W143" s="1">
        <f t="shared" ca="1" si="16"/>
        <v>0.47031169637538228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1.012006001907104</v>
      </c>
      <c r="E144" s="1">
        <f t="shared" ca="1" si="13"/>
        <v>1.0070242719941613</v>
      </c>
      <c r="F144" s="1">
        <f t="shared" ref="F144:T158" ca="1" si="19">(F94+0.6*(G94+E94)+0.15*(D94+H94))/(1+2*0.6+2*0.15)</f>
        <v>1.0023600847469536</v>
      </c>
      <c r="G144" s="1">
        <f t="shared" ca="1" si="19"/>
        <v>0.86769528571911336</v>
      </c>
      <c r="H144" s="1">
        <f t="shared" ca="1" si="19"/>
        <v>0.51857808741682709</v>
      </c>
      <c r="I144" s="1">
        <f t="shared" ca="1" si="19"/>
        <v>0.23069072667312457</v>
      </c>
      <c r="J144" s="1">
        <f t="shared" ca="1" si="19"/>
        <v>0.24637223089134017</v>
      </c>
      <c r="K144" s="1">
        <f t="shared" ca="1" si="19"/>
        <v>0.34667895303870278</v>
      </c>
      <c r="L144" s="1">
        <f t="shared" ca="1" si="19"/>
        <v>0.20790331391761147</v>
      </c>
      <c r="M144" s="1">
        <f t="shared" ca="1" si="19"/>
        <v>0.12553774173318216</v>
      </c>
      <c r="N144" s="1">
        <f t="shared" ca="1" si="19"/>
        <v>0.30552361462368988</v>
      </c>
      <c r="O144" s="1">
        <f t="shared" ca="1" si="19"/>
        <v>0.63374042680381348</v>
      </c>
      <c r="P144" s="1">
        <f t="shared" ca="1" si="19"/>
        <v>0.67624305891362391</v>
      </c>
      <c r="Q144" s="1">
        <f t="shared" ca="1" si="19"/>
        <v>0.45136129742133385</v>
      </c>
      <c r="R144" s="1">
        <f t="shared" ca="1" si="19"/>
        <v>0.29512219524396993</v>
      </c>
      <c r="S144" s="1">
        <f t="shared" ca="1" si="19"/>
        <v>0.31578429623076854</v>
      </c>
      <c r="T144" s="1">
        <f t="shared" ca="1" si="19"/>
        <v>0.3780622089299851</v>
      </c>
      <c r="U144" s="1">
        <f t="shared" ca="1" si="18"/>
        <v>0.54448594033056197</v>
      </c>
      <c r="V144" s="1">
        <f t="shared" ca="1" si="15"/>
        <v>0.63198574825502507</v>
      </c>
      <c r="W144" s="1">
        <f t="shared" ca="1" si="16"/>
        <v>0.4897949310763936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0.78617668533247476</v>
      </c>
      <c r="E145" s="1">
        <f t="shared" ca="1" si="13"/>
        <v>0.61729717023382458</v>
      </c>
      <c r="F145" s="1">
        <f t="shared" ca="1" si="19"/>
        <v>0.34486906077856744</v>
      </c>
      <c r="G145" s="1">
        <f t="shared" ca="1" si="19"/>
        <v>0.26603061911201031</v>
      </c>
      <c r="H145" s="1">
        <f t="shared" ca="1" si="19"/>
        <v>0.34843611923684847</v>
      </c>
      <c r="I145" s="1">
        <f t="shared" ca="1" si="19"/>
        <v>0.25800563385947534</v>
      </c>
      <c r="J145" s="1">
        <f t="shared" ca="1" si="19"/>
        <v>0.170401782157105</v>
      </c>
      <c r="K145" s="1">
        <f t="shared" ca="1" si="19"/>
        <v>0.16502939015076962</v>
      </c>
      <c r="L145" s="1">
        <f t="shared" ca="1" si="19"/>
        <v>0.13501630270593395</v>
      </c>
      <c r="M145" s="1">
        <f t="shared" ca="1" si="19"/>
        <v>0.12880816031295345</v>
      </c>
      <c r="N145" s="1">
        <f t="shared" ca="1" si="19"/>
        <v>0.27229977638629577</v>
      </c>
      <c r="O145" s="1">
        <f t="shared" ca="1" si="19"/>
        <v>0.56077853067011507</v>
      </c>
      <c r="P145" s="1">
        <f t="shared" ca="1" si="19"/>
        <v>0.75513989979704432</v>
      </c>
      <c r="Q145" s="1">
        <f t="shared" ca="1" si="19"/>
        <v>0.75789832338669805</v>
      </c>
      <c r="R145" s="1">
        <f t="shared" ca="1" si="19"/>
        <v>0.58992075748955575</v>
      </c>
      <c r="S145" s="1">
        <f t="shared" ca="1" si="19"/>
        <v>0.28727756970374563</v>
      </c>
      <c r="T145" s="1">
        <f t="shared" ca="1" si="19"/>
        <v>0.2970939529343265</v>
      </c>
      <c r="U145" s="1">
        <f t="shared" ca="1" si="18"/>
        <v>0.64331346189999361</v>
      </c>
      <c r="V145" s="1">
        <f t="shared" ca="1" si="15"/>
        <v>0.8785753721994779</v>
      </c>
      <c r="W145" s="1">
        <f t="shared" ca="1" si="16"/>
        <v>0.93914352176915084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1.0524390469091685</v>
      </c>
      <c r="E146" s="1">
        <f t="shared" ca="1" si="13"/>
        <v>1.0182277060159388</v>
      </c>
      <c r="F146" s="1">
        <f t="shared" ca="1" si="19"/>
        <v>0.90963352192819635</v>
      </c>
      <c r="G146" s="1">
        <f t="shared" ca="1" si="19"/>
        <v>0.65299349918591321</v>
      </c>
      <c r="H146" s="1">
        <f t="shared" ca="1" si="19"/>
        <v>0.27985368255409615</v>
      </c>
      <c r="I146" s="1">
        <f t="shared" ca="1" si="19"/>
        <v>0.12747298880379815</v>
      </c>
      <c r="J146" s="1">
        <f t="shared" ca="1" si="19"/>
        <v>0.24670876702733882</v>
      </c>
      <c r="K146" s="1">
        <f t="shared" ca="1" si="19"/>
        <v>0.36643978246141112</v>
      </c>
      <c r="L146" s="1">
        <f t="shared" ca="1" si="19"/>
        <v>0.24498632152908387</v>
      </c>
      <c r="M146" s="1">
        <f t="shared" ca="1" si="19"/>
        <v>0.16576142917696979</v>
      </c>
      <c r="N146" s="1">
        <f t="shared" ca="1" si="19"/>
        <v>0.33206409747706678</v>
      </c>
      <c r="O146" s="1">
        <f t="shared" ca="1" si="19"/>
        <v>0.66675993843426229</v>
      </c>
      <c r="P146" s="1">
        <f t="shared" ca="1" si="19"/>
        <v>0.70897468846020795</v>
      </c>
      <c r="Q146" s="1">
        <f t="shared" ca="1" si="19"/>
        <v>0.46143510440016089</v>
      </c>
      <c r="R146" s="1">
        <f t="shared" ca="1" si="19"/>
        <v>0.3959082854717389</v>
      </c>
      <c r="S146" s="1">
        <f t="shared" ca="1" si="19"/>
        <v>0.50712524299933204</v>
      </c>
      <c r="T146" s="1">
        <f t="shared" ca="1" si="19"/>
        <v>0.57811765914666624</v>
      </c>
      <c r="U146" s="1">
        <f t="shared" ca="1" si="18"/>
        <v>0.75619087779631555</v>
      </c>
      <c r="V146" s="1">
        <f t="shared" ca="1" si="15"/>
        <v>0.72480254548936252</v>
      </c>
      <c r="W146" s="1">
        <f t="shared" ca="1" si="16"/>
        <v>0.40810306835748961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0.58727042165402044</v>
      </c>
      <c r="E147" s="1">
        <f t="shared" ca="1" si="13"/>
        <v>0.32791999162680152</v>
      </c>
      <c r="F147" s="1">
        <f t="shared" ca="1" si="19"/>
        <v>0.28146608582204624</v>
      </c>
      <c r="G147" s="1">
        <f t="shared" ca="1" si="19"/>
        <v>0.34227758687162174</v>
      </c>
      <c r="H147" s="1">
        <f t="shared" ca="1" si="19"/>
        <v>0.23352549127746941</v>
      </c>
      <c r="I147" s="1">
        <f t="shared" ca="1" si="19"/>
        <v>5.5838308022961546E-2</v>
      </c>
      <c r="J147" s="1">
        <f t="shared" ca="1" si="19"/>
        <v>4.36910694701554E-2</v>
      </c>
      <c r="K147" s="1">
        <f t="shared" ca="1" si="19"/>
        <v>0.19361170615963486</v>
      </c>
      <c r="L147" s="1">
        <f t="shared" ca="1" si="19"/>
        <v>0.38099287652236036</v>
      </c>
      <c r="M147" s="1">
        <f t="shared" ca="1" si="19"/>
        <v>0.33989900210316454</v>
      </c>
      <c r="N147" s="1">
        <f t="shared" ca="1" si="19"/>
        <v>0.42787426313093535</v>
      </c>
      <c r="O147" s="1">
        <f t="shared" ca="1" si="19"/>
        <v>0.63965915305998877</v>
      </c>
      <c r="P147" s="1">
        <f t="shared" ca="1" si="19"/>
        <v>0.67155868342025493</v>
      </c>
      <c r="Q147" s="1">
        <f t="shared" ca="1" si="19"/>
        <v>0.61055415077972874</v>
      </c>
      <c r="R147" s="1">
        <f t="shared" ca="1" si="19"/>
        <v>0.74631715189678727</v>
      </c>
      <c r="S147" s="1">
        <f t="shared" ca="1" si="19"/>
        <v>0.80353967225264888</v>
      </c>
      <c r="T147" s="1">
        <f t="shared" ca="1" si="19"/>
        <v>0.65316077616217372</v>
      </c>
      <c r="U147" s="1">
        <f t="shared" ca="1" si="18"/>
        <v>0.51257517866713376</v>
      </c>
      <c r="V147" s="1">
        <f t="shared" ca="1" si="15"/>
        <v>0.41094657894789299</v>
      </c>
      <c r="W147" s="1">
        <f t="shared" ca="1" si="16"/>
        <v>0.2312967716196031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8.0828897943644312E-2</v>
      </c>
      <c r="E148" s="1">
        <f t="shared" ca="1" si="13"/>
        <v>0.12559701929862321</v>
      </c>
      <c r="F148" s="1">
        <f t="shared" ca="1" si="19"/>
        <v>0.2573426967629634</v>
      </c>
      <c r="G148" s="1">
        <f t="shared" ca="1" si="19"/>
        <v>0.30614113519955233</v>
      </c>
      <c r="H148" s="1">
        <f t="shared" ca="1" si="19"/>
        <v>0.12268360746476507</v>
      </c>
      <c r="I148" s="1">
        <f t="shared" ca="1" si="19"/>
        <v>1.6355305237646556E-2</v>
      </c>
      <c r="J148" s="1">
        <f t="shared" ca="1" si="19"/>
        <v>0.16050355802333624</v>
      </c>
      <c r="K148" s="1">
        <f t="shared" ca="1" si="19"/>
        <v>0.4465237043672402</v>
      </c>
      <c r="L148" s="1">
        <f t="shared" ca="1" si="19"/>
        <v>0.53446567097116693</v>
      </c>
      <c r="M148" s="1">
        <f t="shared" ca="1" si="19"/>
        <v>0.29777415878887775</v>
      </c>
      <c r="N148" s="1">
        <f t="shared" ca="1" si="19"/>
        <v>0.13164079503109233</v>
      </c>
      <c r="O148" s="1">
        <f t="shared" ca="1" si="19"/>
        <v>0.21700307032632793</v>
      </c>
      <c r="P148" s="1">
        <f t="shared" ca="1" si="19"/>
        <v>0.47856149774932505</v>
      </c>
      <c r="Q148" s="1">
        <f t="shared" ca="1" si="19"/>
        <v>0.68863998919259373</v>
      </c>
      <c r="R148" s="1">
        <f t="shared" ca="1" si="19"/>
        <v>0.86428965702793836</v>
      </c>
      <c r="S148" s="1">
        <f t="shared" ca="1" si="19"/>
        <v>0.92311950252663844</v>
      </c>
      <c r="T148" s="1">
        <f t="shared" ca="1" si="19"/>
        <v>0.84598384873910903</v>
      </c>
      <c r="U148" s="1">
        <f t="shared" ca="1" si="18"/>
        <v>0.65378931034797516</v>
      </c>
      <c r="V148" s="1">
        <f t="shared" ca="1" si="15"/>
        <v>0.34936830697357402</v>
      </c>
      <c r="W148" s="1">
        <f t="shared" ca="1" si="16"/>
        <v>0.1389855112628198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0.55572059074807589</v>
      </c>
      <c r="E149" s="1">
        <f t="shared" ca="1" si="13"/>
        <v>0.45636161149429771</v>
      </c>
      <c r="F149" s="1">
        <f t="shared" ca="1" si="19"/>
        <v>0.67391562095896673</v>
      </c>
      <c r="G149" s="1">
        <f t="shared" ca="1" si="19"/>
        <v>0.79182533942026612</v>
      </c>
      <c r="H149" s="1">
        <f t="shared" ca="1" si="19"/>
        <v>0.56268560084827057</v>
      </c>
      <c r="I149" s="1">
        <f t="shared" ca="1" si="19"/>
        <v>0.27723656801806529</v>
      </c>
      <c r="J149" s="1">
        <f t="shared" ca="1" si="19"/>
        <v>0.3287293458547132</v>
      </c>
      <c r="K149" s="1">
        <f t="shared" ca="1" si="19"/>
        <v>0.66779112004239383</v>
      </c>
      <c r="L149" s="1">
        <f t="shared" ca="1" si="19"/>
        <v>0.90319626062689817</v>
      </c>
      <c r="M149" s="1">
        <f t="shared" ca="1" si="19"/>
        <v>0.92750067431832739</v>
      </c>
      <c r="N149" s="1">
        <f t="shared" ca="1" si="19"/>
        <v>0.75935165008921013</v>
      </c>
      <c r="O149" s="1">
        <f t="shared" ca="1" si="19"/>
        <v>0.59010788965756833</v>
      </c>
      <c r="P149" s="1">
        <f t="shared" ca="1" si="19"/>
        <v>0.52988589088133442</v>
      </c>
      <c r="Q149" s="1">
        <f t="shared" ca="1" si="19"/>
        <v>0.42028268718671385</v>
      </c>
      <c r="R149" s="1">
        <f t="shared" ca="1" si="19"/>
        <v>0.44223531468097937</v>
      </c>
      <c r="S149" s="1">
        <f t="shared" ca="1" si="19"/>
        <v>0.63442657391946944</v>
      </c>
      <c r="T149" s="1">
        <f t="shared" ca="1" si="19"/>
        <v>0.67131604540091094</v>
      </c>
      <c r="U149" s="1">
        <f t="shared" ca="1" si="18"/>
        <v>0.56761340019036566</v>
      </c>
      <c r="V149" s="1">
        <f t="shared" ca="1" si="15"/>
        <v>0.54778667178962981</v>
      </c>
      <c r="W149" s="1">
        <f t="shared" ca="1" si="16"/>
        <v>0.36103760528242285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0.38890882886971145</v>
      </c>
      <c r="E150" s="1">
        <f t="shared" ca="1" si="13"/>
        <v>0.75611718458991872</v>
      </c>
      <c r="F150" s="1">
        <f t="shared" ca="1" si="19"/>
        <v>0.90237055926766008</v>
      </c>
      <c r="G150" s="1">
        <f t="shared" ca="1" si="19"/>
        <v>0.70825891490583004</v>
      </c>
      <c r="H150" s="1">
        <f t="shared" ca="1" si="19"/>
        <v>0.33464623555496192</v>
      </c>
      <c r="I150" s="1">
        <f t="shared" ca="1" si="19"/>
        <v>0.13767343956763695</v>
      </c>
      <c r="J150" s="1">
        <f t="shared" ca="1" si="19"/>
        <v>0.18307478436289606</v>
      </c>
      <c r="K150" s="1">
        <f t="shared" ca="1" si="19"/>
        <v>0.44398927792894416</v>
      </c>
      <c r="L150" s="1">
        <f t="shared" ca="1" si="19"/>
        <v>0.70842345719802446</v>
      </c>
      <c r="M150" s="1">
        <f t="shared" ca="1" si="19"/>
        <v>0.75181248080739627</v>
      </c>
      <c r="N150" s="1">
        <f t="shared" ca="1" si="19"/>
        <v>0.60629283116541843</v>
      </c>
      <c r="O150" s="1">
        <f t="shared" ca="1" si="19"/>
        <v>0.50528609808427694</v>
      </c>
      <c r="P150" s="1">
        <f t="shared" ca="1" si="19"/>
        <v>0.28871064569689714</v>
      </c>
      <c r="Q150" s="1">
        <f t="shared" ca="1" si="19"/>
        <v>0.17512840872795379</v>
      </c>
      <c r="R150" s="1">
        <f t="shared" ca="1" si="19"/>
        <v>0.33265410799600448</v>
      </c>
      <c r="S150" s="1">
        <f t="shared" ca="1" si="19"/>
        <v>0.6357839938533163</v>
      </c>
      <c r="T150" s="1">
        <f t="shared" ca="1" si="19"/>
        <v>0.68026679983481497</v>
      </c>
      <c r="U150" s="1">
        <f t="shared" ca="1" si="18"/>
        <v>0.46230634495085948</v>
      </c>
      <c r="V150" s="1">
        <f t="shared" ca="1" si="15"/>
        <v>0.25730223597705659</v>
      </c>
      <c r="W150" s="1">
        <f t="shared" ca="1" si="16"/>
        <v>0.28849520710082416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0.1250604641225623</v>
      </c>
      <c r="E151" s="1">
        <f t="shared" ca="1" si="13"/>
        <v>0.13584348440333124</v>
      </c>
      <c r="F151" s="1">
        <f t="shared" ca="1" si="19"/>
        <v>0.1622521271083433</v>
      </c>
      <c r="G151" s="1">
        <f t="shared" ca="1" si="19"/>
        <v>0.20947180030186793</v>
      </c>
      <c r="H151" s="1">
        <f t="shared" ca="1" si="19"/>
        <v>0.17826375589561</v>
      </c>
      <c r="I151" s="1">
        <f t="shared" ca="1" si="19"/>
        <v>7.0730293077155879E-2</v>
      </c>
      <c r="J151" s="1">
        <f t="shared" ca="1" si="19"/>
        <v>5.5247681675060181E-2</v>
      </c>
      <c r="K151" s="1">
        <f t="shared" ca="1" si="19"/>
        <v>0.18878490069722614</v>
      </c>
      <c r="L151" s="1">
        <f t="shared" ca="1" si="19"/>
        <v>0.34866271691112993</v>
      </c>
      <c r="M151" s="1">
        <f t="shared" ca="1" si="19"/>
        <v>0.22531054734103845</v>
      </c>
      <c r="N151" s="1">
        <f t="shared" ca="1" si="19"/>
        <v>8.464346721292329E-2</v>
      </c>
      <c r="O151" s="1">
        <f t="shared" ca="1" si="19"/>
        <v>4.7070304853745588E-2</v>
      </c>
      <c r="P151" s="1">
        <f t="shared" ca="1" si="19"/>
        <v>0.14593630955092465</v>
      </c>
      <c r="Q151" s="1">
        <f t="shared" ca="1" si="19"/>
        <v>0.43608367279672294</v>
      </c>
      <c r="R151" s="1">
        <f t="shared" ca="1" si="19"/>
        <v>0.79213463255747729</v>
      </c>
      <c r="S151" s="1">
        <f t="shared" ca="1" si="19"/>
        <v>0.90509185167595552</v>
      </c>
      <c r="T151" s="1">
        <f t="shared" ca="1" si="19"/>
        <v>0.77032140544237004</v>
      </c>
      <c r="U151" s="1">
        <f t="shared" ca="1" si="18"/>
        <v>0.52987673085124776</v>
      </c>
      <c r="V151" s="1">
        <f t="shared" ca="1" si="15"/>
        <v>0.26854810522036376</v>
      </c>
      <c r="W151" s="1">
        <f t="shared" ca="1" si="16"/>
        <v>0.12342674632782623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0.61702348648177208</v>
      </c>
      <c r="E152" s="1">
        <f t="shared" ca="1" si="13"/>
        <v>0.62335270125857856</v>
      </c>
      <c r="F152" s="1">
        <f t="shared" ca="1" si="19"/>
        <v>0.51514094767158403</v>
      </c>
      <c r="G152" s="1">
        <f t="shared" ca="1" si="19"/>
        <v>0.34027723016952582</v>
      </c>
      <c r="H152" s="1">
        <f t="shared" ca="1" si="19"/>
        <v>0.17204356450406869</v>
      </c>
      <c r="I152" s="1">
        <f t="shared" ca="1" si="19"/>
        <v>0.11508739838780246</v>
      </c>
      <c r="J152" s="1">
        <f t="shared" ca="1" si="19"/>
        <v>0.23062744476762304</v>
      </c>
      <c r="K152" s="1">
        <f t="shared" ca="1" si="19"/>
        <v>0.45389204862743082</v>
      </c>
      <c r="L152" s="1">
        <f t="shared" ca="1" si="19"/>
        <v>0.46335987753203717</v>
      </c>
      <c r="M152" s="1">
        <f t="shared" ca="1" si="19"/>
        <v>0.23993373610601684</v>
      </c>
      <c r="N152" s="1">
        <f t="shared" ca="1" si="19"/>
        <v>0.17163659293488548</v>
      </c>
      <c r="O152" s="1">
        <f t="shared" ca="1" si="19"/>
        <v>0.38384275259618911</v>
      </c>
      <c r="P152" s="1">
        <f t="shared" ca="1" si="19"/>
        <v>0.74915997310509796</v>
      </c>
      <c r="Q152" s="1">
        <f t="shared" ca="1" si="19"/>
        <v>0.95625097699704897</v>
      </c>
      <c r="R152" s="1">
        <f t="shared" ca="1" si="19"/>
        <v>0.9579016755755152</v>
      </c>
      <c r="S152" s="1">
        <f t="shared" ca="1" si="19"/>
        <v>0.81511162935297476</v>
      </c>
      <c r="T152" s="1">
        <f t="shared" ca="1" si="19"/>
        <v>0.6544787527614051</v>
      </c>
      <c r="U152" s="1">
        <f t="shared" ca="1" si="18"/>
        <v>0.75794022952656281</v>
      </c>
      <c r="V152" s="1">
        <f t="shared" ca="1" si="15"/>
        <v>0.82414709493687799</v>
      </c>
      <c r="W152" s="1">
        <f t="shared" ca="1" si="16"/>
        <v>0.75223349054660049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0.40772805125457473</v>
      </c>
      <c r="E153" s="1">
        <f t="shared" ca="1" si="13"/>
        <v>0.65395120228482673</v>
      </c>
      <c r="F153" s="1">
        <f t="shared" ca="1" si="19"/>
        <v>0.63787599305506404</v>
      </c>
      <c r="G153" s="1">
        <f t="shared" ca="1" si="19"/>
        <v>0.51573401642906236</v>
      </c>
      <c r="H153" s="1">
        <f t="shared" ca="1" si="19"/>
        <v>0.51119640448316184</v>
      </c>
      <c r="I153" s="1">
        <f t="shared" ca="1" si="19"/>
        <v>0.32237724033602688</v>
      </c>
      <c r="J153" s="1">
        <f t="shared" ca="1" si="19"/>
        <v>0.11131590081958817</v>
      </c>
      <c r="K153" s="1">
        <f t="shared" ca="1" si="19"/>
        <v>4.2497906618556409E-2</v>
      </c>
      <c r="L153" s="1">
        <f t="shared" ca="1" si="19"/>
        <v>0.10995840625974204</v>
      </c>
      <c r="M153" s="1">
        <f t="shared" ca="1" si="19"/>
        <v>0.12437047626378746</v>
      </c>
      <c r="N153" s="1">
        <f t="shared" ca="1" si="19"/>
        <v>6.8978086522187218E-2</v>
      </c>
      <c r="O153" s="1">
        <f t="shared" ca="1" si="19"/>
        <v>0.18277161928171956</v>
      </c>
      <c r="P153" s="1">
        <f t="shared" ca="1" si="19"/>
        <v>0.48282582065708368</v>
      </c>
      <c r="Q153" s="1">
        <f t="shared" ca="1" si="19"/>
        <v>0.70060309575102331</v>
      </c>
      <c r="R153" s="1">
        <f t="shared" ca="1" si="19"/>
        <v>0.54541605123634129</v>
      </c>
      <c r="S153" s="1">
        <f t="shared" ca="1" si="19"/>
        <v>0.2822060581349124</v>
      </c>
      <c r="T153" s="1">
        <f t="shared" ca="1" si="19"/>
        <v>0.25615311056314521</v>
      </c>
      <c r="U153" s="1">
        <f t="shared" ca="1" si="18"/>
        <v>0.40502879690987148</v>
      </c>
      <c r="V153" s="1">
        <f t="shared" ca="1" si="15"/>
        <v>0.44486314049892345</v>
      </c>
      <c r="W153" s="1">
        <f t="shared" ca="1" si="16"/>
        <v>0.5613502366541554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0.55497551470436901</v>
      </c>
      <c r="E154" s="1">
        <f t="shared" ca="1" si="13"/>
        <v>0.72495675339529531</v>
      </c>
      <c r="F154" s="1">
        <f t="shared" ca="1" si="19"/>
        <v>0.72950338543479121</v>
      </c>
      <c r="G154" s="1">
        <f t="shared" ca="1" si="19"/>
        <v>0.5981288988945519</v>
      </c>
      <c r="H154" s="1">
        <f t="shared" ca="1" si="19"/>
        <v>0.54219286318157867</v>
      </c>
      <c r="I154" s="1">
        <f t="shared" ca="1" si="19"/>
        <v>0.30257466760039609</v>
      </c>
      <c r="J154" s="1">
        <f t="shared" ca="1" si="19"/>
        <v>0.14424570322093655</v>
      </c>
      <c r="K154" s="1">
        <f t="shared" ca="1" si="19"/>
        <v>0.30774851435844008</v>
      </c>
      <c r="L154" s="1">
        <f t="shared" ca="1" si="19"/>
        <v>0.6629094549993686</v>
      </c>
      <c r="M154" s="1">
        <f t="shared" ca="1" si="19"/>
        <v>0.72770586286455585</v>
      </c>
      <c r="N154" s="1">
        <f t="shared" ca="1" si="19"/>
        <v>0.56091414285590679</v>
      </c>
      <c r="O154" s="1">
        <f t="shared" ca="1" si="19"/>
        <v>0.49815267091332888</v>
      </c>
      <c r="P154" s="1">
        <f t="shared" ca="1" si="19"/>
        <v>0.42830253059923951</v>
      </c>
      <c r="Q154" s="1">
        <f t="shared" ca="1" si="19"/>
        <v>0.45754924756479448</v>
      </c>
      <c r="R154" s="1">
        <f t="shared" ca="1" si="19"/>
        <v>0.32599634201112515</v>
      </c>
      <c r="S154" s="1">
        <f t="shared" ca="1" si="19"/>
        <v>0.13712905375943932</v>
      </c>
      <c r="T154" s="1">
        <f t="shared" ca="1" si="19"/>
        <v>6.4171225741313592E-2</v>
      </c>
      <c r="U154" s="1">
        <f t="shared" ca="1" si="18"/>
        <v>0.11107609359650608</v>
      </c>
      <c r="V154" s="1">
        <f t="shared" ca="1" si="15"/>
        <v>0.28264747613644908</v>
      </c>
      <c r="W154" s="1">
        <f t="shared" ca="1" si="16"/>
        <v>0.56679567584565471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0.20684767547776711</v>
      </c>
      <c r="E155" s="1">
        <f t="shared" ca="1" si="13"/>
        <v>0.56321694792944921</v>
      </c>
      <c r="F155" s="1">
        <f t="shared" ca="1" si="19"/>
        <v>0.59404126312950845</v>
      </c>
      <c r="G155" s="1">
        <f t="shared" ca="1" si="19"/>
        <v>0.34452539132466148</v>
      </c>
      <c r="H155" s="1">
        <f t="shared" ca="1" si="19"/>
        <v>0.12703942147882463</v>
      </c>
      <c r="I155" s="1">
        <f t="shared" ca="1" si="19"/>
        <v>5.6393593604277661E-2</v>
      </c>
      <c r="J155" s="1">
        <f t="shared" ca="1" si="19"/>
        <v>0.12619155581590064</v>
      </c>
      <c r="K155" s="1">
        <f t="shared" ca="1" si="19"/>
        <v>0.221519757954796</v>
      </c>
      <c r="L155" s="1">
        <f t="shared" ca="1" si="19"/>
        <v>0.17347667932624697</v>
      </c>
      <c r="M155" s="1">
        <f t="shared" ca="1" si="19"/>
        <v>0.16292386080778418</v>
      </c>
      <c r="N155" s="1">
        <f t="shared" ca="1" si="19"/>
        <v>0.23085314111246524</v>
      </c>
      <c r="O155" s="1">
        <f t="shared" ca="1" si="19"/>
        <v>0.33397663192981214</v>
      </c>
      <c r="P155" s="1">
        <f t="shared" ca="1" si="19"/>
        <v>0.3088036503442434</v>
      </c>
      <c r="Q155" s="1">
        <f t="shared" ca="1" si="19"/>
        <v>0.36362015591958585</v>
      </c>
      <c r="R155" s="1">
        <f t="shared" ca="1" si="19"/>
        <v>0.32138684633072134</v>
      </c>
      <c r="S155" s="1">
        <f t="shared" ca="1" si="19"/>
        <v>0.208264400342415</v>
      </c>
      <c r="T155" s="1">
        <f t="shared" ca="1" si="19"/>
        <v>0.35667845464626502</v>
      </c>
      <c r="U155" s="1">
        <f t="shared" ca="1" si="18"/>
        <v>0.73308559702715659</v>
      </c>
      <c r="V155" s="1">
        <f t="shared" ca="1" si="15"/>
        <v>0.93653501132848815</v>
      </c>
      <c r="W155" s="1">
        <f t="shared" ca="1" si="16"/>
        <v>1.0120959088138786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0.64384819487532408</v>
      </c>
      <c r="E156" s="1">
        <f t="shared" ca="1" si="13"/>
        <v>0.55726552002226204</v>
      </c>
      <c r="F156" s="1">
        <f t="shared" ca="1" si="19"/>
        <v>0.58580591016687733</v>
      </c>
      <c r="G156" s="1">
        <f t="shared" ca="1" si="19"/>
        <v>0.44480339632392996</v>
      </c>
      <c r="H156" s="1">
        <f t="shared" ca="1" si="19"/>
        <v>0.24194412490688824</v>
      </c>
      <c r="I156" s="1">
        <f t="shared" ca="1" si="19"/>
        <v>0.12142228401539476</v>
      </c>
      <c r="J156" s="1">
        <f t="shared" ca="1" si="19"/>
        <v>0.11456138378110618</v>
      </c>
      <c r="K156" s="1">
        <f t="shared" ca="1" si="19"/>
        <v>0.30255870188120443</v>
      </c>
      <c r="L156" s="1">
        <f t="shared" ca="1" si="19"/>
        <v>0.66475768763640031</v>
      </c>
      <c r="M156" s="1">
        <f t="shared" ca="1" si="19"/>
        <v>0.77589835932340312</v>
      </c>
      <c r="N156" s="1">
        <f t="shared" ca="1" si="19"/>
        <v>0.6139876397407652</v>
      </c>
      <c r="O156" s="1">
        <f t="shared" ca="1" si="19"/>
        <v>0.53944132453363036</v>
      </c>
      <c r="P156" s="1">
        <f t="shared" ca="1" si="19"/>
        <v>0.40235423375196594</v>
      </c>
      <c r="Q156" s="1">
        <f t="shared" ca="1" si="19"/>
        <v>0.26212224142755869</v>
      </c>
      <c r="R156" s="1">
        <f t="shared" ca="1" si="19"/>
        <v>0.1491475639790224</v>
      </c>
      <c r="S156" s="1">
        <f t="shared" ca="1" si="19"/>
        <v>0.10639890788365636</v>
      </c>
      <c r="T156" s="1">
        <f t="shared" ca="1" si="19"/>
        <v>0.25653139641942935</v>
      </c>
      <c r="U156" s="1">
        <f t="shared" ca="1" si="18"/>
        <v>0.53474013386564123</v>
      </c>
      <c r="V156" s="1">
        <f t="shared" ca="1" si="15"/>
        <v>0.67821869993758499</v>
      </c>
      <c r="W156" s="1">
        <f t="shared" ca="1" si="16"/>
        <v>0.77852094222601986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0.6639184476437886</v>
      </c>
      <c r="E157" s="1">
        <f t="shared" ca="1" si="13"/>
        <v>0.57041499481167302</v>
      </c>
      <c r="F157" s="1">
        <f t="shared" ca="1" si="19"/>
        <v>0.61430167570530736</v>
      </c>
      <c r="G157" s="1">
        <f t="shared" ca="1" si="19"/>
        <v>0.54247905135839125</v>
      </c>
      <c r="H157" s="1">
        <f t="shared" ca="1" si="19"/>
        <v>0.4644692839205849</v>
      </c>
      <c r="I157" s="1">
        <f t="shared" ca="1" si="19"/>
        <v>0.23252508364078678</v>
      </c>
      <c r="J157" s="1">
        <f t="shared" ca="1" si="19"/>
        <v>0.16042641260383991</v>
      </c>
      <c r="K157" s="1">
        <f t="shared" ca="1" si="19"/>
        <v>0.36565036635509685</v>
      </c>
      <c r="L157" s="1">
        <f t="shared" ca="1" si="19"/>
        <v>0.67700386549710456</v>
      </c>
      <c r="M157" s="1">
        <f t="shared" ca="1" si="19"/>
        <v>0.73919430339237358</v>
      </c>
      <c r="N157" s="1">
        <f t="shared" ca="1" si="19"/>
        <v>0.64982711439044882</v>
      </c>
      <c r="O157" s="1">
        <f t="shared" ca="1" si="19"/>
        <v>0.62492069592933674</v>
      </c>
      <c r="P157" s="1">
        <f t="shared" ca="1" si="19"/>
        <v>0.39366659418534022</v>
      </c>
      <c r="Q157" s="1">
        <f t="shared" ca="1" si="19"/>
        <v>0.1725081693725512</v>
      </c>
      <c r="R157" s="1">
        <f t="shared" ca="1" si="19"/>
        <v>0.1988924076441366</v>
      </c>
      <c r="S157" s="1">
        <f t="shared" ca="1" si="19"/>
        <v>0.45962763126116241</v>
      </c>
      <c r="T157" s="1">
        <f t="shared" ca="1" si="19"/>
        <v>0.58182833932857025</v>
      </c>
      <c r="U157" s="1">
        <f t="shared" ca="1" si="18"/>
        <v>0.41097278837578949</v>
      </c>
      <c r="V157" s="1">
        <f t="shared" ca="1" si="15"/>
        <v>0.40211425368735648</v>
      </c>
      <c r="W157" s="1">
        <f t="shared" ca="1" si="16"/>
        <v>0.68296758550177816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0.28020749592350913</v>
      </c>
      <c r="E158" s="1">
        <f t="shared" ca="1" si="13"/>
        <v>0.65634295959479583</v>
      </c>
      <c r="F158" s="1">
        <f t="shared" ca="1" si="19"/>
        <v>0.78600152715276406</v>
      </c>
      <c r="G158" s="1">
        <f t="shared" ca="1" si="19"/>
        <v>0.49729181317971055</v>
      </c>
      <c r="H158" s="1">
        <f t="shared" ca="1" si="19"/>
        <v>0.15251358650278393</v>
      </c>
      <c r="I158" s="1">
        <f t="shared" ca="1" si="19"/>
        <v>5.9311543293047886E-2</v>
      </c>
      <c r="J158" s="1">
        <f t="shared" ca="1" si="19"/>
        <v>0.20276052151240095</v>
      </c>
      <c r="K158" s="1">
        <f t="shared" ca="1" si="19"/>
        <v>0.51682172895355849</v>
      </c>
      <c r="L158" s="1">
        <f ca="1">(L108+0.6*(M108+K108)+0.15*(J108+N108))/(1+2*0.6+2*0.15)</f>
        <v>0.70115265371687041</v>
      </c>
      <c r="M158" s="1">
        <f t="shared" ca="1" si="19"/>
        <v>0.61576655805178016</v>
      </c>
      <c r="N158" s="1">
        <f t="shared" ca="1" si="19"/>
        <v>0.26954678249611452</v>
      </c>
      <c r="O158" s="1">
        <f t="shared" ca="1" si="19"/>
        <v>7.0706286182008318E-2</v>
      </c>
      <c r="P158" s="1">
        <f t="shared" ca="1" si="19"/>
        <v>0.12152488902212584</v>
      </c>
      <c r="Q158" s="1">
        <f t="shared" ca="1" si="19"/>
        <v>0.23896249062919747</v>
      </c>
      <c r="R158" s="1">
        <f t="shared" ca="1" si="19"/>
        <v>0.15636104146424862</v>
      </c>
      <c r="S158" s="1">
        <f t="shared" ca="1" si="19"/>
        <v>0.15025898548557168</v>
      </c>
      <c r="T158" s="1">
        <f t="shared" ca="1" si="19"/>
        <v>0.29779548966051939</v>
      </c>
      <c r="U158" s="1">
        <f t="shared" ca="1" si="18"/>
        <v>0.44307296880612468</v>
      </c>
      <c r="V158" s="1">
        <f t="shared" ca="1" si="15"/>
        <v>0.51326593657167197</v>
      </c>
      <c r="W158" s="1">
        <f ca="1">(W108+0.6*(V108)+0.15*U108)/(1+0.6+0.15)</f>
        <v>0.68108849381139314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0.32160034208294641</v>
      </c>
      <c r="E160" s="3">
        <f t="shared" ref="E160:W160" ca="1" si="20">AVERAGE(E111:E134)</f>
        <v>0.38187192566882461</v>
      </c>
      <c r="F160" s="3">
        <f t="shared" ca="1" si="20"/>
        <v>0.22636626068754342</v>
      </c>
      <c r="G160" s="3">
        <f t="shared" ca="1" si="20"/>
        <v>9.6698318717582943E-2</v>
      </c>
      <c r="H160" s="3">
        <f t="shared" ca="1" si="20"/>
        <v>7.0913146872709901E-2</v>
      </c>
      <c r="I160" s="3">
        <f t="shared" ca="1" si="20"/>
        <v>5.6226624084196673E-2</v>
      </c>
      <c r="J160" s="3">
        <f t="shared" ca="1" si="20"/>
        <v>5.8752437297828863E-2</v>
      </c>
      <c r="K160" s="3">
        <f t="shared" ca="1" si="20"/>
        <v>0.11922128845113404</v>
      </c>
      <c r="L160" s="3">
        <f t="shared" ca="1" si="20"/>
        <v>0.17760208926792384</v>
      </c>
      <c r="M160" s="3">
        <f t="shared" ca="1" si="20"/>
        <v>0.13184254557400971</v>
      </c>
      <c r="N160" s="3">
        <f t="shared" ca="1" si="20"/>
        <v>8.2103209843274405E-2</v>
      </c>
      <c r="O160" s="3">
        <f t="shared" ca="1" si="20"/>
        <v>8.1797364524115748E-2</v>
      </c>
      <c r="P160" s="3">
        <f t="shared" ca="1" si="20"/>
        <v>0.13111332687833463</v>
      </c>
      <c r="Q160" s="3">
        <f t="shared" ca="1" si="20"/>
        <v>0.28889014454918077</v>
      </c>
      <c r="R160" s="3">
        <f t="shared" ca="1" si="20"/>
        <v>0.41058485248588728</v>
      </c>
      <c r="S160" s="3">
        <f t="shared" ca="1" si="20"/>
        <v>0.26685255871331465</v>
      </c>
      <c r="T160" s="3">
        <f t="shared" ca="1" si="20"/>
        <v>0.14699985974922741</v>
      </c>
      <c r="U160" s="3">
        <f t="shared" ca="1" si="20"/>
        <v>0.14008216329813261</v>
      </c>
      <c r="V160" s="3">
        <f t="shared" ca="1" si="20"/>
        <v>0.12969304715794702</v>
      </c>
      <c r="W160" s="3">
        <f t="shared" ca="1" si="20"/>
        <v>0.11947837102269204</v>
      </c>
    </row>
    <row r="161" spans="2:23">
      <c r="C161" s="1" t="s">
        <v>198</v>
      </c>
      <c r="D161" s="10">
        <f ca="1">AVERAGE(D135:D158)</f>
        <v>0.51853568033969855</v>
      </c>
      <c r="E161" s="3">
        <f t="shared" ref="E161:W161" ca="1" si="21">AVERAGE(E135:E158)</f>
        <v>0.58644189193842144</v>
      </c>
      <c r="F161" s="3">
        <f t="shared" ca="1" si="21"/>
        <v>0.59819178603089551</v>
      </c>
      <c r="G161" s="3">
        <f t="shared" ca="1" si="21"/>
        <v>0.51690220944787002</v>
      </c>
      <c r="H161" s="3">
        <f t="shared" ca="1" si="21"/>
        <v>0.36625008047528967</v>
      </c>
      <c r="I161" s="3">
        <f t="shared" ca="1" si="21"/>
        <v>0.19748328683194047</v>
      </c>
      <c r="J161" s="3">
        <f t="shared" ca="1" si="21"/>
        <v>0.19517858206790181</v>
      </c>
      <c r="K161" s="3">
        <f t="shared" ca="1" si="21"/>
        <v>0.34120585585722285</v>
      </c>
      <c r="L161" s="3">
        <f t="shared" ca="1" si="21"/>
        <v>0.41962583820364063</v>
      </c>
      <c r="M161" s="3">
        <f t="shared" ca="1" si="21"/>
        <v>0.37734280674293474</v>
      </c>
      <c r="N161" s="3">
        <f t="shared" ca="1" si="21"/>
        <v>0.33765196985929746</v>
      </c>
      <c r="O161" s="3">
        <f t="shared" ca="1" si="21"/>
        <v>0.39917968401470388</v>
      </c>
      <c r="P161" s="3">
        <f t="shared" ca="1" si="21"/>
        <v>0.42543818046948184</v>
      </c>
      <c r="Q161" s="3">
        <f t="shared" ca="1" si="21"/>
        <v>0.41163224929330294</v>
      </c>
      <c r="R161" s="3">
        <f t="shared" ca="1" si="21"/>
        <v>0.41476439170129881</v>
      </c>
      <c r="S161" s="3">
        <f t="shared" ca="1" si="21"/>
        <v>0.46012285544464993</v>
      </c>
      <c r="T161" s="3">
        <f t="shared" ca="1" si="21"/>
        <v>0.50402484086450394</v>
      </c>
      <c r="U161" s="3">
        <f t="shared" ca="1" si="21"/>
        <v>0.52468273405635113</v>
      </c>
      <c r="V161" s="3">
        <f t="shared" ca="1" si="21"/>
        <v>0.51116331423292805</v>
      </c>
      <c r="W161" s="3">
        <f t="shared" ca="1" si="21"/>
        <v>0.48380879077888</v>
      </c>
    </row>
    <row r="162" spans="2:23">
      <c r="C162" s="1" t="s">
        <v>16</v>
      </c>
      <c r="D162" s="3">
        <f ca="1">IF(D165&gt;0,TINV(TTEST(D111:D134,D135:D158,2,2),46),-TINV(TTEST(D111:D134,D135:D158,2,2),46))</f>
        <v>-3.8463919074194415</v>
      </c>
      <c r="E162" s="3">
        <f t="shared" ref="E162:V162" ca="1" si="22">IF(E165&gt;0,TINV(TTEST(E111:E134,E135:E158,2,2),46),-TINV(TTEST(E111:E134,E135:E158,2,2),46))</f>
        <v>-4.2502683450362202</v>
      </c>
      <c r="F162" s="3">
        <f t="shared" ca="1" si="22"/>
        <v>-6.9220570822049101</v>
      </c>
      <c r="G162" s="3">
        <f t="shared" ca="1" si="22"/>
        <v>-8.9516287539599269</v>
      </c>
      <c r="H162" s="3">
        <f t="shared" ca="1" si="22"/>
        <v>-7.3978835179203699</v>
      </c>
      <c r="I162" s="3">
        <f t="shared" ca="1" si="22"/>
        <v>-5.4010600647925404</v>
      </c>
      <c r="J162" s="3">
        <f t="shared" ca="1" si="22"/>
        <v>-5.9006450651452482</v>
      </c>
      <c r="K162" s="3">
        <f t="shared" ca="1" si="22"/>
        <v>-6.437660204905999</v>
      </c>
      <c r="L162" s="3">
        <f t="shared" ca="1" si="22"/>
        <v>-5.0207386536193184</v>
      </c>
      <c r="M162" s="3">
        <f t="shared" ca="1" si="22"/>
        <v>-4.5520531403533617</v>
      </c>
      <c r="N162" s="3">
        <f t="shared" ca="1" si="22"/>
        <v>-5.8243721977565368</v>
      </c>
      <c r="O162" s="3">
        <f t="shared" ca="1" si="22"/>
        <v>-6.1767652127597739</v>
      </c>
      <c r="P162" s="3">
        <f t="shared" ca="1" si="22"/>
        <v>-5.5423309855793921</v>
      </c>
      <c r="Q162" s="3">
        <f t="shared" ca="1" si="22"/>
        <v>-2.462444426291996</v>
      </c>
      <c r="R162" s="3">
        <f t="shared" ca="1" si="22"/>
        <v>-8.8436665689643285E-2</v>
      </c>
      <c r="S162" s="3">
        <f t="shared" ca="1" si="22"/>
        <v>-3.7848264980694379</v>
      </c>
      <c r="T162" s="3">
        <f t="shared" ca="1" si="22"/>
        <v>-8.3833646405956266</v>
      </c>
      <c r="U162" s="3">
        <f t="shared" ca="1" si="22"/>
        <v>-10.565819872109934</v>
      </c>
      <c r="V162" s="3">
        <f t="shared" ca="1" si="22"/>
        <v>-7.3159513555428024</v>
      </c>
      <c r="W162" s="3">
        <f ca="1">IF(W165&gt;0,TINV(TTEST(W111:W134,W135:W158,2,2),46),-TINV(TTEST(W111:W134,W135:W158,2,2),46))</f>
        <v>-5.6476440252493685</v>
      </c>
    </row>
    <row r="163" spans="2:23">
      <c r="B163" s="1" t="s">
        <v>199</v>
      </c>
      <c r="C163" s="1" t="s">
        <v>0</v>
      </c>
      <c r="D163" s="3">
        <f ca="1">STDEV(D111:D134)/SQRT(COUNT(D111:D134))</f>
        <v>1.270671059853886E-2</v>
      </c>
      <c r="E163" s="3">
        <f t="shared" ref="E163:W163" ca="1" si="23">STDEV(E111:E134)/SQRT(COUNT(E111:E134))</f>
        <v>9.2940715122936442E-3</v>
      </c>
      <c r="F163" s="3">
        <f t="shared" ca="1" si="23"/>
        <v>9.7560909333710075E-3</v>
      </c>
      <c r="G163" s="3">
        <f t="shared" ca="1" si="23"/>
        <v>9.6626581389191793E-3</v>
      </c>
      <c r="H163" s="3">
        <f t="shared" ca="1" si="23"/>
        <v>1.1653117781395248E-2</v>
      </c>
      <c r="I163" s="3">
        <f t="shared" ca="1" si="23"/>
        <v>1.2451333872501039E-2</v>
      </c>
      <c r="J163" s="3">
        <f t="shared" ca="1" si="23"/>
        <v>1.2434353790952585E-2</v>
      </c>
      <c r="K163" s="3">
        <f t="shared" ca="1" si="23"/>
        <v>1.2784850467085761E-2</v>
      </c>
      <c r="L163" s="3">
        <f t="shared" ca="1" si="23"/>
        <v>1.6380911667637631E-2</v>
      </c>
      <c r="M163" s="3">
        <f t="shared" ca="1" si="23"/>
        <v>1.6469748061203306E-2</v>
      </c>
      <c r="N163" s="3">
        <f t="shared" ca="1" si="23"/>
        <v>1.3042463160438068E-2</v>
      </c>
      <c r="O163" s="3">
        <f t="shared" ca="1" si="23"/>
        <v>1.3981705782818547E-2</v>
      </c>
      <c r="P163" s="3">
        <f t="shared" ca="1" si="23"/>
        <v>1.4236232363860138E-2</v>
      </c>
      <c r="Q163" s="3">
        <f t="shared" ca="1" si="23"/>
        <v>1.3773176676751786E-2</v>
      </c>
      <c r="R163" s="3">
        <f t="shared" ca="1" si="23"/>
        <v>1.0378759532596919E-2</v>
      </c>
      <c r="S163" s="3">
        <f t="shared" ca="1" si="23"/>
        <v>8.9681582279318908E-3</v>
      </c>
      <c r="T163" s="3">
        <f t="shared" ca="1" si="23"/>
        <v>8.8278461370207336E-3</v>
      </c>
      <c r="U163" s="3">
        <f t="shared" ca="1" si="23"/>
        <v>9.8759139636681332E-3</v>
      </c>
      <c r="V163" s="3">
        <f t="shared" ca="1" si="23"/>
        <v>1.3439858549313977E-2</v>
      </c>
      <c r="W163" s="3">
        <f t="shared" ca="1" si="23"/>
        <v>1.9821328315818204E-2</v>
      </c>
    </row>
    <row r="164" spans="2:23">
      <c r="C164" s="1" t="s">
        <v>198</v>
      </c>
      <c r="D164" s="3">
        <f ca="1">STDEV(D135:D158)/SQRT(COUNT(D135:D158))</f>
        <v>4.9598199951862758E-2</v>
      </c>
      <c r="E164" s="3">
        <f t="shared" ref="E164:W164" ca="1" si="24">STDEV(E135:E158)/SQRT(COUNT(E135:E158))</f>
        <v>4.7225207281993253E-2</v>
      </c>
      <c r="F164" s="3">
        <f t="shared" ca="1" si="24"/>
        <v>5.2822647720562679E-2</v>
      </c>
      <c r="G164" s="3">
        <f t="shared" ca="1" si="24"/>
        <v>4.5936347789080408E-2</v>
      </c>
      <c r="H164" s="3">
        <f t="shared" ca="1" si="24"/>
        <v>3.81831915914079E-2</v>
      </c>
      <c r="I164" s="3">
        <f t="shared" ca="1" si="24"/>
        <v>2.2999352564437157E-2</v>
      </c>
      <c r="J164" s="3">
        <f t="shared" ca="1" si="24"/>
        <v>1.9492218050917453E-2</v>
      </c>
      <c r="K164" s="3">
        <f t="shared" ca="1" si="24"/>
        <v>3.2024497454793112E-2</v>
      </c>
      <c r="L164" s="3">
        <f t="shared" ca="1" si="24"/>
        <v>4.5336181629779815E-2</v>
      </c>
      <c r="M164" s="3">
        <f t="shared" ca="1" si="24"/>
        <v>5.1355454403518137E-2</v>
      </c>
      <c r="N164" s="3">
        <f t="shared" ca="1" si="24"/>
        <v>4.1892439893789338E-2</v>
      </c>
      <c r="O164" s="3">
        <f t="shared" ca="1" si="24"/>
        <v>4.9444424243383446E-2</v>
      </c>
      <c r="P164" s="3">
        <f t="shared" ca="1" si="24"/>
        <v>5.1161104122412523E-2</v>
      </c>
      <c r="Q164" s="3">
        <f t="shared" ca="1" si="24"/>
        <v>4.7904977598072787E-2</v>
      </c>
      <c r="R164" s="3">
        <f t="shared" ca="1" si="24"/>
        <v>4.6106538430439263E-2</v>
      </c>
      <c r="S164" s="3">
        <f t="shared" ca="1" si="24"/>
        <v>5.0270825996970921E-2</v>
      </c>
      <c r="T164" s="3">
        <f t="shared" ca="1" si="24"/>
        <v>4.1662314314250881E-2</v>
      </c>
      <c r="U164" s="3">
        <f t="shared" ca="1" si="24"/>
        <v>3.5035109477957786E-2</v>
      </c>
      <c r="V164" s="3">
        <f t="shared" ca="1" si="24"/>
        <v>5.0380411852274688E-2</v>
      </c>
      <c r="W164" s="3">
        <f t="shared" ca="1" si="24"/>
        <v>6.1389540546344226E-2</v>
      </c>
    </row>
    <row r="165" spans="2:23">
      <c r="C165" s="1" t="s">
        <v>110</v>
      </c>
      <c r="D165" s="2">
        <f ca="1">D160-D161</f>
        <v>-0.19693533825675213</v>
      </c>
      <c r="E165" s="2">
        <f t="shared" ref="E165:W165" ca="1" si="25">E160-E161</f>
        <v>-0.20456996626959684</v>
      </c>
      <c r="F165" s="2">
        <f t="shared" ca="1" si="25"/>
        <v>-0.37182552534335211</v>
      </c>
      <c r="G165" s="2">
        <f t="shared" ca="1" si="25"/>
        <v>-0.42020389073028708</v>
      </c>
      <c r="H165" s="2">
        <f t="shared" ca="1" si="25"/>
        <v>-0.29533693360257979</v>
      </c>
      <c r="I165" s="2">
        <f t="shared" ca="1" si="25"/>
        <v>-0.14125666274774379</v>
      </c>
      <c r="J165" s="2">
        <f t="shared" ca="1" si="25"/>
        <v>-0.13642614477007295</v>
      </c>
      <c r="K165" s="2">
        <f t="shared" ca="1" si="25"/>
        <v>-0.2219845674060888</v>
      </c>
      <c r="L165" s="2">
        <f t="shared" ca="1" si="25"/>
        <v>-0.24202374893571679</v>
      </c>
      <c r="M165" s="2">
        <f t="shared" ca="1" si="25"/>
        <v>-0.24550026116892504</v>
      </c>
      <c r="N165" s="2">
        <f t="shared" ca="1" si="25"/>
        <v>-0.25554876001602306</v>
      </c>
      <c r="O165" s="2">
        <f t="shared" ca="1" si="25"/>
        <v>-0.31738231949058815</v>
      </c>
      <c r="P165" s="2">
        <f t="shared" ca="1" si="25"/>
        <v>-0.29432485359114724</v>
      </c>
      <c r="Q165" s="2">
        <f t="shared" ca="1" si="25"/>
        <v>-0.12274210474412217</v>
      </c>
      <c r="R165" s="2">
        <f t="shared" ca="1" si="25"/>
        <v>-4.1795392154115318E-3</v>
      </c>
      <c r="S165" s="2">
        <f t="shared" ca="1" si="25"/>
        <v>-0.19327029673133528</v>
      </c>
      <c r="T165" s="2">
        <f t="shared" ca="1" si="25"/>
        <v>-0.35702498111527653</v>
      </c>
      <c r="U165" s="2">
        <f t="shared" ca="1" si="25"/>
        <v>-0.38460057075821852</v>
      </c>
      <c r="V165" s="2">
        <f t="shared" ca="1" si="25"/>
        <v>-0.381470267074981</v>
      </c>
      <c r="W165" s="2">
        <f t="shared" ca="1" si="25"/>
        <v>-0.36433041975618796</v>
      </c>
    </row>
    <row r="167" spans="2:23">
      <c r="B167" s="1" t="s">
        <v>200</v>
      </c>
      <c r="D167" s="1">
        <f ca="1">COVAR(D111:D158,$C111:$C158)/VAR($C111:$C158)</f>
        <v>-9.6416259354868236E-2</v>
      </c>
      <c r="E167" s="1">
        <f t="shared" ref="E167:W167" ca="1" si="26">COVAR(E111:E158,$C111:$C158)/VAR($C111:$C158)</f>
        <v>-0.10015404598615678</v>
      </c>
      <c r="F167" s="1">
        <f t="shared" ca="1" si="26"/>
        <v>-0.18203958011601618</v>
      </c>
      <c r="G167" s="1">
        <f t="shared" ca="1" si="26"/>
        <v>-0.20572482150336976</v>
      </c>
      <c r="H167" s="1">
        <f t="shared" ca="1" si="26"/>
        <v>-0.14459204040959636</v>
      </c>
      <c r="I167" s="1">
        <f t="shared" ca="1" si="26"/>
        <v>-6.915690780358287E-2</v>
      </c>
      <c r="J167" s="1">
        <f t="shared" ca="1" si="26"/>
        <v>-6.6791966710348219E-2</v>
      </c>
      <c r="K167" s="1">
        <f t="shared" ca="1" si="26"/>
        <v>-0.108679944459231</v>
      </c>
      <c r="L167" s="1">
        <f t="shared" ca="1" si="26"/>
        <v>-0.11849079374977797</v>
      </c>
      <c r="M167" s="1">
        <f t="shared" ca="1" si="26"/>
        <v>-0.12019283619728624</v>
      </c>
      <c r="N167" s="1">
        <f t="shared" ca="1" si="26"/>
        <v>-0.12511241375784457</v>
      </c>
      <c r="O167" s="1">
        <f t="shared" ca="1" si="26"/>
        <v>-0.1553850939172671</v>
      </c>
      <c r="P167" s="1">
        <f t="shared" ca="1" si="26"/>
        <v>-0.14409654290399915</v>
      </c>
      <c r="Q167" s="1">
        <f t="shared" ca="1" si="26"/>
        <v>-6.0092488780976512E-2</v>
      </c>
      <c r="R167" s="1">
        <f t="shared" ca="1" si="26"/>
        <v>-2.0462327408786456E-3</v>
      </c>
      <c r="S167" s="1">
        <f t="shared" ca="1" si="26"/>
        <v>-9.4621916108049556E-2</v>
      </c>
      <c r="T167" s="1">
        <f t="shared" ca="1" si="26"/>
        <v>-0.17479348033768752</v>
      </c>
      <c r="U167" s="1">
        <f t="shared" ca="1" si="26"/>
        <v>-0.18829402943371124</v>
      </c>
      <c r="V167" s="1">
        <f t="shared" ca="1" si="26"/>
        <v>-0.18676148492212616</v>
      </c>
      <c r="W167" s="1">
        <f t="shared" ca="1" si="26"/>
        <v>-0.17837010133896705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0.15</v>
      </c>
      <c r="E1">
        <v>0.92</v>
      </c>
      <c r="F1">
        <v>6.0000000000000001E-3</v>
      </c>
      <c r="G1">
        <v>0.105</v>
      </c>
      <c r="H1">
        <v>8.0000000000000002E-3</v>
      </c>
      <c r="I1">
        <v>0.97099999999999997</v>
      </c>
      <c r="J1">
        <v>4.5999999999999999E-2</v>
      </c>
      <c r="K1">
        <v>1.4E-2</v>
      </c>
      <c r="L1">
        <v>0.04</v>
      </c>
      <c r="M1">
        <v>1.7999999999999999E-2</v>
      </c>
      <c r="N1">
        <v>2.7E-2</v>
      </c>
      <c r="O1">
        <v>1.0999999999999999E-2</v>
      </c>
      <c r="P1">
        <v>4.0000000000000001E-3</v>
      </c>
      <c r="Q1">
        <v>2.8000000000000001E-2</v>
      </c>
      <c r="R1">
        <v>0.01</v>
      </c>
      <c r="S1">
        <v>0.21299999999999999</v>
      </c>
      <c r="T1">
        <v>4.9000000000000002E-2</v>
      </c>
      <c r="U1">
        <v>1.7999999999999999E-2</v>
      </c>
      <c r="V1">
        <v>1.2999999999999999E-2</v>
      </c>
      <c r="W1">
        <v>4.5999999999999999E-2</v>
      </c>
      <c r="Z1" s="1">
        <f>AVERAGE(D1:M1)</f>
        <v>0.22779999999999995</v>
      </c>
      <c r="AA1" s="1">
        <f>AVERAGE(N1:W1)</f>
        <v>4.19E-2</v>
      </c>
    </row>
    <row r="2" spans="1:27">
      <c r="A2">
        <v>1</v>
      </c>
      <c r="B2" t="s">
        <v>149</v>
      </c>
      <c r="C2">
        <v>30</v>
      </c>
      <c r="D2">
        <v>0.13700000000000001</v>
      </c>
      <c r="E2">
        <v>0.91600000000000004</v>
      </c>
      <c r="F2">
        <v>6.0000000000000001E-3</v>
      </c>
      <c r="G2">
        <v>9.5000000000000001E-2</v>
      </c>
      <c r="H2">
        <v>7.0000000000000001E-3</v>
      </c>
      <c r="I2">
        <v>0.96899999999999997</v>
      </c>
      <c r="J2">
        <v>4.5999999999999999E-2</v>
      </c>
      <c r="K2">
        <v>1.4E-2</v>
      </c>
      <c r="L2">
        <v>4.1000000000000002E-2</v>
      </c>
      <c r="M2">
        <v>1.7999999999999999E-2</v>
      </c>
      <c r="N2">
        <v>2.8000000000000001E-2</v>
      </c>
      <c r="O2">
        <v>1.2999999999999999E-2</v>
      </c>
      <c r="P2">
        <v>4.0000000000000001E-3</v>
      </c>
      <c r="Q2">
        <v>3.5999999999999997E-2</v>
      </c>
      <c r="R2">
        <v>8.9999999999999993E-3</v>
      </c>
      <c r="S2">
        <v>0.17699999999999999</v>
      </c>
      <c r="T2">
        <v>4.9000000000000002E-2</v>
      </c>
      <c r="U2">
        <v>1.4E-2</v>
      </c>
      <c r="V2">
        <v>1.2999999999999999E-2</v>
      </c>
      <c r="W2">
        <v>4.7E-2</v>
      </c>
      <c r="Z2" s="1">
        <f t="shared" ref="Z2:Z48" si="0">AVERAGE(D2:M2)</f>
        <v>0.22489999999999993</v>
      </c>
      <c r="AA2" s="1">
        <f t="shared" ref="AA2:AA48" si="1">AVERAGE(N2:W2)</f>
        <v>3.8999999999999993E-2</v>
      </c>
    </row>
    <row r="3" spans="1:27">
      <c r="A3">
        <v>2</v>
      </c>
      <c r="B3" t="s">
        <v>150</v>
      </c>
      <c r="C3">
        <v>30</v>
      </c>
      <c r="D3">
        <v>1.9E-2</v>
      </c>
      <c r="E3">
        <v>0.92</v>
      </c>
      <c r="F3">
        <v>8.0000000000000002E-3</v>
      </c>
      <c r="G3">
        <v>0.04</v>
      </c>
      <c r="H3">
        <v>1.4999999999999999E-2</v>
      </c>
      <c r="I3">
        <v>0.93799999999999994</v>
      </c>
      <c r="J3">
        <v>4.8000000000000001E-2</v>
      </c>
      <c r="K3">
        <v>4.0000000000000001E-3</v>
      </c>
      <c r="L3">
        <v>2.1999999999999999E-2</v>
      </c>
      <c r="M3">
        <v>5.8000000000000003E-2</v>
      </c>
      <c r="N3">
        <v>2.3E-2</v>
      </c>
      <c r="O3">
        <v>3.3000000000000002E-2</v>
      </c>
      <c r="P3">
        <v>3.0000000000000001E-3</v>
      </c>
      <c r="Q3">
        <v>0.02</v>
      </c>
      <c r="R3">
        <v>1.4E-2</v>
      </c>
      <c r="S3">
        <v>5.1999999999999998E-2</v>
      </c>
      <c r="T3">
        <v>0.05</v>
      </c>
      <c r="U3">
        <v>3.6999999999999998E-2</v>
      </c>
      <c r="V3">
        <v>0.01</v>
      </c>
      <c r="W3">
        <v>4.8000000000000001E-2</v>
      </c>
      <c r="Z3" s="1">
        <f t="shared" si="0"/>
        <v>0.20719999999999997</v>
      </c>
      <c r="AA3" s="1">
        <f t="shared" si="1"/>
        <v>2.9000000000000005E-2</v>
      </c>
    </row>
    <row r="4" spans="1:27">
      <c r="A4">
        <v>3</v>
      </c>
      <c r="B4" t="s">
        <v>151</v>
      </c>
      <c r="C4">
        <v>30</v>
      </c>
      <c r="D4">
        <v>1.6E-2</v>
      </c>
      <c r="E4">
        <v>0.91300000000000003</v>
      </c>
      <c r="F4">
        <v>8.0000000000000002E-3</v>
      </c>
      <c r="G4">
        <v>3.7999999999999999E-2</v>
      </c>
      <c r="H4">
        <v>1.6E-2</v>
      </c>
      <c r="I4">
        <v>0.93899999999999995</v>
      </c>
      <c r="J4">
        <v>4.8000000000000001E-2</v>
      </c>
      <c r="K4">
        <v>3.0000000000000001E-3</v>
      </c>
      <c r="L4">
        <v>1.7000000000000001E-2</v>
      </c>
      <c r="M4">
        <v>8.1000000000000003E-2</v>
      </c>
      <c r="N4">
        <v>2.3E-2</v>
      </c>
      <c r="O4">
        <v>3.7999999999999999E-2</v>
      </c>
      <c r="P4">
        <v>2E-3</v>
      </c>
      <c r="Q4">
        <v>2.5000000000000001E-2</v>
      </c>
      <c r="R4">
        <v>1.4E-2</v>
      </c>
      <c r="S4">
        <v>4.2999999999999997E-2</v>
      </c>
      <c r="T4">
        <v>0.05</v>
      </c>
      <c r="U4">
        <v>4.5999999999999999E-2</v>
      </c>
      <c r="V4">
        <v>0.01</v>
      </c>
      <c r="W4">
        <v>4.8000000000000001E-2</v>
      </c>
      <c r="Z4" s="1">
        <f t="shared" si="0"/>
        <v>0.20790000000000003</v>
      </c>
      <c r="AA4" s="1">
        <f t="shared" si="1"/>
        <v>2.9899999999999999E-2</v>
      </c>
    </row>
    <row r="5" spans="1:27">
      <c r="A5">
        <v>4</v>
      </c>
      <c r="B5" t="s">
        <v>152</v>
      </c>
      <c r="C5">
        <v>30</v>
      </c>
      <c r="D5">
        <v>1.9E-2</v>
      </c>
      <c r="E5">
        <v>0.91100000000000003</v>
      </c>
      <c r="F5">
        <v>8.0000000000000002E-3</v>
      </c>
      <c r="G5">
        <v>3.9E-2</v>
      </c>
      <c r="H5">
        <v>1.4999999999999999E-2</v>
      </c>
      <c r="I5">
        <v>0.93300000000000005</v>
      </c>
      <c r="J5">
        <v>4.8000000000000001E-2</v>
      </c>
      <c r="K5">
        <v>3.0000000000000001E-3</v>
      </c>
      <c r="L5">
        <v>0.02</v>
      </c>
      <c r="M5">
        <v>6.2E-2</v>
      </c>
      <c r="N5">
        <v>2.4E-2</v>
      </c>
      <c r="O5">
        <v>3.2000000000000001E-2</v>
      </c>
      <c r="P5">
        <v>2E-3</v>
      </c>
      <c r="Q5">
        <v>2.3E-2</v>
      </c>
      <c r="R5">
        <v>1.4E-2</v>
      </c>
      <c r="S5">
        <v>5.6000000000000001E-2</v>
      </c>
      <c r="T5">
        <v>0.05</v>
      </c>
      <c r="U5">
        <v>4.2000000000000003E-2</v>
      </c>
      <c r="V5">
        <v>0.01</v>
      </c>
      <c r="W5">
        <v>4.8000000000000001E-2</v>
      </c>
      <c r="Z5" s="1">
        <f t="shared" si="0"/>
        <v>0.20580000000000004</v>
      </c>
      <c r="AA5" s="1">
        <f t="shared" si="1"/>
        <v>3.0099999999999998E-2</v>
      </c>
    </row>
    <row r="6" spans="1:27">
      <c r="A6">
        <v>5</v>
      </c>
      <c r="B6" t="s">
        <v>153</v>
      </c>
      <c r="C6">
        <v>30</v>
      </c>
      <c r="D6">
        <v>1.9E-2</v>
      </c>
      <c r="E6">
        <v>0.89700000000000002</v>
      </c>
      <c r="F6">
        <v>8.0000000000000002E-3</v>
      </c>
      <c r="G6">
        <v>3.9E-2</v>
      </c>
      <c r="H6">
        <v>1.6E-2</v>
      </c>
      <c r="I6">
        <v>0.93200000000000005</v>
      </c>
      <c r="J6">
        <v>4.8000000000000001E-2</v>
      </c>
      <c r="K6">
        <v>3.0000000000000001E-3</v>
      </c>
      <c r="L6">
        <v>1.9E-2</v>
      </c>
      <c r="M6">
        <v>6.8000000000000005E-2</v>
      </c>
      <c r="N6">
        <v>2.5000000000000001E-2</v>
      </c>
      <c r="O6">
        <v>3.3000000000000002E-2</v>
      </c>
      <c r="P6">
        <v>2E-3</v>
      </c>
      <c r="Q6">
        <v>2.7E-2</v>
      </c>
      <c r="R6">
        <v>1.4E-2</v>
      </c>
      <c r="S6">
        <v>5.8000000000000003E-2</v>
      </c>
      <c r="T6">
        <v>0.05</v>
      </c>
      <c r="U6">
        <v>4.2000000000000003E-2</v>
      </c>
      <c r="V6">
        <v>1.0999999999999999E-2</v>
      </c>
      <c r="W6">
        <v>4.8000000000000001E-2</v>
      </c>
      <c r="Z6" s="1">
        <f t="shared" si="0"/>
        <v>0.2049</v>
      </c>
      <c r="AA6" s="1">
        <f t="shared" si="1"/>
        <v>3.1E-2</v>
      </c>
    </row>
    <row r="7" spans="1:27">
      <c r="A7">
        <v>6</v>
      </c>
      <c r="B7" t="s">
        <v>154</v>
      </c>
      <c r="C7">
        <v>30</v>
      </c>
      <c r="D7">
        <v>6.0999999999999999E-2</v>
      </c>
      <c r="E7">
        <v>0.90200000000000002</v>
      </c>
      <c r="F7">
        <v>6.0000000000000001E-3</v>
      </c>
      <c r="G7">
        <v>6.7000000000000004E-2</v>
      </c>
      <c r="H7">
        <v>8.9999999999999993E-3</v>
      </c>
      <c r="I7">
        <v>0.95699999999999996</v>
      </c>
      <c r="J7">
        <v>4.7E-2</v>
      </c>
      <c r="K7">
        <v>7.0000000000000001E-3</v>
      </c>
      <c r="L7">
        <v>2.3E-2</v>
      </c>
      <c r="M7">
        <v>3.5000000000000003E-2</v>
      </c>
      <c r="N7">
        <v>3.2000000000000001E-2</v>
      </c>
      <c r="O7">
        <v>2.1000000000000001E-2</v>
      </c>
      <c r="P7">
        <v>3.0000000000000001E-3</v>
      </c>
      <c r="Q7">
        <v>4.2000000000000003E-2</v>
      </c>
      <c r="R7">
        <v>1.0999999999999999E-2</v>
      </c>
      <c r="S7">
        <v>0.104</v>
      </c>
      <c r="T7">
        <v>4.9000000000000002E-2</v>
      </c>
      <c r="U7">
        <v>2.7E-2</v>
      </c>
      <c r="V7">
        <v>1.4E-2</v>
      </c>
      <c r="W7">
        <v>4.8000000000000001E-2</v>
      </c>
      <c r="Z7" s="1">
        <f t="shared" si="0"/>
        <v>0.21140000000000003</v>
      </c>
      <c r="AA7" s="1">
        <f t="shared" si="1"/>
        <v>3.5100000000000006E-2</v>
      </c>
    </row>
    <row r="8" spans="1:27">
      <c r="A8">
        <v>7</v>
      </c>
      <c r="B8" t="s">
        <v>155</v>
      </c>
      <c r="C8">
        <v>30</v>
      </c>
      <c r="D8">
        <v>1.4E-2</v>
      </c>
      <c r="E8">
        <v>0.93</v>
      </c>
      <c r="F8">
        <v>8.0000000000000002E-3</v>
      </c>
      <c r="G8">
        <v>4.2000000000000003E-2</v>
      </c>
      <c r="H8">
        <v>1.6E-2</v>
      </c>
      <c r="I8">
        <v>0.93899999999999995</v>
      </c>
      <c r="J8">
        <v>4.8000000000000001E-2</v>
      </c>
      <c r="K8">
        <v>3.0000000000000001E-3</v>
      </c>
      <c r="L8">
        <v>0.02</v>
      </c>
      <c r="M8">
        <v>7.0000000000000007E-2</v>
      </c>
      <c r="N8">
        <v>2.1000000000000001E-2</v>
      </c>
      <c r="O8">
        <v>0.04</v>
      </c>
      <c r="P8">
        <v>3.0000000000000001E-3</v>
      </c>
      <c r="Q8">
        <v>1.7000000000000001E-2</v>
      </c>
      <c r="R8">
        <v>1.4E-2</v>
      </c>
      <c r="S8">
        <v>4.2000000000000003E-2</v>
      </c>
      <c r="T8">
        <v>0.05</v>
      </c>
      <c r="U8">
        <v>0.04</v>
      </c>
      <c r="V8">
        <v>8.9999999999999993E-3</v>
      </c>
      <c r="W8">
        <v>4.8000000000000001E-2</v>
      </c>
      <c r="Z8" s="1">
        <f t="shared" si="0"/>
        <v>0.20899999999999994</v>
      </c>
      <c r="AA8" s="1">
        <f t="shared" si="1"/>
        <v>2.8400000000000002E-2</v>
      </c>
    </row>
    <row r="9" spans="1:27">
      <c r="A9">
        <v>8</v>
      </c>
      <c r="B9" t="s">
        <v>156</v>
      </c>
      <c r="C9">
        <v>30</v>
      </c>
      <c r="D9">
        <v>0.33200000000000002</v>
      </c>
      <c r="E9">
        <v>0.94</v>
      </c>
      <c r="F9">
        <v>5.0000000000000001E-3</v>
      </c>
      <c r="G9">
        <v>0.29399999999999998</v>
      </c>
      <c r="H9">
        <v>6.0000000000000001E-3</v>
      </c>
      <c r="I9">
        <v>0.98399999999999999</v>
      </c>
      <c r="J9">
        <v>4.4999999999999998E-2</v>
      </c>
      <c r="K9">
        <v>4.9000000000000002E-2</v>
      </c>
      <c r="L9">
        <v>5.5E-2</v>
      </c>
      <c r="M9">
        <v>8.9999999999999993E-3</v>
      </c>
      <c r="N9">
        <v>3.4000000000000002E-2</v>
      </c>
      <c r="O9">
        <v>6.0000000000000001E-3</v>
      </c>
      <c r="P9">
        <v>8.0000000000000002E-3</v>
      </c>
      <c r="Q9">
        <v>3.5999999999999997E-2</v>
      </c>
      <c r="R9">
        <v>6.0000000000000001E-3</v>
      </c>
      <c r="S9">
        <v>0.41699999999999998</v>
      </c>
      <c r="T9">
        <v>4.7E-2</v>
      </c>
      <c r="U9">
        <v>0.01</v>
      </c>
      <c r="V9">
        <v>1.0999999999999999E-2</v>
      </c>
      <c r="W9">
        <v>4.4999999999999998E-2</v>
      </c>
      <c r="Z9" s="1">
        <f t="shared" si="0"/>
        <v>0.27189999999999998</v>
      </c>
      <c r="AA9" s="1">
        <f t="shared" si="1"/>
        <v>6.2000000000000013E-2</v>
      </c>
    </row>
    <row r="10" spans="1:27">
      <c r="A10">
        <v>9</v>
      </c>
      <c r="B10" t="s">
        <v>157</v>
      </c>
      <c r="C10">
        <v>30</v>
      </c>
      <c r="D10">
        <v>5.1999999999999998E-2</v>
      </c>
      <c r="E10">
        <v>0.92900000000000005</v>
      </c>
      <c r="F10">
        <v>7.0000000000000001E-3</v>
      </c>
      <c r="G10">
        <v>6.3E-2</v>
      </c>
      <c r="H10">
        <v>8.9999999999999993E-3</v>
      </c>
      <c r="I10">
        <v>0.95899999999999996</v>
      </c>
      <c r="J10">
        <v>4.7E-2</v>
      </c>
      <c r="K10">
        <v>6.0000000000000001E-3</v>
      </c>
      <c r="L10">
        <v>2.5999999999999999E-2</v>
      </c>
      <c r="M10">
        <v>3.6999999999999998E-2</v>
      </c>
      <c r="N10">
        <v>2.5999999999999999E-2</v>
      </c>
      <c r="O10">
        <v>2.1000000000000001E-2</v>
      </c>
      <c r="P10">
        <v>3.0000000000000001E-3</v>
      </c>
      <c r="Q10">
        <v>0.03</v>
      </c>
      <c r="R10">
        <v>1.0999999999999999E-2</v>
      </c>
      <c r="S10">
        <v>8.1000000000000003E-2</v>
      </c>
      <c r="T10">
        <v>4.9000000000000002E-2</v>
      </c>
      <c r="U10">
        <v>2.8000000000000001E-2</v>
      </c>
      <c r="V10">
        <v>1.0999999999999999E-2</v>
      </c>
      <c r="W10">
        <v>4.7E-2</v>
      </c>
      <c r="Z10" s="1">
        <f t="shared" si="0"/>
        <v>0.21349999999999997</v>
      </c>
      <c r="AA10" s="1">
        <f t="shared" si="1"/>
        <v>3.0699999999999995E-2</v>
      </c>
    </row>
    <row r="11" spans="1:27">
      <c r="A11">
        <v>10</v>
      </c>
      <c r="B11" t="s">
        <v>158</v>
      </c>
      <c r="C11">
        <v>30</v>
      </c>
      <c r="D11">
        <v>1.4E-2</v>
      </c>
      <c r="E11">
        <v>0.93</v>
      </c>
      <c r="F11">
        <v>8.0000000000000002E-3</v>
      </c>
      <c r="G11">
        <v>4.1000000000000002E-2</v>
      </c>
      <c r="H11">
        <v>1.7000000000000001E-2</v>
      </c>
      <c r="I11">
        <v>0.94499999999999995</v>
      </c>
      <c r="J11">
        <v>4.8000000000000001E-2</v>
      </c>
      <c r="K11">
        <v>3.0000000000000001E-3</v>
      </c>
      <c r="L11">
        <v>1.9E-2</v>
      </c>
      <c r="M11">
        <v>7.9000000000000001E-2</v>
      </c>
      <c r="N11">
        <v>2.1000000000000001E-2</v>
      </c>
      <c r="O11">
        <v>3.7999999999999999E-2</v>
      </c>
      <c r="P11">
        <v>3.0000000000000001E-3</v>
      </c>
      <c r="Q11">
        <v>0.02</v>
      </c>
      <c r="R11">
        <v>1.4E-2</v>
      </c>
      <c r="S11">
        <v>3.6999999999999998E-2</v>
      </c>
      <c r="T11">
        <v>0.05</v>
      </c>
      <c r="U11">
        <v>4.2000000000000003E-2</v>
      </c>
      <c r="V11">
        <v>8.9999999999999993E-3</v>
      </c>
      <c r="W11">
        <v>4.8000000000000001E-2</v>
      </c>
      <c r="Z11" s="1">
        <f t="shared" si="0"/>
        <v>0.21040000000000006</v>
      </c>
      <c r="AA11" s="1">
        <f t="shared" si="1"/>
        <v>2.8200000000000003E-2</v>
      </c>
    </row>
    <row r="12" spans="1:27">
      <c r="A12">
        <v>11</v>
      </c>
      <c r="B12" t="s">
        <v>159</v>
      </c>
      <c r="C12">
        <v>30</v>
      </c>
      <c r="D12">
        <v>7.0000000000000001E-3</v>
      </c>
      <c r="E12">
        <v>0.95399999999999996</v>
      </c>
      <c r="F12">
        <v>8.9999999999999993E-3</v>
      </c>
      <c r="G12">
        <v>0.23499999999999999</v>
      </c>
      <c r="H12">
        <v>4.0000000000000001E-3</v>
      </c>
      <c r="I12">
        <v>0.91900000000000004</v>
      </c>
      <c r="J12">
        <v>4.5999999999999999E-2</v>
      </c>
      <c r="K12">
        <v>4.0000000000000001E-3</v>
      </c>
      <c r="L12">
        <v>5.8999999999999997E-2</v>
      </c>
      <c r="M12">
        <v>4.9000000000000002E-2</v>
      </c>
      <c r="N12">
        <v>0.02</v>
      </c>
      <c r="O12">
        <v>0.183</v>
      </c>
      <c r="P12">
        <v>8.9999999999999993E-3</v>
      </c>
      <c r="Q12">
        <v>1.4E-2</v>
      </c>
      <c r="R12">
        <v>0.01</v>
      </c>
      <c r="S12">
        <v>3.3000000000000002E-2</v>
      </c>
      <c r="T12">
        <v>4.8000000000000001E-2</v>
      </c>
      <c r="U12">
        <v>0.02</v>
      </c>
      <c r="V12">
        <v>6.0000000000000001E-3</v>
      </c>
      <c r="W12">
        <v>4.5999999999999999E-2</v>
      </c>
      <c r="Z12" s="1">
        <f t="shared" si="0"/>
        <v>0.2286</v>
      </c>
      <c r="AA12" s="1">
        <f t="shared" si="1"/>
        <v>3.8900000000000004E-2</v>
      </c>
    </row>
    <row r="13" spans="1:27">
      <c r="A13">
        <v>12</v>
      </c>
      <c r="B13" t="s">
        <v>160</v>
      </c>
      <c r="C13">
        <v>30</v>
      </c>
      <c r="D13">
        <v>1.7000000000000001E-2</v>
      </c>
      <c r="E13">
        <v>0.90600000000000003</v>
      </c>
      <c r="F13">
        <v>8.9999999999999993E-3</v>
      </c>
      <c r="G13">
        <v>3.9E-2</v>
      </c>
      <c r="H13">
        <v>1.9E-2</v>
      </c>
      <c r="I13">
        <v>0.92600000000000005</v>
      </c>
      <c r="J13">
        <v>4.8000000000000001E-2</v>
      </c>
      <c r="K13">
        <v>3.0000000000000001E-3</v>
      </c>
      <c r="L13">
        <v>2.4E-2</v>
      </c>
      <c r="M13">
        <v>7.4999999999999997E-2</v>
      </c>
      <c r="N13">
        <v>0.02</v>
      </c>
      <c r="O13">
        <v>3.3000000000000002E-2</v>
      </c>
      <c r="P13">
        <v>2E-3</v>
      </c>
      <c r="Q13">
        <v>0.02</v>
      </c>
      <c r="R13">
        <v>1.4999999999999999E-2</v>
      </c>
      <c r="S13">
        <v>4.9000000000000002E-2</v>
      </c>
      <c r="T13">
        <v>0.05</v>
      </c>
      <c r="U13">
        <v>4.2000000000000003E-2</v>
      </c>
      <c r="V13">
        <v>8.9999999999999993E-3</v>
      </c>
      <c r="W13">
        <v>4.8000000000000001E-2</v>
      </c>
      <c r="Z13" s="1">
        <f t="shared" si="0"/>
        <v>0.20660000000000003</v>
      </c>
      <c r="AA13" s="1">
        <f t="shared" si="1"/>
        <v>2.8800000000000003E-2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0.93100000000000005</v>
      </c>
      <c r="F14">
        <v>8.0000000000000002E-3</v>
      </c>
      <c r="G14">
        <v>6.3E-2</v>
      </c>
      <c r="H14">
        <v>1.0999999999999999E-2</v>
      </c>
      <c r="I14">
        <v>0.92800000000000005</v>
      </c>
      <c r="J14">
        <v>4.7E-2</v>
      </c>
      <c r="K14">
        <v>3.0000000000000001E-3</v>
      </c>
      <c r="L14">
        <v>2.7E-2</v>
      </c>
      <c r="M14">
        <v>7.4999999999999997E-2</v>
      </c>
      <c r="N14">
        <v>0.02</v>
      </c>
      <c r="O14">
        <v>6.5000000000000002E-2</v>
      </c>
      <c r="P14">
        <v>3.0000000000000001E-3</v>
      </c>
      <c r="Q14">
        <v>0.02</v>
      </c>
      <c r="R14">
        <v>1.2999999999999999E-2</v>
      </c>
      <c r="S14">
        <v>3.3000000000000002E-2</v>
      </c>
      <c r="T14">
        <v>4.9000000000000002E-2</v>
      </c>
      <c r="U14">
        <v>3.4000000000000002E-2</v>
      </c>
      <c r="V14">
        <v>8.0000000000000002E-3</v>
      </c>
      <c r="W14">
        <v>4.8000000000000001E-2</v>
      </c>
      <c r="Z14" s="1">
        <f t="shared" si="0"/>
        <v>0.21020000000000003</v>
      </c>
      <c r="AA14" s="1">
        <f t="shared" si="1"/>
        <v>2.9300000000000003E-2</v>
      </c>
    </row>
    <row r="15" spans="1:27">
      <c r="A15">
        <v>14</v>
      </c>
      <c r="B15" t="s">
        <v>162</v>
      </c>
      <c r="C15">
        <v>30</v>
      </c>
      <c r="D15">
        <v>1.7000000000000001E-2</v>
      </c>
      <c r="E15">
        <v>0.90200000000000002</v>
      </c>
      <c r="F15">
        <v>1.2999999999999999E-2</v>
      </c>
      <c r="G15">
        <v>3.5000000000000003E-2</v>
      </c>
      <c r="H15">
        <v>1.9E-2</v>
      </c>
      <c r="I15">
        <v>0.91300000000000003</v>
      </c>
      <c r="J15">
        <v>4.8000000000000001E-2</v>
      </c>
      <c r="K15">
        <v>3.0000000000000001E-3</v>
      </c>
      <c r="L15">
        <v>2.8000000000000001E-2</v>
      </c>
      <c r="M15">
        <v>9.4E-2</v>
      </c>
      <c r="N15">
        <v>1.7000000000000001E-2</v>
      </c>
      <c r="O15">
        <v>3.5999999999999997E-2</v>
      </c>
      <c r="P15">
        <v>2E-3</v>
      </c>
      <c r="Q15">
        <v>1.9E-2</v>
      </c>
      <c r="R15">
        <v>1.4999999999999999E-2</v>
      </c>
      <c r="S15">
        <v>4.2000000000000003E-2</v>
      </c>
      <c r="T15">
        <v>0.05</v>
      </c>
      <c r="U15">
        <v>5.8999999999999997E-2</v>
      </c>
      <c r="V15">
        <v>8.9999999999999993E-3</v>
      </c>
      <c r="W15">
        <v>4.9000000000000002E-2</v>
      </c>
      <c r="Z15" s="1">
        <f t="shared" si="0"/>
        <v>0.2072</v>
      </c>
      <c r="AA15" s="1">
        <f t="shared" si="1"/>
        <v>2.98E-2</v>
      </c>
    </row>
    <row r="16" spans="1:27">
      <c r="A16">
        <v>15</v>
      </c>
      <c r="B16" t="s">
        <v>163</v>
      </c>
      <c r="C16">
        <v>30</v>
      </c>
      <c r="D16">
        <v>2.3E-2</v>
      </c>
      <c r="E16">
        <v>0.89900000000000002</v>
      </c>
      <c r="F16">
        <v>8.0000000000000002E-3</v>
      </c>
      <c r="G16">
        <v>4.5999999999999999E-2</v>
      </c>
      <c r="H16">
        <v>1.7000000000000001E-2</v>
      </c>
      <c r="I16">
        <v>0.93799999999999994</v>
      </c>
      <c r="J16">
        <v>4.8000000000000001E-2</v>
      </c>
      <c r="K16">
        <v>4.0000000000000001E-3</v>
      </c>
      <c r="L16">
        <v>2.4E-2</v>
      </c>
      <c r="M16">
        <v>6.6000000000000003E-2</v>
      </c>
      <c r="N16">
        <v>2.1000000000000001E-2</v>
      </c>
      <c r="O16">
        <v>3.1E-2</v>
      </c>
      <c r="P16">
        <v>3.0000000000000001E-3</v>
      </c>
      <c r="Q16">
        <v>2.5999999999999999E-2</v>
      </c>
      <c r="R16">
        <v>1.2999999999999999E-2</v>
      </c>
      <c r="S16">
        <v>5.2999999999999999E-2</v>
      </c>
      <c r="T16">
        <v>0.05</v>
      </c>
      <c r="U16">
        <v>3.5000000000000003E-2</v>
      </c>
      <c r="V16">
        <v>1.0999999999999999E-2</v>
      </c>
      <c r="W16">
        <v>4.8000000000000001E-2</v>
      </c>
      <c r="Z16" s="1">
        <f t="shared" si="0"/>
        <v>0.20729999999999998</v>
      </c>
      <c r="AA16" s="1">
        <f t="shared" si="1"/>
        <v>2.9100000000000004E-2</v>
      </c>
    </row>
    <row r="17" spans="1:27">
      <c r="A17">
        <v>16</v>
      </c>
      <c r="B17" t="s">
        <v>164</v>
      </c>
      <c r="C17">
        <v>30</v>
      </c>
      <c r="D17">
        <v>8.0000000000000002E-3</v>
      </c>
      <c r="E17">
        <v>0.93400000000000005</v>
      </c>
      <c r="F17">
        <v>0.01</v>
      </c>
      <c r="G17">
        <v>6.7000000000000004E-2</v>
      </c>
      <c r="H17">
        <v>1.4E-2</v>
      </c>
      <c r="I17">
        <v>0.93700000000000006</v>
      </c>
      <c r="J17">
        <v>4.8000000000000001E-2</v>
      </c>
      <c r="K17">
        <v>3.0000000000000001E-3</v>
      </c>
      <c r="L17">
        <v>2.8000000000000001E-2</v>
      </c>
      <c r="M17">
        <v>0.112</v>
      </c>
      <c r="N17">
        <v>1.4999999999999999E-2</v>
      </c>
      <c r="O17">
        <v>7.0000000000000007E-2</v>
      </c>
      <c r="P17">
        <v>3.0000000000000001E-3</v>
      </c>
      <c r="Q17">
        <v>1.7999999999999999E-2</v>
      </c>
      <c r="R17">
        <v>1.2E-2</v>
      </c>
      <c r="S17">
        <v>2.3E-2</v>
      </c>
      <c r="T17">
        <v>0.05</v>
      </c>
      <c r="U17">
        <v>3.5999999999999997E-2</v>
      </c>
      <c r="V17">
        <v>7.0000000000000001E-3</v>
      </c>
      <c r="W17">
        <v>4.8000000000000001E-2</v>
      </c>
      <c r="Z17" s="1">
        <f t="shared" si="0"/>
        <v>0.21610000000000004</v>
      </c>
      <c r="AA17" s="1">
        <f t="shared" si="1"/>
        <v>2.8200000000000003E-2</v>
      </c>
    </row>
    <row r="18" spans="1:27">
      <c r="A18">
        <v>17</v>
      </c>
      <c r="B18" t="s">
        <v>165</v>
      </c>
      <c r="C18">
        <v>30</v>
      </c>
      <c r="D18">
        <v>1.7000000000000001E-2</v>
      </c>
      <c r="E18">
        <v>0.89500000000000002</v>
      </c>
      <c r="F18">
        <v>8.9999999999999993E-3</v>
      </c>
      <c r="G18">
        <v>0.04</v>
      </c>
      <c r="H18">
        <v>1.9E-2</v>
      </c>
      <c r="I18">
        <v>0.92100000000000004</v>
      </c>
      <c r="J18">
        <v>4.8000000000000001E-2</v>
      </c>
      <c r="K18">
        <v>3.0000000000000001E-3</v>
      </c>
      <c r="L18">
        <v>2.4E-2</v>
      </c>
      <c r="M18">
        <v>7.1999999999999995E-2</v>
      </c>
      <c r="N18">
        <v>2.1000000000000001E-2</v>
      </c>
      <c r="O18">
        <v>3.5999999999999997E-2</v>
      </c>
      <c r="P18">
        <v>3.0000000000000001E-3</v>
      </c>
      <c r="Q18">
        <v>2.3E-2</v>
      </c>
      <c r="R18">
        <v>1.4999999999999999E-2</v>
      </c>
      <c r="S18">
        <v>0.05</v>
      </c>
      <c r="T18">
        <v>0.05</v>
      </c>
      <c r="U18">
        <v>3.9E-2</v>
      </c>
      <c r="V18">
        <v>0.01</v>
      </c>
      <c r="W18">
        <v>4.8000000000000001E-2</v>
      </c>
      <c r="Z18" s="1">
        <f t="shared" si="0"/>
        <v>0.20480000000000001</v>
      </c>
      <c r="AA18" s="1">
        <f t="shared" si="1"/>
        <v>2.9500000000000005E-2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0.92500000000000004</v>
      </c>
      <c r="F19">
        <v>8.0000000000000002E-3</v>
      </c>
      <c r="G19">
        <v>4.9000000000000002E-2</v>
      </c>
      <c r="H19">
        <v>1.4E-2</v>
      </c>
      <c r="I19">
        <v>0.93200000000000005</v>
      </c>
      <c r="J19">
        <v>4.8000000000000001E-2</v>
      </c>
      <c r="K19">
        <v>3.0000000000000001E-3</v>
      </c>
      <c r="L19">
        <v>2.3E-2</v>
      </c>
      <c r="M19">
        <v>7.5999999999999998E-2</v>
      </c>
      <c r="N19">
        <v>2.1000000000000001E-2</v>
      </c>
      <c r="O19">
        <v>4.9000000000000002E-2</v>
      </c>
      <c r="P19">
        <v>3.0000000000000001E-3</v>
      </c>
      <c r="Q19">
        <v>0.02</v>
      </c>
      <c r="R19">
        <v>1.2999999999999999E-2</v>
      </c>
      <c r="S19">
        <v>3.7999999999999999E-2</v>
      </c>
      <c r="T19">
        <v>0.05</v>
      </c>
      <c r="U19">
        <v>3.7999999999999999E-2</v>
      </c>
      <c r="V19">
        <v>8.0000000000000002E-3</v>
      </c>
      <c r="W19">
        <v>4.8000000000000001E-2</v>
      </c>
      <c r="Z19" s="1">
        <f t="shared" si="0"/>
        <v>0.2089</v>
      </c>
      <c r="AA19" s="1">
        <f t="shared" si="1"/>
        <v>2.8800000000000003E-2</v>
      </c>
    </row>
    <row r="20" spans="1:27">
      <c r="A20">
        <v>19</v>
      </c>
      <c r="B20" t="s">
        <v>167</v>
      </c>
      <c r="C20">
        <v>30</v>
      </c>
      <c r="D20">
        <v>1.7999999999999999E-2</v>
      </c>
      <c r="E20">
        <v>0.89300000000000002</v>
      </c>
      <c r="F20">
        <v>7.0000000000000001E-3</v>
      </c>
      <c r="G20">
        <v>3.5000000000000003E-2</v>
      </c>
      <c r="H20">
        <v>1.2999999999999999E-2</v>
      </c>
      <c r="I20">
        <v>0.92800000000000005</v>
      </c>
      <c r="J20">
        <v>4.8000000000000001E-2</v>
      </c>
      <c r="K20">
        <v>3.0000000000000001E-3</v>
      </c>
      <c r="L20">
        <v>1.4E-2</v>
      </c>
      <c r="M20">
        <v>7.9000000000000001E-2</v>
      </c>
      <c r="N20">
        <v>3.2000000000000001E-2</v>
      </c>
      <c r="O20">
        <v>3.7999999999999999E-2</v>
      </c>
      <c r="P20">
        <v>2E-3</v>
      </c>
      <c r="Q20">
        <v>3.9E-2</v>
      </c>
      <c r="R20">
        <v>1.4E-2</v>
      </c>
      <c r="S20">
        <v>5.3999999999999999E-2</v>
      </c>
      <c r="T20">
        <v>0.05</v>
      </c>
      <c r="U20">
        <v>5.8999999999999997E-2</v>
      </c>
      <c r="V20">
        <v>1.2999999999999999E-2</v>
      </c>
      <c r="W20">
        <v>4.9000000000000002E-2</v>
      </c>
      <c r="Z20" s="1">
        <f t="shared" si="0"/>
        <v>0.20380000000000004</v>
      </c>
      <c r="AA20" s="1">
        <f t="shared" si="1"/>
        <v>3.5000000000000003E-2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0.90400000000000003</v>
      </c>
      <c r="F21">
        <v>8.0000000000000002E-3</v>
      </c>
      <c r="G21">
        <v>3.9E-2</v>
      </c>
      <c r="H21">
        <v>1.9E-2</v>
      </c>
      <c r="I21">
        <v>0.92600000000000005</v>
      </c>
      <c r="J21">
        <v>4.8000000000000001E-2</v>
      </c>
      <c r="K21">
        <v>3.0000000000000001E-3</v>
      </c>
      <c r="L21">
        <v>2.1999999999999999E-2</v>
      </c>
      <c r="M21">
        <v>6.7000000000000004E-2</v>
      </c>
      <c r="N21">
        <v>2.3E-2</v>
      </c>
      <c r="O21">
        <v>3.4000000000000002E-2</v>
      </c>
      <c r="P21">
        <v>3.0000000000000001E-3</v>
      </c>
      <c r="Q21">
        <v>2.1999999999999999E-2</v>
      </c>
      <c r="R21">
        <v>1.4999999999999999E-2</v>
      </c>
      <c r="S21">
        <v>5.5E-2</v>
      </c>
      <c r="T21">
        <v>0.05</v>
      </c>
      <c r="U21">
        <v>0.04</v>
      </c>
      <c r="V21">
        <v>0.01</v>
      </c>
      <c r="W21">
        <v>4.8000000000000001E-2</v>
      </c>
      <c r="Z21" s="1">
        <f t="shared" si="0"/>
        <v>0.20519999999999999</v>
      </c>
      <c r="AA21" s="1">
        <f t="shared" si="1"/>
        <v>0.03</v>
      </c>
    </row>
    <row r="22" spans="1:27">
      <c r="A22">
        <v>21</v>
      </c>
      <c r="B22" t="s">
        <v>169</v>
      </c>
      <c r="C22">
        <v>30</v>
      </c>
      <c r="D22">
        <v>1.6E-2</v>
      </c>
      <c r="E22">
        <v>0.9</v>
      </c>
      <c r="F22">
        <v>8.0000000000000002E-3</v>
      </c>
      <c r="G22">
        <v>3.9E-2</v>
      </c>
      <c r="H22">
        <v>1.7999999999999999E-2</v>
      </c>
      <c r="I22">
        <v>0.92400000000000004</v>
      </c>
      <c r="J22">
        <v>4.8000000000000001E-2</v>
      </c>
      <c r="K22">
        <v>3.0000000000000001E-3</v>
      </c>
      <c r="L22">
        <v>2.1000000000000001E-2</v>
      </c>
      <c r="M22">
        <v>6.8000000000000005E-2</v>
      </c>
      <c r="N22">
        <v>2.3E-2</v>
      </c>
      <c r="O22">
        <v>3.5000000000000003E-2</v>
      </c>
      <c r="P22">
        <v>2E-3</v>
      </c>
      <c r="Q22">
        <v>2.1999999999999999E-2</v>
      </c>
      <c r="R22">
        <v>1.4999999999999999E-2</v>
      </c>
      <c r="S22">
        <v>5.1999999999999998E-2</v>
      </c>
      <c r="T22">
        <v>0.05</v>
      </c>
      <c r="U22">
        <v>4.1000000000000002E-2</v>
      </c>
      <c r="V22">
        <v>0.01</v>
      </c>
      <c r="W22">
        <v>4.8000000000000001E-2</v>
      </c>
      <c r="Z22" s="1">
        <f t="shared" si="0"/>
        <v>0.20449999999999999</v>
      </c>
      <c r="AA22" s="1">
        <f t="shared" si="1"/>
        <v>2.98E-2</v>
      </c>
    </row>
    <row r="23" spans="1:27">
      <c r="A23">
        <v>22</v>
      </c>
      <c r="B23" t="s">
        <v>170</v>
      </c>
      <c r="C23">
        <v>30</v>
      </c>
      <c r="D23">
        <v>1.4E-2</v>
      </c>
      <c r="E23">
        <v>0.87</v>
      </c>
      <c r="F23">
        <v>1.0999999999999999E-2</v>
      </c>
      <c r="G23">
        <v>8.7999999999999995E-2</v>
      </c>
      <c r="H23">
        <v>4.2000000000000003E-2</v>
      </c>
      <c r="I23">
        <v>0.92200000000000004</v>
      </c>
      <c r="J23">
        <v>4.7E-2</v>
      </c>
      <c r="K23">
        <v>3.0000000000000001E-3</v>
      </c>
      <c r="L23">
        <v>2.1999999999999999E-2</v>
      </c>
      <c r="M23">
        <v>6.4000000000000001E-2</v>
      </c>
      <c r="N23">
        <v>3.1E-2</v>
      </c>
      <c r="O23">
        <v>0.03</v>
      </c>
      <c r="P23">
        <v>3.0000000000000001E-3</v>
      </c>
      <c r="Q23">
        <v>1.6E-2</v>
      </c>
      <c r="R23">
        <v>1.6E-2</v>
      </c>
      <c r="S23">
        <v>0.23100000000000001</v>
      </c>
      <c r="T23">
        <v>4.9000000000000002E-2</v>
      </c>
      <c r="U23">
        <v>6.6000000000000003E-2</v>
      </c>
      <c r="V23">
        <v>8.0000000000000002E-3</v>
      </c>
      <c r="W23">
        <v>4.8000000000000001E-2</v>
      </c>
      <c r="Z23" s="1">
        <f t="shared" si="0"/>
        <v>0.20829999999999999</v>
      </c>
      <c r="AA23" s="1">
        <f t="shared" si="1"/>
        <v>4.9799999999999997E-2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0.90800000000000003</v>
      </c>
      <c r="F24">
        <v>8.0000000000000002E-3</v>
      </c>
      <c r="G24">
        <v>3.5999999999999997E-2</v>
      </c>
      <c r="H24">
        <v>1.7000000000000001E-2</v>
      </c>
      <c r="I24">
        <v>0.92500000000000004</v>
      </c>
      <c r="J24">
        <v>4.8000000000000001E-2</v>
      </c>
      <c r="K24">
        <v>3.0000000000000001E-3</v>
      </c>
      <c r="L24">
        <v>0.02</v>
      </c>
      <c r="M24">
        <v>6.9000000000000006E-2</v>
      </c>
      <c r="N24">
        <v>2.4E-2</v>
      </c>
      <c r="O24">
        <v>3.3000000000000002E-2</v>
      </c>
      <c r="P24">
        <v>2E-3</v>
      </c>
      <c r="Q24">
        <v>2.1000000000000001E-2</v>
      </c>
      <c r="R24">
        <v>1.4999999999999999E-2</v>
      </c>
      <c r="S24">
        <v>5.3999999999999999E-2</v>
      </c>
      <c r="T24">
        <v>0.05</v>
      </c>
      <c r="U24">
        <v>4.5999999999999999E-2</v>
      </c>
      <c r="V24">
        <v>0.01</v>
      </c>
      <c r="W24">
        <v>4.8000000000000001E-2</v>
      </c>
      <c r="Z24" s="1">
        <f t="shared" si="0"/>
        <v>0.2051</v>
      </c>
      <c r="AA24" s="1">
        <f t="shared" si="1"/>
        <v>3.0300000000000001E-2</v>
      </c>
    </row>
    <row r="25" spans="1:27">
      <c r="A25">
        <v>24</v>
      </c>
      <c r="B25" t="s">
        <v>172</v>
      </c>
      <c r="C25">
        <v>30</v>
      </c>
      <c r="D25">
        <v>0.115</v>
      </c>
      <c r="E25">
        <v>0.94599999999999995</v>
      </c>
      <c r="F25">
        <v>7.6999999999999999E-2</v>
      </c>
      <c r="G25">
        <v>1.4999999999999999E-2</v>
      </c>
      <c r="H25">
        <v>0.99399999999999999</v>
      </c>
      <c r="I25">
        <v>0.34300000000000003</v>
      </c>
      <c r="J25">
        <v>2.9000000000000001E-2</v>
      </c>
      <c r="K25">
        <v>0.86299999999999999</v>
      </c>
      <c r="L25">
        <v>3.2000000000000001E-2</v>
      </c>
      <c r="M25">
        <v>0.995</v>
      </c>
      <c r="N25">
        <v>1E-3</v>
      </c>
      <c r="O25">
        <v>0.95099999999999996</v>
      </c>
      <c r="P25">
        <v>0.97499999999999998</v>
      </c>
      <c r="Q25">
        <v>0.35799999999999998</v>
      </c>
      <c r="R25">
        <v>6.5000000000000002E-2</v>
      </c>
      <c r="S25">
        <v>1.0999999999999999E-2</v>
      </c>
      <c r="T25">
        <v>2.9000000000000001E-2</v>
      </c>
      <c r="U25">
        <v>0.435</v>
      </c>
      <c r="V25">
        <v>0.97899999999999998</v>
      </c>
      <c r="W25">
        <v>2.9000000000000001E-2</v>
      </c>
      <c r="Z25" s="1">
        <f t="shared" si="0"/>
        <v>0.44089999999999996</v>
      </c>
      <c r="AA25" s="1">
        <f t="shared" si="1"/>
        <v>0.38330000000000003</v>
      </c>
    </row>
    <row r="26" spans="1:27">
      <c r="A26">
        <v>25</v>
      </c>
      <c r="B26" t="s">
        <v>173</v>
      </c>
      <c r="C26">
        <v>30</v>
      </c>
      <c r="D26">
        <v>1.7000000000000001E-2</v>
      </c>
      <c r="E26">
        <v>0.99099999999999999</v>
      </c>
      <c r="F26">
        <v>0.97599999999999998</v>
      </c>
      <c r="G26">
        <v>2E-3</v>
      </c>
      <c r="H26">
        <v>0.126</v>
      </c>
      <c r="I26">
        <v>0.01</v>
      </c>
      <c r="J26">
        <v>3.6999999999999998E-2</v>
      </c>
      <c r="K26">
        <v>0.34399999999999997</v>
      </c>
      <c r="L26">
        <v>0.98799999999999999</v>
      </c>
      <c r="M26">
        <v>0.995</v>
      </c>
      <c r="N26">
        <v>1.0999999999999999E-2</v>
      </c>
      <c r="O26">
        <v>0.14399999999999999</v>
      </c>
      <c r="P26">
        <v>0.125</v>
      </c>
      <c r="Q26">
        <v>0.93700000000000006</v>
      </c>
      <c r="R26">
        <v>0.19800000000000001</v>
      </c>
      <c r="S26">
        <v>1E-3</v>
      </c>
      <c r="T26">
        <v>3.6999999999999998E-2</v>
      </c>
      <c r="U26">
        <v>0.99199999999999999</v>
      </c>
      <c r="V26">
        <v>0.27400000000000002</v>
      </c>
      <c r="W26">
        <v>3.7999999999999999E-2</v>
      </c>
      <c r="Z26" s="1">
        <f t="shared" si="0"/>
        <v>0.4486</v>
      </c>
      <c r="AA26" s="1">
        <f t="shared" si="1"/>
        <v>0.27569999999999995</v>
      </c>
    </row>
    <row r="27" spans="1:27">
      <c r="A27">
        <v>26</v>
      </c>
      <c r="B27" t="s">
        <v>174</v>
      </c>
      <c r="C27">
        <v>30</v>
      </c>
      <c r="D27">
        <v>0.159</v>
      </c>
      <c r="E27">
        <v>0.98799999999999999</v>
      </c>
      <c r="F27">
        <v>0.26600000000000001</v>
      </c>
      <c r="G27">
        <v>6.6000000000000003E-2</v>
      </c>
      <c r="H27">
        <v>0.995</v>
      </c>
      <c r="I27">
        <v>0.98799999999999999</v>
      </c>
      <c r="J27">
        <v>2.5999999999999999E-2</v>
      </c>
      <c r="K27">
        <v>0.35799999999999998</v>
      </c>
      <c r="L27">
        <v>8.9999999999999993E-3</v>
      </c>
      <c r="M27">
        <v>0.995</v>
      </c>
      <c r="N27">
        <v>3.5999999999999997E-2</v>
      </c>
      <c r="O27">
        <v>5.0000000000000001E-3</v>
      </c>
      <c r="P27">
        <v>0.97199999999999998</v>
      </c>
      <c r="Q27">
        <v>1.7999999999999999E-2</v>
      </c>
      <c r="R27">
        <v>0.187</v>
      </c>
      <c r="S27">
        <v>0.98899999999999999</v>
      </c>
      <c r="T27">
        <v>2.8000000000000001E-2</v>
      </c>
      <c r="U27">
        <v>0.98399999999999999</v>
      </c>
      <c r="V27">
        <v>0.22</v>
      </c>
      <c r="W27">
        <v>2.7E-2</v>
      </c>
      <c r="Z27" s="1">
        <f t="shared" si="0"/>
        <v>0.48499999999999999</v>
      </c>
      <c r="AA27" s="1">
        <f t="shared" si="1"/>
        <v>0.34660000000000002</v>
      </c>
    </row>
    <row r="28" spans="1:27">
      <c r="A28">
        <v>27</v>
      </c>
      <c r="B28" t="s">
        <v>175</v>
      </c>
      <c r="C28">
        <v>30</v>
      </c>
      <c r="D28">
        <v>0.99</v>
      </c>
      <c r="E28">
        <v>0.99199999999999999</v>
      </c>
      <c r="F28">
        <v>0.98099999999999998</v>
      </c>
      <c r="G28">
        <v>8.0000000000000002E-3</v>
      </c>
      <c r="H28">
        <v>0.99299999999999999</v>
      </c>
      <c r="I28">
        <v>0.37</v>
      </c>
      <c r="J28">
        <v>0.02</v>
      </c>
      <c r="K28">
        <v>0.94799999999999995</v>
      </c>
      <c r="L28">
        <v>0.16300000000000001</v>
      </c>
      <c r="M28">
        <v>0.996</v>
      </c>
      <c r="N28">
        <v>2E-3</v>
      </c>
      <c r="O28">
        <v>7.0000000000000001E-3</v>
      </c>
      <c r="P28">
        <v>0.86699999999999999</v>
      </c>
      <c r="Q28">
        <v>0.03</v>
      </c>
      <c r="R28">
        <v>0.92600000000000005</v>
      </c>
      <c r="S28">
        <v>0.31900000000000001</v>
      </c>
      <c r="T28">
        <v>0.02</v>
      </c>
      <c r="U28">
        <v>0.995</v>
      </c>
      <c r="V28">
        <v>0.98599999999999999</v>
      </c>
      <c r="W28">
        <v>1.9E-2</v>
      </c>
      <c r="Z28" s="1">
        <f t="shared" si="0"/>
        <v>0.64610000000000001</v>
      </c>
      <c r="AA28" s="1">
        <f t="shared" si="1"/>
        <v>0.41710000000000003</v>
      </c>
    </row>
    <row r="29" spans="1:27">
      <c r="A29">
        <v>28</v>
      </c>
      <c r="B29" t="s">
        <v>176</v>
      </c>
      <c r="C29">
        <v>30</v>
      </c>
      <c r="D29">
        <v>2E-3</v>
      </c>
      <c r="E29">
        <v>0.79400000000000004</v>
      </c>
      <c r="F29">
        <v>0.151</v>
      </c>
      <c r="G29">
        <v>8.9999999999999993E-3</v>
      </c>
      <c r="H29">
        <v>0.99</v>
      </c>
      <c r="I29">
        <v>0.94799999999999995</v>
      </c>
      <c r="J29">
        <v>4.2999999999999997E-2</v>
      </c>
      <c r="K29">
        <v>7.0000000000000001E-3</v>
      </c>
      <c r="L29">
        <v>0.159</v>
      </c>
      <c r="M29">
        <v>0.99299999999999999</v>
      </c>
      <c r="N29">
        <v>1E-3</v>
      </c>
      <c r="O29">
        <v>0.97099999999999997</v>
      </c>
      <c r="P29">
        <v>4.0000000000000001E-3</v>
      </c>
      <c r="Q29">
        <v>0.83699999999999997</v>
      </c>
      <c r="R29">
        <v>0.01</v>
      </c>
      <c r="S29">
        <v>2E-3</v>
      </c>
      <c r="T29">
        <v>4.3999999999999997E-2</v>
      </c>
      <c r="U29">
        <v>1.7999999999999999E-2</v>
      </c>
      <c r="V29">
        <v>0.10199999999999999</v>
      </c>
      <c r="W29">
        <v>4.2999999999999997E-2</v>
      </c>
      <c r="Z29" s="1">
        <f t="shared" si="0"/>
        <v>0.40960000000000002</v>
      </c>
      <c r="AA29" s="1">
        <f t="shared" si="1"/>
        <v>0.20319999999999999</v>
      </c>
    </row>
    <row r="30" spans="1:27">
      <c r="A30">
        <v>29</v>
      </c>
      <c r="B30" t="s">
        <v>177</v>
      </c>
      <c r="C30">
        <v>30</v>
      </c>
      <c r="D30">
        <v>0.24</v>
      </c>
      <c r="E30">
        <v>0.96299999999999997</v>
      </c>
      <c r="F30">
        <v>0.82199999999999995</v>
      </c>
      <c r="G30">
        <v>0.20499999999999999</v>
      </c>
      <c r="H30">
        <v>0.99199999999999999</v>
      </c>
      <c r="I30">
        <v>0.98899999999999999</v>
      </c>
      <c r="J30">
        <v>3.7999999999999999E-2</v>
      </c>
      <c r="K30">
        <v>0.13200000000000001</v>
      </c>
      <c r="L30">
        <v>3.9E-2</v>
      </c>
      <c r="M30">
        <v>0.995</v>
      </c>
      <c r="N30">
        <v>1E-3</v>
      </c>
      <c r="O30">
        <v>1.2E-2</v>
      </c>
      <c r="P30">
        <v>2.9000000000000001E-2</v>
      </c>
      <c r="Q30">
        <v>0.34599999999999997</v>
      </c>
      <c r="R30">
        <v>8.0000000000000002E-3</v>
      </c>
      <c r="S30">
        <v>0.03</v>
      </c>
      <c r="T30">
        <v>0.04</v>
      </c>
      <c r="U30">
        <v>0.127</v>
      </c>
      <c r="V30">
        <v>0.16800000000000001</v>
      </c>
      <c r="W30">
        <v>3.7999999999999999E-2</v>
      </c>
      <c r="Z30" s="1">
        <f t="shared" si="0"/>
        <v>0.54149999999999998</v>
      </c>
      <c r="AA30" s="1">
        <f t="shared" si="1"/>
        <v>7.9899999999999999E-2</v>
      </c>
    </row>
    <row r="31" spans="1:27">
      <c r="A31">
        <v>30</v>
      </c>
      <c r="B31" t="s">
        <v>178</v>
      </c>
      <c r="C31">
        <v>30</v>
      </c>
      <c r="D31">
        <v>0.99299999999999999</v>
      </c>
      <c r="E31">
        <v>0.99199999999999999</v>
      </c>
      <c r="F31">
        <v>0.83799999999999997</v>
      </c>
      <c r="G31">
        <v>3.0000000000000001E-3</v>
      </c>
      <c r="H31">
        <v>2E-3</v>
      </c>
      <c r="I31">
        <v>0.108</v>
      </c>
      <c r="J31">
        <v>2.8000000000000001E-2</v>
      </c>
      <c r="K31">
        <v>0.96599999999999997</v>
      </c>
      <c r="L31">
        <v>0.98599999999999999</v>
      </c>
      <c r="M31">
        <v>0.66100000000000003</v>
      </c>
      <c r="N31">
        <v>0.13400000000000001</v>
      </c>
      <c r="O31">
        <v>1.4E-2</v>
      </c>
      <c r="P31">
        <v>1.2999999999999999E-2</v>
      </c>
      <c r="Q31">
        <v>0.96899999999999997</v>
      </c>
      <c r="R31">
        <v>0.45700000000000002</v>
      </c>
      <c r="S31">
        <v>3.0000000000000001E-3</v>
      </c>
      <c r="T31">
        <v>2.9000000000000001E-2</v>
      </c>
      <c r="U31">
        <v>0.67800000000000005</v>
      </c>
      <c r="V31">
        <v>0.95899999999999996</v>
      </c>
      <c r="W31">
        <v>2.7E-2</v>
      </c>
      <c r="Z31" s="1">
        <f t="shared" si="0"/>
        <v>0.55769999999999997</v>
      </c>
      <c r="AA31" s="1">
        <f t="shared" si="1"/>
        <v>0.32829999999999998</v>
      </c>
    </row>
    <row r="32" spans="1:27">
      <c r="A32">
        <v>31</v>
      </c>
      <c r="B32" t="s">
        <v>179</v>
      </c>
      <c r="C32">
        <v>30</v>
      </c>
      <c r="D32">
        <v>0.99299999999999999</v>
      </c>
      <c r="E32">
        <v>0.104</v>
      </c>
      <c r="F32">
        <v>5.6000000000000001E-2</v>
      </c>
      <c r="G32">
        <v>0.96299999999999997</v>
      </c>
      <c r="H32">
        <v>0.98599999999999999</v>
      </c>
      <c r="I32">
        <v>0.99299999999999999</v>
      </c>
      <c r="J32">
        <v>0.02</v>
      </c>
      <c r="K32">
        <v>0.98799999999999999</v>
      </c>
      <c r="L32">
        <v>0.52600000000000002</v>
      </c>
      <c r="M32">
        <v>1.7999999999999999E-2</v>
      </c>
      <c r="N32">
        <v>1.0999999999999999E-2</v>
      </c>
      <c r="O32">
        <v>0.45200000000000001</v>
      </c>
      <c r="P32">
        <v>0.95899999999999996</v>
      </c>
      <c r="Q32">
        <v>6.4000000000000001E-2</v>
      </c>
      <c r="R32">
        <v>0.93400000000000005</v>
      </c>
      <c r="S32">
        <v>0.995</v>
      </c>
      <c r="T32">
        <v>2.1000000000000001E-2</v>
      </c>
      <c r="U32">
        <v>3.0000000000000001E-3</v>
      </c>
      <c r="V32">
        <v>0.496</v>
      </c>
      <c r="W32">
        <v>0.02</v>
      </c>
      <c r="Z32" s="1">
        <f t="shared" si="0"/>
        <v>0.56469999999999998</v>
      </c>
      <c r="AA32" s="1">
        <f t="shared" si="1"/>
        <v>0.39550000000000002</v>
      </c>
    </row>
    <row r="33" spans="1:27">
      <c r="A33">
        <v>32</v>
      </c>
      <c r="B33" t="s">
        <v>180</v>
      </c>
      <c r="C33">
        <v>30</v>
      </c>
      <c r="D33">
        <v>0.98599999999999999</v>
      </c>
      <c r="E33">
        <v>0.99299999999999999</v>
      </c>
      <c r="F33">
        <v>0.182</v>
      </c>
      <c r="G33">
        <v>2E-3</v>
      </c>
      <c r="H33">
        <v>1E-3</v>
      </c>
      <c r="I33">
        <v>4.5999999999999999E-2</v>
      </c>
      <c r="J33">
        <v>3.5999999999999997E-2</v>
      </c>
      <c r="K33">
        <v>0.92800000000000005</v>
      </c>
      <c r="L33">
        <v>0.98499999999999999</v>
      </c>
      <c r="M33">
        <v>5.0000000000000001E-3</v>
      </c>
      <c r="N33">
        <v>0.248</v>
      </c>
      <c r="O33">
        <v>3.0000000000000001E-3</v>
      </c>
      <c r="P33">
        <v>5.0000000000000001E-3</v>
      </c>
      <c r="Q33">
        <v>0.14399999999999999</v>
      </c>
      <c r="R33">
        <v>0.17899999999999999</v>
      </c>
      <c r="S33">
        <v>2.7E-2</v>
      </c>
      <c r="T33">
        <v>3.7999999999999999E-2</v>
      </c>
      <c r="U33">
        <v>0.83899999999999997</v>
      </c>
      <c r="V33">
        <v>9.2999999999999999E-2</v>
      </c>
      <c r="W33">
        <v>3.4000000000000002E-2</v>
      </c>
      <c r="Z33" s="1">
        <f t="shared" si="0"/>
        <v>0.41639999999999999</v>
      </c>
      <c r="AA33" s="1">
        <f t="shared" si="1"/>
        <v>0.161</v>
      </c>
    </row>
    <row r="34" spans="1:27">
      <c r="A34">
        <v>33</v>
      </c>
      <c r="B34" t="s">
        <v>181</v>
      </c>
      <c r="C34">
        <v>30</v>
      </c>
      <c r="D34">
        <v>0.995</v>
      </c>
      <c r="E34">
        <v>0.99299999999999999</v>
      </c>
      <c r="F34">
        <v>0.45900000000000002</v>
      </c>
      <c r="G34">
        <v>1.6E-2</v>
      </c>
      <c r="H34">
        <v>4.0000000000000001E-3</v>
      </c>
      <c r="I34">
        <v>0.98199999999999998</v>
      </c>
      <c r="J34">
        <v>2.3E-2</v>
      </c>
      <c r="K34">
        <v>0.996</v>
      </c>
      <c r="L34">
        <v>0.03</v>
      </c>
      <c r="M34">
        <v>0.99299999999999999</v>
      </c>
      <c r="N34">
        <v>2E-3</v>
      </c>
      <c r="O34">
        <v>2E-3</v>
      </c>
      <c r="P34">
        <v>0.98</v>
      </c>
      <c r="Q34">
        <v>1.7999999999999999E-2</v>
      </c>
      <c r="R34">
        <v>8.3000000000000004E-2</v>
      </c>
      <c r="S34">
        <v>0.08</v>
      </c>
      <c r="T34">
        <v>2.4E-2</v>
      </c>
      <c r="U34">
        <v>0.99099999999999999</v>
      </c>
      <c r="V34">
        <v>0.99199999999999999</v>
      </c>
      <c r="W34">
        <v>2.1999999999999999E-2</v>
      </c>
      <c r="Z34" s="1">
        <f t="shared" si="0"/>
        <v>0.54910000000000003</v>
      </c>
      <c r="AA34" s="1">
        <f t="shared" si="1"/>
        <v>0.31940000000000002</v>
      </c>
    </row>
    <row r="35" spans="1:27">
      <c r="A35">
        <v>34</v>
      </c>
      <c r="B35" t="s">
        <v>182</v>
      </c>
      <c r="C35">
        <v>30</v>
      </c>
      <c r="D35">
        <v>0.98699999999999999</v>
      </c>
      <c r="E35">
        <v>0.69099999999999995</v>
      </c>
      <c r="F35">
        <v>8.1000000000000003E-2</v>
      </c>
      <c r="G35">
        <v>0.20499999999999999</v>
      </c>
      <c r="H35">
        <v>3.3000000000000002E-2</v>
      </c>
      <c r="I35">
        <v>0.97699999999999998</v>
      </c>
      <c r="J35">
        <v>3.2000000000000001E-2</v>
      </c>
      <c r="K35">
        <v>0.61699999999999999</v>
      </c>
      <c r="L35">
        <v>0.41099999999999998</v>
      </c>
      <c r="M35">
        <v>6.0999999999999999E-2</v>
      </c>
      <c r="N35">
        <v>0.221</v>
      </c>
      <c r="O35">
        <v>6.0000000000000001E-3</v>
      </c>
      <c r="P35">
        <v>2.3E-2</v>
      </c>
      <c r="Q35">
        <v>0.76900000000000002</v>
      </c>
      <c r="R35">
        <v>0.21</v>
      </c>
      <c r="S35">
        <v>0.85799999999999998</v>
      </c>
      <c r="T35">
        <v>3.4000000000000002E-2</v>
      </c>
      <c r="U35">
        <v>3.0000000000000001E-3</v>
      </c>
      <c r="V35">
        <v>0.60699999999999998</v>
      </c>
      <c r="W35">
        <v>3.2000000000000001E-2</v>
      </c>
      <c r="Z35" s="1">
        <f t="shared" si="0"/>
        <v>0.40949999999999998</v>
      </c>
      <c r="AA35" s="1">
        <f t="shared" si="1"/>
        <v>0.27629999999999999</v>
      </c>
    </row>
    <row r="36" spans="1:27">
      <c r="A36">
        <v>35</v>
      </c>
      <c r="B36" t="s">
        <v>183</v>
      </c>
      <c r="C36">
        <v>30</v>
      </c>
      <c r="D36">
        <v>0.995</v>
      </c>
      <c r="E36">
        <v>0.99099999999999999</v>
      </c>
      <c r="F36">
        <v>0.77300000000000002</v>
      </c>
      <c r="G36">
        <v>2.8000000000000001E-2</v>
      </c>
      <c r="H36">
        <v>2.4E-2</v>
      </c>
      <c r="I36">
        <v>0.56299999999999994</v>
      </c>
      <c r="J36">
        <v>0.02</v>
      </c>
      <c r="K36">
        <v>0.99099999999999999</v>
      </c>
      <c r="L36">
        <v>0.94199999999999995</v>
      </c>
      <c r="M36">
        <v>0.96499999999999997</v>
      </c>
      <c r="N36">
        <v>0.19500000000000001</v>
      </c>
      <c r="O36">
        <v>3.0000000000000001E-3</v>
      </c>
      <c r="P36">
        <v>0.98299999999999998</v>
      </c>
      <c r="Q36">
        <v>0.17199999999999999</v>
      </c>
      <c r="R36">
        <v>0.95099999999999996</v>
      </c>
      <c r="S36">
        <v>0.98799999999999999</v>
      </c>
      <c r="T36">
        <v>2.1000000000000001E-2</v>
      </c>
      <c r="U36">
        <v>0.99299999999999999</v>
      </c>
      <c r="V36">
        <v>0.97699999999999998</v>
      </c>
      <c r="W36">
        <v>0.02</v>
      </c>
      <c r="Z36" s="1">
        <f t="shared" si="0"/>
        <v>0.62919999999999998</v>
      </c>
      <c r="AA36" s="1">
        <f t="shared" si="1"/>
        <v>0.53029999999999999</v>
      </c>
    </row>
    <row r="37" spans="1:27">
      <c r="A37">
        <v>36</v>
      </c>
      <c r="B37" t="s">
        <v>184</v>
      </c>
      <c r="C37">
        <v>30</v>
      </c>
      <c r="D37">
        <v>5.8000000000000003E-2</v>
      </c>
      <c r="E37">
        <v>0.97799999999999998</v>
      </c>
      <c r="F37">
        <v>0.433</v>
      </c>
      <c r="G37">
        <v>0.32300000000000001</v>
      </c>
      <c r="H37">
        <v>0.67500000000000004</v>
      </c>
      <c r="I37">
        <v>0.38200000000000001</v>
      </c>
      <c r="J37">
        <v>2.5000000000000001E-2</v>
      </c>
      <c r="K37">
        <v>0.20499999999999999</v>
      </c>
      <c r="L37">
        <v>0.23100000000000001</v>
      </c>
      <c r="M37">
        <v>0.59899999999999998</v>
      </c>
      <c r="N37">
        <v>0.98299999999999998</v>
      </c>
      <c r="O37">
        <v>8.0000000000000002E-3</v>
      </c>
      <c r="P37">
        <v>0.89700000000000002</v>
      </c>
      <c r="Q37">
        <v>2.3E-2</v>
      </c>
      <c r="R37">
        <v>0.93300000000000005</v>
      </c>
      <c r="S37">
        <v>0.995</v>
      </c>
      <c r="T37">
        <v>2.5999999999999999E-2</v>
      </c>
      <c r="U37">
        <v>0.99399999999999999</v>
      </c>
      <c r="V37">
        <v>4.0000000000000001E-3</v>
      </c>
      <c r="W37">
        <v>2.5999999999999999E-2</v>
      </c>
      <c r="Z37" s="1">
        <f t="shared" si="0"/>
        <v>0.39089999999999997</v>
      </c>
      <c r="AA37" s="1">
        <f t="shared" si="1"/>
        <v>0.48889999999999995</v>
      </c>
    </row>
    <row r="38" spans="1:27">
      <c r="A38">
        <v>37</v>
      </c>
      <c r="B38" t="s">
        <v>185</v>
      </c>
      <c r="C38">
        <v>30</v>
      </c>
      <c r="D38">
        <v>0.26400000000000001</v>
      </c>
      <c r="E38">
        <v>0.97099999999999997</v>
      </c>
      <c r="F38">
        <v>0.17899999999999999</v>
      </c>
      <c r="G38">
        <v>1.0999999999999999E-2</v>
      </c>
      <c r="H38">
        <v>1.4999999999999999E-2</v>
      </c>
      <c r="I38">
        <v>0.124</v>
      </c>
      <c r="J38">
        <v>3.3000000000000002E-2</v>
      </c>
      <c r="K38">
        <v>0.14899999999999999</v>
      </c>
      <c r="L38">
        <v>0.78400000000000003</v>
      </c>
      <c r="M38">
        <v>2.4E-2</v>
      </c>
      <c r="N38">
        <v>0.99</v>
      </c>
      <c r="O38">
        <v>2E-3</v>
      </c>
      <c r="P38">
        <v>8.9999999999999993E-3</v>
      </c>
      <c r="Q38">
        <v>0.85399999999999998</v>
      </c>
      <c r="R38">
        <v>0.73399999999999999</v>
      </c>
      <c r="S38">
        <v>0.98799999999999999</v>
      </c>
      <c r="T38">
        <v>3.4000000000000002E-2</v>
      </c>
      <c r="U38">
        <v>0.995</v>
      </c>
      <c r="V38">
        <v>1.0999999999999999E-2</v>
      </c>
      <c r="W38">
        <v>3.4000000000000002E-2</v>
      </c>
      <c r="Z38" s="1">
        <f t="shared" si="0"/>
        <v>0.25539999999999996</v>
      </c>
      <c r="AA38" s="1">
        <f t="shared" si="1"/>
        <v>0.46509999999999996</v>
      </c>
    </row>
    <row r="39" spans="1:27">
      <c r="A39">
        <v>38</v>
      </c>
      <c r="B39" t="s">
        <v>186</v>
      </c>
      <c r="C39">
        <v>30</v>
      </c>
      <c r="D39">
        <v>0.17599999999999999</v>
      </c>
      <c r="E39">
        <v>0.99</v>
      </c>
      <c r="F39">
        <v>0.98599999999999999</v>
      </c>
      <c r="G39">
        <v>1.4E-2</v>
      </c>
      <c r="H39">
        <v>0.99299999999999999</v>
      </c>
      <c r="I39">
        <v>1E-3</v>
      </c>
      <c r="J39">
        <v>1.7999999999999999E-2</v>
      </c>
      <c r="K39">
        <v>0.98899999999999999</v>
      </c>
      <c r="L39">
        <v>0.98799999999999999</v>
      </c>
      <c r="M39">
        <v>0.99399999999999999</v>
      </c>
      <c r="N39">
        <v>0.38700000000000001</v>
      </c>
      <c r="O39">
        <v>0.01</v>
      </c>
      <c r="P39">
        <v>0.99399999999999999</v>
      </c>
      <c r="Q39">
        <v>0.252</v>
      </c>
      <c r="R39">
        <v>0.98799999999999999</v>
      </c>
      <c r="S39">
        <v>0.98699999999999999</v>
      </c>
      <c r="T39">
        <v>1.7999999999999999E-2</v>
      </c>
      <c r="U39">
        <v>0.995</v>
      </c>
      <c r="V39">
        <v>0.115</v>
      </c>
      <c r="W39">
        <v>1.9E-2</v>
      </c>
      <c r="Z39" s="1">
        <f t="shared" si="0"/>
        <v>0.61489999999999989</v>
      </c>
      <c r="AA39" s="1">
        <f t="shared" si="1"/>
        <v>0.47650000000000003</v>
      </c>
    </row>
    <row r="40" spans="1:27">
      <c r="A40">
        <v>39</v>
      </c>
      <c r="B40" t="s">
        <v>187</v>
      </c>
      <c r="C40">
        <v>30</v>
      </c>
      <c r="D40">
        <v>1E-3</v>
      </c>
      <c r="E40">
        <v>0.98799999999999999</v>
      </c>
      <c r="F40">
        <v>0.91800000000000004</v>
      </c>
      <c r="G40">
        <v>0.60299999999999998</v>
      </c>
      <c r="H40">
        <v>7.0000000000000001E-3</v>
      </c>
      <c r="I40">
        <v>1E-3</v>
      </c>
      <c r="J40">
        <v>2.1999999999999999E-2</v>
      </c>
      <c r="K40">
        <v>0.91</v>
      </c>
      <c r="L40">
        <v>0.99299999999999999</v>
      </c>
      <c r="M40">
        <v>0.94</v>
      </c>
      <c r="N40">
        <v>8.9999999999999993E-3</v>
      </c>
      <c r="O40">
        <v>0.99099999999999999</v>
      </c>
      <c r="P40">
        <v>0.995</v>
      </c>
      <c r="Q40">
        <v>0.1</v>
      </c>
      <c r="R40">
        <v>0.95699999999999996</v>
      </c>
      <c r="S40">
        <v>0.33100000000000002</v>
      </c>
      <c r="T40">
        <v>2.1999999999999999E-2</v>
      </c>
      <c r="U40">
        <v>0.99199999999999999</v>
      </c>
      <c r="V40">
        <v>4.8000000000000001E-2</v>
      </c>
      <c r="W40">
        <v>2.3E-2</v>
      </c>
      <c r="Z40" s="1">
        <f t="shared" si="0"/>
        <v>0.53829999999999989</v>
      </c>
      <c r="AA40" s="1">
        <f t="shared" si="1"/>
        <v>0.44679999999999997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0.96699999999999997</v>
      </c>
      <c r="F41">
        <v>2.5999999999999999E-2</v>
      </c>
      <c r="G41">
        <v>5.0000000000000001E-3</v>
      </c>
      <c r="H41">
        <v>8.9999999999999993E-3</v>
      </c>
      <c r="I41">
        <v>0.47199999999999998</v>
      </c>
      <c r="J41">
        <v>0.04</v>
      </c>
      <c r="K41">
        <v>5.0000000000000001E-3</v>
      </c>
      <c r="L41">
        <v>3.4000000000000002E-2</v>
      </c>
      <c r="M41">
        <v>0.48799999999999999</v>
      </c>
      <c r="N41">
        <v>0.98899999999999999</v>
      </c>
      <c r="O41">
        <v>8.9999999999999993E-3</v>
      </c>
      <c r="P41">
        <v>3.0000000000000001E-3</v>
      </c>
      <c r="Q41">
        <v>0.89</v>
      </c>
      <c r="R41">
        <v>0.125</v>
      </c>
      <c r="S41">
        <v>0.98599999999999999</v>
      </c>
      <c r="T41">
        <v>4.2000000000000003E-2</v>
      </c>
      <c r="U41">
        <v>0.99399999999999999</v>
      </c>
      <c r="V41">
        <v>2.1000000000000001E-2</v>
      </c>
      <c r="W41">
        <v>4.1000000000000002E-2</v>
      </c>
      <c r="Z41" s="1">
        <f t="shared" si="0"/>
        <v>0.20499999999999999</v>
      </c>
      <c r="AA41" s="1">
        <f t="shared" si="1"/>
        <v>0.41</v>
      </c>
    </row>
    <row r="42" spans="1:27">
      <c r="A42">
        <v>41</v>
      </c>
      <c r="B42" t="s">
        <v>189</v>
      </c>
      <c r="C42">
        <v>30</v>
      </c>
      <c r="D42">
        <v>0.98299999999999998</v>
      </c>
      <c r="E42">
        <v>0.98599999999999999</v>
      </c>
      <c r="F42">
        <v>0.11899999999999999</v>
      </c>
      <c r="G42">
        <v>3.4000000000000002E-2</v>
      </c>
      <c r="H42">
        <v>5.0000000000000001E-3</v>
      </c>
      <c r="I42">
        <v>0.22700000000000001</v>
      </c>
      <c r="J42">
        <v>2.7E-2</v>
      </c>
      <c r="K42">
        <v>0.95499999999999996</v>
      </c>
      <c r="L42">
        <v>0.29399999999999998</v>
      </c>
      <c r="M42">
        <v>0.185</v>
      </c>
      <c r="N42">
        <v>0.99099999999999999</v>
      </c>
      <c r="O42">
        <v>2E-3</v>
      </c>
      <c r="P42">
        <v>4.7E-2</v>
      </c>
      <c r="Q42">
        <v>0.98099999999999998</v>
      </c>
      <c r="R42">
        <v>0.23799999999999999</v>
      </c>
      <c r="S42">
        <v>0.99199999999999999</v>
      </c>
      <c r="T42">
        <v>2.8000000000000001E-2</v>
      </c>
      <c r="U42">
        <v>0.995</v>
      </c>
      <c r="V42">
        <v>0.91900000000000004</v>
      </c>
      <c r="W42">
        <v>2.7E-2</v>
      </c>
      <c r="Z42" s="1">
        <f t="shared" si="0"/>
        <v>0.38150000000000001</v>
      </c>
      <c r="AA42" s="1">
        <f t="shared" si="1"/>
        <v>0.52200000000000002</v>
      </c>
    </row>
    <row r="43" spans="1:27">
      <c r="A43">
        <v>42</v>
      </c>
      <c r="B43" t="s">
        <v>190</v>
      </c>
      <c r="C43">
        <v>30</v>
      </c>
      <c r="D43">
        <v>0.152</v>
      </c>
      <c r="E43">
        <v>0.31900000000000001</v>
      </c>
      <c r="F43">
        <v>1.9E-2</v>
      </c>
      <c r="G43">
        <v>0.82099999999999995</v>
      </c>
      <c r="H43">
        <v>3.6999999999999998E-2</v>
      </c>
      <c r="I43">
        <v>0.99299999999999999</v>
      </c>
      <c r="J43">
        <v>3.4000000000000002E-2</v>
      </c>
      <c r="K43">
        <v>0.22500000000000001</v>
      </c>
      <c r="L43">
        <v>0.02</v>
      </c>
      <c r="M43">
        <v>0.96399999999999997</v>
      </c>
      <c r="N43">
        <v>0.14499999999999999</v>
      </c>
      <c r="O43">
        <v>0.98599999999999999</v>
      </c>
      <c r="P43">
        <v>1.2999999999999999E-2</v>
      </c>
      <c r="Q43">
        <v>0.99399999999999999</v>
      </c>
      <c r="R43">
        <v>4.0000000000000001E-3</v>
      </c>
      <c r="S43">
        <v>0.433</v>
      </c>
      <c r="T43">
        <v>3.5999999999999997E-2</v>
      </c>
      <c r="U43">
        <v>4.9000000000000002E-2</v>
      </c>
      <c r="V43">
        <v>0.95599999999999996</v>
      </c>
      <c r="W43">
        <v>3.5000000000000003E-2</v>
      </c>
      <c r="Z43" s="1">
        <f t="shared" si="0"/>
        <v>0.35839999999999994</v>
      </c>
      <c r="AA43" s="1">
        <f t="shared" si="1"/>
        <v>0.36509999999999998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0.59599999999999997</v>
      </c>
      <c r="F44">
        <v>0.1</v>
      </c>
      <c r="G44">
        <v>0.94699999999999995</v>
      </c>
      <c r="H44">
        <v>3.6999999999999998E-2</v>
      </c>
      <c r="I44">
        <v>0.68400000000000005</v>
      </c>
      <c r="J44">
        <v>2.7E-2</v>
      </c>
      <c r="K44">
        <v>0.40899999999999997</v>
      </c>
      <c r="L44">
        <v>0.63</v>
      </c>
      <c r="M44">
        <v>0.86599999999999999</v>
      </c>
      <c r="N44">
        <v>1E-3</v>
      </c>
      <c r="O44">
        <v>0.99299999999999999</v>
      </c>
      <c r="P44">
        <v>0.99</v>
      </c>
      <c r="Q44">
        <v>0.10199999999999999</v>
      </c>
      <c r="R44">
        <v>0.432</v>
      </c>
      <c r="S44">
        <v>3.5999999999999997E-2</v>
      </c>
      <c r="T44">
        <v>2.8000000000000001E-2</v>
      </c>
      <c r="U44">
        <v>5.0000000000000001E-3</v>
      </c>
      <c r="V44">
        <v>2.1000000000000001E-2</v>
      </c>
      <c r="W44">
        <v>2.9000000000000001E-2</v>
      </c>
      <c r="Z44" s="1">
        <f t="shared" si="0"/>
        <v>0.42969999999999997</v>
      </c>
      <c r="AA44" s="1">
        <f t="shared" si="1"/>
        <v>0.26369999999999993</v>
      </c>
    </row>
    <row r="45" spans="1:27">
      <c r="A45">
        <v>44</v>
      </c>
      <c r="B45" t="s">
        <v>192</v>
      </c>
      <c r="C45">
        <v>30</v>
      </c>
      <c r="D45">
        <v>0.99099999999999999</v>
      </c>
      <c r="E45">
        <v>0.158</v>
      </c>
      <c r="F45">
        <v>1.6E-2</v>
      </c>
      <c r="G45">
        <v>5.8000000000000003E-2</v>
      </c>
      <c r="H45">
        <v>1.4E-2</v>
      </c>
      <c r="I45">
        <v>0.22</v>
      </c>
      <c r="J45">
        <v>2.9000000000000001E-2</v>
      </c>
      <c r="K45">
        <v>0.995</v>
      </c>
      <c r="L45">
        <v>0.94</v>
      </c>
      <c r="M45">
        <v>4.4999999999999998E-2</v>
      </c>
      <c r="N45">
        <v>0.48699999999999999</v>
      </c>
      <c r="O45">
        <v>0.92</v>
      </c>
      <c r="P45">
        <v>0.84699999999999998</v>
      </c>
      <c r="Q45">
        <v>0.99399999999999999</v>
      </c>
      <c r="R45">
        <v>0.08</v>
      </c>
      <c r="S45">
        <v>0.221</v>
      </c>
      <c r="T45">
        <v>2.9000000000000001E-2</v>
      </c>
      <c r="U45">
        <v>2E-3</v>
      </c>
      <c r="V45">
        <v>0.99</v>
      </c>
      <c r="W45">
        <v>2.9000000000000001E-2</v>
      </c>
      <c r="Z45" s="1">
        <f t="shared" si="0"/>
        <v>0.34659999999999996</v>
      </c>
      <c r="AA45" s="1">
        <f t="shared" si="1"/>
        <v>0.45990000000000003</v>
      </c>
    </row>
    <row r="46" spans="1:27">
      <c r="A46">
        <v>45</v>
      </c>
      <c r="B46" t="s">
        <v>193</v>
      </c>
      <c r="C46">
        <v>30</v>
      </c>
      <c r="D46">
        <v>2.9000000000000001E-2</v>
      </c>
      <c r="E46">
        <v>0.26</v>
      </c>
      <c r="F46">
        <v>0.19600000000000001</v>
      </c>
      <c r="G46">
        <v>0.96399999999999997</v>
      </c>
      <c r="H46">
        <v>0.01</v>
      </c>
      <c r="I46">
        <v>0.17799999999999999</v>
      </c>
      <c r="J46">
        <v>2.1999999999999999E-2</v>
      </c>
      <c r="K46">
        <v>0.97199999999999998</v>
      </c>
      <c r="L46">
        <v>0.98899999999999999</v>
      </c>
      <c r="M46">
        <v>1.6E-2</v>
      </c>
      <c r="N46">
        <v>0.02</v>
      </c>
      <c r="O46">
        <v>0.99099999999999999</v>
      </c>
      <c r="P46">
        <v>0.995</v>
      </c>
      <c r="Q46">
        <v>7.4999999999999997E-2</v>
      </c>
      <c r="R46">
        <v>0.96799999999999997</v>
      </c>
      <c r="S46">
        <v>0.99099999999999999</v>
      </c>
      <c r="T46">
        <v>2.3E-2</v>
      </c>
      <c r="U46">
        <v>8.0000000000000002E-3</v>
      </c>
      <c r="V46">
        <v>8.9999999999999993E-3</v>
      </c>
      <c r="W46">
        <v>2.3E-2</v>
      </c>
      <c r="Z46" s="1">
        <f t="shared" si="0"/>
        <v>0.36360000000000003</v>
      </c>
      <c r="AA46" s="1">
        <f t="shared" si="1"/>
        <v>0.4103</v>
      </c>
    </row>
    <row r="47" spans="1:27">
      <c r="A47">
        <v>46</v>
      </c>
      <c r="B47" t="s">
        <v>194</v>
      </c>
      <c r="C47">
        <v>30</v>
      </c>
      <c r="D47">
        <v>1E-3</v>
      </c>
      <c r="E47">
        <v>0.69299999999999995</v>
      </c>
      <c r="F47">
        <v>0.66</v>
      </c>
      <c r="G47">
        <v>0.98299999999999998</v>
      </c>
      <c r="H47">
        <v>0.98299999999999998</v>
      </c>
      <c r="I47">
        <v>0.39700000000000002</v>
      </c>
      <c r="J47">
        <v>2.3E-2</v>
      </c>
      <c r="K47">
        <v>0.152</v>
      </c>
      <c r="L47">
        <v>0.94799999999999995</v>
      </c>
      <c r="M47">
        <v>0.99</v>
      </c>
      <c r="N47">
        <v>1E-3</v>
      </c>
      <c r="O47">
        <v>0.99299999999999999</v>
      </c>
      <c r="P47">
        <v>0.995</v>
      </c>
      <c r="Q47">
        <v>4.5999999999999999E-2</v>
      </c>
      <c r="R47">
        <v>0.92600000000000005</v>
      </c>
      <c r="S47">
        <v>0.96199999999999997</v>
      </c>
      <c r="T47">
        <v>2.4E-2</v>
      </c>
      <c r="U47">
        <v>6.5000000000000002E-2</v>
      </c>
      <c r="V47">
        <v>0.01</v>
      </c>
      <c r="W47">
        <v>2.5000000000000001E-2</v>
      </c>
      <c r="Z47" s="1">
        <f t="shared" si="0"/>
        <v>0.58300000000000007</v>
      </c>
      <c r="AA47" s="1">
        <f t="shared" si="1"/>
        <v>0.40470000000000006</v>
      </c>
    </row>
    <row r="48" spans="1:27">
      <c r="A48">
        <v>47</v>
      </c>
      <c r="B48" t="s">
        <v>195</v>
      </c>
      <c r="C48">
        <v>30</v>
      </c>
      <c r="D48">
        <v>1.4999999999999999E-2</v>
      </c>
      <c r="E48">
        <v>0.88800000000000001</v>
      </c>
      <c r="F48">
        <v>0.16200000000000001</v>
      </c>
      <c r="G48">
        <v>0.21</v>
      </c>
      <c r="H48">
        <v>5.0000000000000001E-3</v>
      </c>
      <c r="I48">
        <v>9.7000000000000003E-2</v>
      </c>
      <c r="J48">
        <v>3.3000000000000002E-2</v>
      </c>
      <c r="K48">
        <v>0.97899999999999998</v>
      </c>
      <c r="L48">
        <v>0.98699999999999999</v>
      </c>
      <c r="M48">
        <v>0.51500000000000001</v>
      </c>
      <c r="N48">
        <v>4.0000000000000001E-3</v>
      </c>
      <c r="O48">
        <v>0.99099999999999999</v>
      </c>
      <c r="P48">
        <v>0.91800000000000004</v>
      </c>
      <c r="Q48">
        <v>0.98</v>
      </c>
      <c r="R48">
        <v>7.9000000000000001E-2</v>
      </c>
      <c r="S48">
        <v>2E-3</v>
      </c>
      <c r="T48">
        <v>3.3000000000000002E-2</v>
      </c>
      <c r="U48">
        <v>7.0000000000000001E-3</v>
      </c>
      <c r="V48">
        <v>0.26500000000000001</v>
      </c>
      <c r="W48">
        <v>3.4000000000000002E-2</v>
      </c>
      <c r="Z48" s="1">
        <f t="shared" si="0"/>
        <v>0.3891</v>
      </c>
      <c r="AA48" s="1">
        <f t="shared" si="1"/>
        <v>0.33129999999999998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4.2625000000000003E-2</v>
      </c>
      <c r="E50" s="2">
        <f t="shared" ref="E50:W50" si="2">AVERAGE(E1:E24)</f>
        <v>0.91370833333333346</v>
      </c>
      <c r="F50" s="2">
        <f t="shared" si="2"/>
        <v>8.0833333333333365E-3</v>
      </c>
      <c r="G50" s="2">
        <f t="shared" si="2"/>
        <v>6.9749999999999979E-2</v>
      </c>
      <c r="H50" s="2">
        <f t="shared" si="2"/>
        <v>1.5000000000000001E-2</v>
      </c>
      <c r="I50" s="2">
        <f t="shared" si="2"/>
        <v>0.93770833333333348</v>
      </c>
      <c r="J50" s="2">
        <f t="shared" si="2"/>
        <v>4.7458333333333345E-2</v>
      </c>
      <c r="K50" s="2">
        <f t="shared" si="2"/>
        <v>6.2500000000000021E-3</v>
      </c>
      <c r="L50" s="2">
        <f t="shared" si="2"/>
        <v>2.6583333333333344E-2</v>
      </c>
      <c r="M50" s="2">
        <f t="shared" si="2"/>
        <v>6.2541666666666676E-2</v>
      </c>
      <c r="N50" s="2">
        <f t="shared" si="2"/>
        <v>2.3833333333333345E-2</v>
      </c>
      <c r="O50" s="2">
        <f t="shared" si="2"/>
        <v>3.9958333333333339E-2</v>
      </c>
      <c r="P50" s="2">
        <f t="shared" si="2"/>
        <v>3.2083333333333343E-3</v>
      </c>
      <c r="Q50" s="2">
        <f t="shared" si="2"/>
        <v>2.4333333333333346E-2</v>
      </c>
      <c r="R50" s="2">
        <f t="shared" si="2"/>
        <v>1.3000000000000006E-2</v>
      </c>
      <c r="S50" s="2">
        <f t="shared" si="2"/>
        <v>8.5291666666666655E-2</v>
      </c>
      <c r="T50" s="2">
        <f t="shared" si="2"/>
        <v>4.9541666666666678E-2</v>
      </c>
      <c r="U50" s="2">
        <f t="shared" si="2"/>
        <v>3.7541666666666675E-2</v>
      </c>
      <c r="V50" s="2">
        <f t="shared" si="2"/>
        <v>1.0000000000000004E-2</v>
      </c>
      <c r="W50" s="2">
        <f t="shared" si="2"/>
        <v>4.7708333333333353E-2</v>
      </c>
      <c r="Y50" s="1" t="s">
        <v>0</v>
      </c>
      <c r="Z50" s="2">
        <f>AVERAGE(Z1:Z24)</f>
        <v>0.21297083333333333</v>
      </c>
      <c r="AA50" s="2">
        <f>AVERAGE(AA1:AA24)</f>
        <v>3.3441666666666668E-2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0.42279166666666662</v>
      </c>
      <c r="E51" s="2">
        <f t="shared" ref="E51:W51" si="3">AVERAGE(E25:E48)</f>
        <v>0.80133333333333356</v>
      </c>
      <c r="F51" s="2">
        <f t="shared" si="3"/>
        <v>0.39483333333333331</v>
      </c>
      <c r="G51" s="2">
        <f t="shared" si="3"/>
        <v>0.27062499999999995</v>
      </c>
      <c r="H51" s="2">
        <f t="shared" si="3"/>
        <v>0.37208333333333332</v>
      </c>
      <c r="I51" s="2">
        <f t="shared" si="3"/>
        <v>0.46220833333333339</v>
      </c>
      <c r="J51" s="2">
        <f t="shared" si="3"/>
        <v>2.8541666666666674E-2</v>
      </c>
      <c r="K51" s="2">
        <f t="shared" si="3"/>
        <v>0.62845833333333323</v>
      </c>
      <c r="L51" s="2">
        <f t="shared" si="3"/>
        <v>0.5461666666666668</v>
      </c>
      <c r="M51" s="2">
        <f t="shared" si="3"/>
        <v>0.63741666666666663</v>
      </c>
      <c r="N51" s="2">
        <f t="shared" si="3"/>
        <v>0.24458333333333329</v>
      </c>
      <c r="O51" s="2">
        <f t="shared" si="3"/>
        <v>0.39441666666666658</v>
      </c>
      <c r="P51" s="2">
        <f t="shared" si="3"/>
        <v>0.56824999999999992</v>
      </c>
      <c r="Q51" s="2">
        <f t="shared" si="3"/>
        <v>0.45637499999999992</v>
      </c>
      <c r="R51" s="2">
        <f t="shared" si="3"/>
        <v>0.44466666666666671</v>
      </c>
      <c r="S51" s="2">
        <f t="shared" si="3"/>
        <v>0.50945833333333335</v>
      </c>
      <c r="T51" s="2">
        <f t="shared" si="3"/>
        <v>2.9500000000000012E-2</v>
      </c>
      <c r="U51" s="2">
        <f t="shared" si="3"/>
        <v>0.54829166666666651</v>
      </c>
      <c r="V51" s="2">
        <f t="shared" si="3"/>
        <v>0.42591666666666672</v>
      </c>
      <c r="W51" s="2">
        <f t="shared" si="3"/>
        <v>2.8916666666666677E-2</v>
      </c>
      <c r="Y51" s="1" t="s">
        <v>1</v>
      </c>
      <c r="Z51" s="2">
        <f>AVERAGE(Z25:Z48)</f>
        <v>0.45644583333333344</v>
      </c>
      <c r="AA51" s="2">
        <f>AVERAGE(AA25:AA48)</f>
        <v>0.36503749999999996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1.9912152122667968E-4</v>
      </c>
      <c r="E52" s="3">
        <f t="shared" ref="E52:W52" si="4">TTEST(E1:E24,E25:E48,2,2)</f>
        <v>6.8250451942683532E-2</v>
      </c>
      <c r="F52" s="3">
        <f t="shared" si="4"/>
        <v>4.5931809539457108E-6</v>
      </c>
      <c r="G52" s="3">
        <f t="shared" si="4"/>
        <v>1.3014090023236302E-2</v>
      </c>
      <c r="H52" s="3">
        <f t="shared" si="4"/>
        <v>4.949613946917189E-4</v>
      </c>
      <c r="I52" s="3">
        <f t="shared" si="4"/>
        <v>2.0889620905780924E-7</v>
      </c>
      <c r="J52" s="3">
        <f t="shared" si="4"/>
        <v>4.3795481163634101E-17</v>
      </c>
      <c r="K52" s="3">
        <f t="shared" si="4"/>
        <v>5.0137875435337659E-10</v>
      </c>
      <c r="L52" s="3">
        <f t="shared" si="4"/>
        <v>2.0257099826965854E-7</v>
      </c>
      <c r="M52" s="3">
        <f t="shared" si="4"/>
        <v>2.0706627226289281E-8</v>
      </c>
      <c r="N52" s="3">
        <f t="shared" si="4"/>
        <v>4.7088302445780668E-3</v>
      </c>
      <c r="O52" s="3">
        <f t="shared" si="4"/>
        <v>5.9782948823468014E-4</v>
      </c>
      <c r="P52" s="3">
        <f t="shared" si="4"/>
        <v>4.1173449934234108E-7</v>
      </c>
      <c r="Q52" s="3">
        <f t="shared" si="4"/>
        <v>5.8341153221624051E-6</v>
      </c>
      <c r="R52" s="3">
        <f t="shared" si="4"/>
        <v>2.9257412810429043E-6</v>
      </c>
      <c r="S52" s="3">
        <f t="shared" si="4"/>
        <v>4.5641939241033329E-5</v>
      </c>
      <c r="T52" s="3">
        <f t="shared" si="4"/>
        <v>2.4816273313403343E-17</v>
      </c>
      <c r="U52" s="3">
        <f t="shared" si="4"/>
        <v>2.5734065879008798E-6</v>
      </c>
      <c r="V52" s="3">
        <f t="shared" si="4"/>
        <v>1.4132352743012879E-5</v>
      </c>
      <c r="W52" s="3">
        <f t="shared" si="4"/>
        <v>5.8309920584619462E-17</v>
      </c>
      <c r="Y52" s="1" t="s">
        <v>16</v>
      </c>
      <c r="Z52" s="3">
        <f>TTEST(Z1:Z24,Z25:Z48,2,2)</f>
        <v>1.9413091120056418E-13</v>
      </c>
      <c r="AA52" s="3">
        <f>TTEST(AA1:AA24,AA25:AA48,2,2)</f>
        <v>1.5067098741550503E-18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1.4687297639679056E-2</v>
      </c>
      <c r="E53" s="3">
        <f t="shared" ref="E53:W53" si="5">STDEV(E1:E24)/SQRT(COUNT(E1:E24))</f>
        <v>3.7693842799907716E-3</v>
      </c>
      <c r="F53" s="3">
        <f t="shared" si="5"/>
        <v>3.4005896050296554E-4</v>
      </c>
      <c r="G53" s="3">
        <f t="shared" si="5"/>
        <v>1.3019390499770229E-2</v>
      </c>
      <c r="H53" s="3">
        <f t="shared" si="5"/>
        <v>1.4903068451676727E-3</v>
      </c>
      <c r="I53" s="3">
        <f t="shared" si="5"/>
        <v>3.6857929193654386E-3</v>
      </c>
      <c r="J53" s="3">
        <f t="shared" si="5"/>
        <v>1.8036965532036299E-4</v>
      </c>
      <c r="K53" s="3">
        <f t="shared" si="5"/>
        <v>1.9655087478007206E-3</v>
      </c>
      <c r="L53" s="3">
        <f t="shared" si="5"/>
        <v>2.2864730344349243E-3</v>
      </c>
      <c r="M53" s="3">
        <f t="shared" si="5"/>
        <v>4.9526669607550412E-3</v>
      </c>
      <c r="N53" s="3">
        <f t="shared" si="5"/>
        <v>9.8294637436598087E-4</v>
      </c>
      <c r="O53" s="3">
        <f t="shared" si="5"/>
        <v>6.8695081270941467E-3</v>
      </c>
      <c r="P53" s="3">
        <f t="shared" si="5"/>
        <v>3.5600015605489717E-4</v>
      </c>
      <c r="Q53" s="3">
        <f t="shared" si="5"/>
        <v>1.5188032410500445E-3</v>
      </c>
      <c r="R53" s="3">
        <f t="shared" si="5"/>
        <v>4.8900964692182589E-4</v>
      </c>
      <c r="S53" s="3">
        <f t="shared" si="5"/>
        <v>1.8361553955135251E-2</v>
      </c>
      <c r="T53" s="3">
        <f t="shared" si="5"/>
        <v>1.5901835035238019E-4</v>
      </c>
      <c r="U53" s="3">
        <f t="shared" si="5"/>
        <v>2.760342321941155E-3</v>
      </c>
      <c r="V53" s="3">
        <f t="shared" si="5"/>
        <v>3.9927470475234527E-4</v>
      </c>
      <c r="W53" s="3">
        <f t="shared" si="5"/>
        <v>1.8532351918546414E-4</v>
      </c>
      <c r="Z53" s="3">
        <f>STDEV(Z1:Z24)/SQRT(COUNT(Z1:Z24))</f>
        <v>2.9447477141924289E-3</v>
      </c>
      <c r="AA53" s="3">
        <f>STDEV(AA1:AA24)/SQRT(COUNT(AA1:AA24))</f>
        <v>1.6488568357302248E-3</v>
      </c>
      <c r="AC53" s="3"/>
      <c r="AD53" s="3"/>
    </row>
    <row r="54" spans="1:30">
      <c r="C54" s="1" t="s">
        <v>1</v>
      </c>
      <c r="D54" s="3">
        <f>STDEV(D25:D48)/SQRT(COUNT(D25:D48))</f>
        <v>9.2876144328812832E-2</v>
      </c>
      <c r="E54" s="3">
        <f t="shared" ref="E54:W54" si="6">STDEV(E25:E48)/SQRT(COUNT(E25:E48))</f>
        <v>6.0064810005244898E-2</v>
      </c>
      <c r="F54" s="3">
        <f t="shared" si="6"/>
        <v>7.4480146821360407E-2</v>
      </c>
      <c r="G54" s="3">
        <f t="shared" si="6"/>
        <v>7.6646511508673881E-2</v>
      </c>
      <c r="H54" s="3">
        <f t="shared" si="6"/>
        <v>9.5237402009640634E-2</v>
      </c>
      <c r="I54" s="3">
        <f t="shared" si="6"/>
        <v>7.7933150914571855E-2</v>
      </c>
      <c r="J54" s="3">
        <f t="shared" si="6"/>
        <v>1.4370601616538355E-3</v>
      </c>
      <c r="K54" s="3">
        <f t="shared" si="6"/>
        <v>7.9290741348831809E-2</v>
      </c>
      <c r="L54" s="3">
        <f t="shared" si="6"/>
        <v>8.509846527564717E-2</v>
      </c>
      <c r="M54" s="3">
        <f t="shared" si="6"/>
        <v>8.4864233360496061E-2</v>
      </c>
      <c r="N54" s="3">
        <f t="shared" si="6"/>
        <v>7.4298943676212301E-2</v>
      </c>
      <c r="O54" s="3">
        <f t="shared" si="6"/>
        <v>9.5897702075102051E-2</v>
      </c>
      <c r="P54" s="3">
        <f t="shared" si="6"/>
        <v>9.5802299638067315E-2</v>
      </c>
      <c r="Q54" s="3">
        <f t="shared" si="6"/>
        <v>8.4339458429541811E-2</v>
      </c>
      <c r="R54" s="3">
        <f t="shared" si="6"/>
        <v>8.1053741043816532E-2</v>
      </c>
      <c r="S54" s="3">
        <f t="shared" si="6"/>
        <v>9.239708295725392E-2</v>
      </c>
      <c r="T54" s="3">
        <f t="shared" si="6"/>
        <v>1.5024135172486848E-3</v>
      </c>
      <c r="U54" s="3">
        <f t="shared" si="6"/>
        <v>9.5190359988088308E-2</v>
      </c>
      <c r="V54" s="3">
        <f t="shared" si="6"/>
        <v>8.5613301415300255E-2</v>
      </c>
      <c r="W54" s="3">
        <f t="shared" si="6"/>
        <v>1.4382415121748412E-3</v>
      </c>
      <c r="Z54" s="3">
        <f>STDEV(Z25:Z48)/SQRT(COUNT(Z25:Z48))</f>
        <v>2.3608190653072739E-2</v>
      </c>
      <c r="AA54" s="3">
        <f>STDEV(AA25:AA48)/SQRT(COUNT(AA25:AA48))</f>
        <v>2.3124902516441653E-2</v>
      </c>
      <c r="AC54" s="3"/>
      <c r="AD54" s="3"/>
    </row>
    <row r="55" spans="1:30">
      <c r="D55" s="2">
        <f>D50-D51</f>
        <v>-0.3801666666666666</v>
      </c>
      <c r="E55" s="2">
        <f t="shared" ref="E55:W55" si="7">E50-E51</f>
        <v>0.11237499999999989</v>
      </c>
      <c r="F55" s="2">
        <f t="shared" si="7"/>
        <v>-0.38674999999999998</v>
      </c>
      <c r="G55" s="2">
        <f t="shared" si="7"/>
        <v>-0.20087499999999997</v>
      </c>
      <c r="H55" s="2">
        <f t="shared" si="7"/>
        <v>-0.35708333333333331</v>
      </c>
      <c r="I55" s="2">
        <f t="shared" si="7"/>
        <v>0.47550000000000009</v>
      </c>
      <c r="J55" s="2">
        <f t="shared" si="7"/>
        <v>1.8916666666666672E-2</v>
      </c>
      <c r="K55" s="2">
        <f t="shared" si="7"/>
        <v>-0.62220833333333325</v>
      </c>
      <c r="L55" s="2">
        <f t="shared" si="7"/>
        <v>-0.51958333333333351</v>
      </c>
      <c r="M55" s="2">
        <f t="shared" si="7"/>
        <v>-0.57487499999999991</v>
      </c>
      <c r="N55" s="2">
        <f t="shared" si="7"/>
        <v>-0.22074999999999995</v>
      </c>
      <c r="O55" s="2">
        <f t="shared" si="7"/>
        <v>-0.35445833333333326</v>
      </c>
      <c r="P55" s="2">
        <f t="shared" si="7"/>
        <v>-0.56504166666666655</v>
      </c>
      <c r="Q55" s="2">
        <f t="shared" si="7"/>
        <v>-0.43204166666666655</v>
      </c>
      <c r="R55" s="2">
        <f t="shared" si="7"/>
        <v>-0.4316666666666667</v>
      </c>
      <c r="S55" s="2">
        <f t="shared" si="7"/>
        <v>-0.42416666666666669</v>
      </c>
      <c r="T55" s="2">
        <f t="shared" si="7"/>
        <v>2.0041666666666666E-2</v>
      </c>
      <c r="U55" s="2">
        <f t="shared" si="7"/>
        <v>-0.51074999999999982</v>
      </c>
      <c r="V55" s="2">
        <f t="shared" si="7"/>
        <v>-0.41591666666666671</v>
      </c>
      <c r="W55" s="2">
        <f t="shared" si="7"/>
        <v>1.8791666666666675E-2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0.33832142857142861</v>
      </c>
      <c r="E58" s="1">
        <f>(E50+0.6*(F50+D50)+0.15*G50)/(1+2*0.6+0.15)</f>
        <v>0.40621099290780149</v>
      </c>
      <c r="F58" s="1">
        <f t="shared" ref="F58:U59" si="9">(F50+0.6*(G50+E50)+0.15*(D50+H50))/(1+2*0.6+2*0.15)</f>
        <v>0.24272083333333333</v>
      </c>
      <c r="G58" s="1">
        <f t="shared" si="9"/>
        <v>0.14452500000000001</v>
      </c>
      <c r="H58" s="1">
        <f t="shared" si="9"/>
        <v>0.25112250000000003</v>
      </c>
      <c r="I58" s="1">
        <f t="shared" si="9"/>
        <v>0.39463333333333339</v>
      </c>
      <c r="J58" s="1">
        <f t="shared" si="9"/>
        <v>0.24802833333333338</v>
      </c>
      <c r="K58" s="1">
        <f t="shared" si="9"/>
        <v>8.0285000000000009E-2</v>
      </c>
      <c r="L58" s="1">
        <f t="shared" si="9"/>
        <v>3.1420833333333342E-2</v>
      </c>
      <c r="M58" s="1">
        <f t="shared" si="9"/>
        <v>3.9889166666666677E-2</v>
      </c>
      <c r="N58" s="1">
        <f t="shared" si="9"/>
        <v>3.5920833333333339E-2</v>
      </c>
      <c r="O58" s="1">
        <f t="shared" si="9"/>
        <v>2.7685833333333344E-2</v>
      </c>
      <c r="P58" s="1">
        <f t="shared" si="9"/>
        <v>1.8923333333333341E-2</v>
      </c>
      <c r="Q58" s="1">
        <f t="shared" si="9"/>
        <v>2.1138333333333339E-2</v>
      </c>
      <c r="R58" s="1">
        <f t="shared" si="9"/>
        <v>3.4675000000000004E-2</v>
      </c>
      <c r="S58" s="1">
        <f t="shared" si="9"/>
        <v>5.2839166666666659E-2</v>
      </c>
      <c r="T58" s="1">
        <f t="shared" si="9"/>
        <v>5.0676666666666668E-2</v>
      </c>
      <c r="U58" s="1">
        <f t="shared" si="9"/>
        <v>3.7286666666666669E-2</v>
      </c>
      <c r="V58" s="1">
        <f>(V50+0.6*(W50+U50)+0.15*T50)/(1+2*0.6+0.15)</f>
        <v>2.9183510638297876E-2</v>
      </c>
      <c r="W58" s="1">
        <f>(W50+0.6*(V50)+0.15*U58)/(1+0.6+0.15)</f>
        <v>3.3886476190476203E-2</v>
      </c>
    </row>
    <row r="59" spans="1:30">
      <c r="C59" s="1" t="s">
        <v>1</v>
      </c>
      <c r="D59" s="1">
        <f>(D51+0.6*(E51)+0.15*F51)/(1+0.6+0.15)</f>
        <v>0.55018095238095244</v>
      </c>
      <c r="E59" s="1">
        <f>(E51+0.6*(F51+D51)+0.15*G51)/(1+2*0.6+0.15)</f>
        <v>0.56702216312056741</v>
      </c>
      <c r="F59" s="1">
        <f t="shared" si="9"/>
        <v>0.46289583333333334</v>
      </c>
      <c r="G59" s="1">
        <f t="shared" si="9"/>
        <v>0.36812250000000002</v>
      </c>
      <c r="H59" s="1">
        <f t="shared" si="9"/>
        <v>0.35011583333333329</v>
      </c>
      <c r="I59" s="1">
        <f t="shared" si="9"/>
        <v>0.33497833333333332</v>
      </c>
      <c r="J59" s="1">
        <f t="shared" si="9"/>
        <v>0.32827166666666663</v>
      </c>
      <c r="K59" s="1">
        <f t="shared" si="9"/>
        <v>0.45529083333333331</v>
      </c>
      <c r="L59" s="1">
        <f t="shared" si="9"/>
        <v>0.53866416666666672</v>
      </c>
      <c r="M59" s="1">
        <f t="shared" si="9"/>
        <v>0.50611916666666668</v>
      </c>
      <c r="N59" s="1">
        <f t="shared" si="9"/>
        <v>0.41233833333333331</v>
      </c>
      <c r="O59" s="1">
        <f t="shared" si="9"/>
        <v>0.41847416666666659</v>
      </c>
      <c r="P59" s="1">
        <f t="shared" si="9"/>
        <v>0.47284499999999996</v>
      </c>
      <c r="Q59" s="1">
        <f t="shared" si="9"/>
        <v>0.47988249999999999</v>
      </c>
      <c r="R59" s="1">
        <f t="shared" si="9"/>
        <v>0.44553166666666666</v>
      </c>
      <c r="S59" s="1">
        <f t="shared" si="9"/>
        <v>0.37786333333333333</v>
      </c>
      <c r="T59" s="1">
        <f t="shared" si="9"/>
        <v>0.31789499999999993</v>
      </c>
      <c r="U59" s="1">
        <f t="shared" si="9"/>
        <v>0.36091916666666662</v>
      </c>
      <c r="V59" s="1">
        <f>(V51+0.6*(W51+U51)+0.15*T51)/(1+2*0.6+0.15)</f>
        <v>0.33049645390070925</v>
      </c>
      <c r="W59" s="1">
        <f>(W51+0.6*(V51)+0.15*U59)/(1+0.6+0.15)</f>
        <v>0.19348830952380955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0.32467427460216869</v>
      </c>
      <c r="E61" s="1">
        <f ca="1">E1+NORMINV(RAND(),0,'Total-Smoothed'!$AG$2)</f>
        <v>1.0350301042968648</v>
      </c>
      <c r="F61" s="1">
        <f ca="1">F1+NORMINV(RAND(),0,'Total-Smoothed'!$AG$2)</f>
        <v>-8.0198259411322415E-2</v>
      </c>
      <c r="G61" s="1">
        <f ca="1">G1+NORMINV(RAND(),0,'Total-Smoothed'!$AG$2)</f>
        <v>0.15194548299794364</v>
      </c>
      <c r="H61" s="1">
        <f ca="1">H1+NORMINV(RAND(),0,'Total-Smoothed'!$AG$2)</f>
        <v>-3.9058501522762787E-2</v>
      </c>
      <c r="I61" s="1">
        <f ca="1">I1+NORMINV(RAND(),0,'Total-Smoothed'!$AG$2)</f>
        <v>0.92863061705831185</v>
      </c>
      <c r="J61" s="1">
        <f ca="1">J1+NORMINV(RAND(),0,'Total-Smoothed'!$AG$2)</f>
        <v>-8.4509070097844238E-2</v>
      </c>
      <c r="K61" s="1">
        <f ca="1">K1+NORMINV(RAND(),0,'Total-Smoothed'!$AG$2)</f>
        <v>-1.5537830674980482E-2</v>
      </c>
      <c r="L61" s="1">
        <f ca="1">L1+NORMINV(RAND(),0,'Total-Smoothed'!$AG$2)</f>
        <v>-7.0472968991282997E-2</v>
      </c>
      <c r="M61" s="1">
        <f ca="1">M1+NORMINV(RAND(),0,'Total-Smoothed'!$AG$2)</f>
        <v>-1.9515988083068866E-2</v>
      </c>
      <c r="N61" s="1">
        <f ca="1">N1+NORMINV(RAND(),0,'Total-Smoothed'!$AG$2)</f>
        <v>0.19984135814859108</v>
      </c>
      <c r="O61" s="1">
        <f ca="1">O1+NORMINV(RAND(),0,'Total-Smoothed'!$AG$2)</f>
        <v>8.0109315930377747E-2</v>
      </c>
      <c r="P61" s="1">
        <f ca="1">P1+NORMINV(RAND(),0,'Total-Smoothed'!$AG$2)</f>
        <v>-5.4520998837600379E-2</v>
      </c>
      <c r="Q61" s="1">
        <f ca="1">Q1+NORMINV(RAND(),0,'Total-Smoothed'!$AG$2)</f>
        <v>-9.7737660390284281E-2</v>
      </c>
      <c r="R61" s="1">
        <f ca="1">R1+NORMINV(RAND(),0,'Total-Smoothed'!$AG$2)</f>
        <v>-4.8713076712069869E-2</v>
      </c>
      <c r="S61" s="1">
        <f ca="1">S1+NORMINV(RAND(),0,'Total-Smoothed'!$AG$2)</f>
        <v>0.14805898164753312</v>
      </c>
      <c r="T61" s="1">
        <f ca="1">T1+NORMINV(RAND(),0,'Total-Smoothed'!$AG$2)</f>
        <v>0.10575481348673649</v>
      </c>
      <c r="U61" s="1">
        <f ca="1">U1+NORMINV(RAND(),0,'Total-Smoothed'!$AG$2)</f>
        <v>0.11894893485268873</v>
      </c>
      <c r="V61" s="1">
        <f ca="1">V1+NORMINV(RAND(),0,'Total-Smoothed'!$AG$2)</f>
        <v>-0.11186344957680418</v>
      </c>
      <c r="W61" s="1">
        <f ca="1">W1+NORMINV(RAND(),0,'Total-Smoothed'!$AG$2)</f>
        <v>0.11316597742622166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4.2761297894390649E-2</v>
      </c>
      <c r="E62" s="1">
        <f ca="1">E2+NORMINV(RAND(),0,'Total-Smoothed'!$AG$2)</f>
        <v>0.88115198696949637</v>
      </c>
      <c r="F62" s="1">
        <f ca="1">F2+NORMINV(RAND(),0,'Total-Smoothed'!$AG$2)</f>
        <v>-3.2596225639707474E-2</v>
      </c>
      <c r="G62" s="1">
        <f ca="1">G2+NORMINV(RAND(),0,'Total-Smoothed'!$AG$2)</f>
        <v>8.3305034611774478E-2</v>
      </c>
      <c r="H62" s="1">
        <f ca="1">H2+NORMINV(RAND(),0,'Total-Smoothed'!$AG$2)</f>
        <v>-0.18272817750434325</v>
      </c>
      <c r="I62" s="1">
        <f ca="1">I2+NORMINV(RAND(),0,'Total-Smoothed'!$AG$2)</f>
        <v>0.90352604140786208</v>
      </c>
      <c r="J62" s="1">
        <f ca="1">J2+NORMINV(RAND(),0,'Total-Smoothed'!$AG$2)</f>
        <v>1.5757304754351765E-2</v>
      </c>
      <c r="K62" s="1">
        <f ca="1">K2+NORMINV(RAND(),0,'Total-Smoothed'!$AG$2)</f>
        <v>0.12975715244993152</v>
      </c>
      <c r="L62" s="1">
        <f ca="1">L2+NORMINV(RAND(),0,'Total-Smoothed'!$AG$2)</f>
        <v>0.1030256586265872</v>
      </c>
      <c r="M62" s="1">
        <f ca="1">M2+NORMINV(RAND(),0,'Total-Smoothed'!$AG$2)</f>
        <v>-9.0285916437020733E-2</v>
      </c>
      <c r="N62" s="1">
        <f ca="1">N2+NORMINV(RAND(),0,'Total-Smoothed'!$AG$2)</f>
        <v>-4.0530445798638418E-2</v>
      </c>
      <c r="O62" s="1">
        <f ca="1">O2+NORMINV(RAND(),0,'Total-Smoothed'!$AG$2)</f>
        <v>-7.144528109277104E-2</v>
      </c>
      <c r="P62" s="1">
        <f ca="1">P2+NORMINV(RAND(),0,'Total-Smoothed'!$AG$2)</f>
        <v>-4.7333707224603422E-2</v>
      </c>
      <c r="Q62" s="1">
        <f ca="1">Q2+NORMINV(RAND(),0,'Total-Smoothed'!$AG$2)</f>
        <v>5.3894645296596821E-2</v>
      </c>
      <c r="R62" s="1">
        <f ca="1">R2+NORMINV(RAND(),0,'Total-Smoothed'!$AG$2)</f>
        <v>7.3560069831047027E-3</v>
      </c>
      <c r="S62" s="1">
        <f ca="1">S2+NORMINV(RAND(),0,'Total-Smoothed'!$AG$2)</f>
        <v>0.1445729879478248</v>
      </c>
      <c r="T62" s="1">
        <f ca="1">T2+NORMINV(RAND(),0,'Total-Smoothed'!$AG$2)</f>
        <v>6.8052239648070528E-3</v>
      </c>
      <c r="U62" s="1">
        <f ca="1">U2+NORMINV(RAND(),0,'Total-Smoothed'!$AG$2)</f>
        <v>3.3236894428769932E-2</v>
      </c>
      <c r="V62" s="1">
        <f ca="1">V2+NORMINV(RAND(),0,'Total-Smoothed'!$AG$2)</f>
        <v>3.9934683097444079E-2</v>
      </c>
      <c r="W62" s="1">
        <f ca="1">W2+NORMINV(RAND(),0,'Total-Smoothed'!$AG$2)</f>
        <v>0.18488344919390304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9.0246754351795272E-2</v>
      </c>
      <c r="E63" s="1">
        <f ca="1">E3+NORMINV(RAND(),0,'Total-Smoothed'!$AG$2)</f>
        <v>0.78170523462025154</v>
      </c>
      <c r="F63" s="1">
        <f ca="1">F3+NORMINV(RAND(),0,'Total-Smoothed'!$AG$2)</f>
        <v>1.6751854173669541E-2</v>
      </c>
      <c r="G63" s="1">
        <f ca="1">G3+NORMINV(RAND(),0,'Total-Smoothed'!$AG$2)</f>
        <v>0.10280505926472672</v>
      </c>
      <c r="H63" s="1">
        <f ca="1">H3+NORMINV(RAND(),0,'Total-Smoothed'!$AG$2)</f>
        <v>1.7711708067253074E-2</v>
      </c>
      <c r="I63" s="1">
        <f ca="1">I3+NORMINV(RAND(),0,'Total-Smoothed'!$AG$2)</f>
        <v>0.92688331983187111</v>
      </c>
      <c r="J63" s="1">
        <f ca="1">J3+NORMINV(RAND(),0,'Total-Smoothed'!$AG$2)</f>
        <v>7.038262637713362E-2</v>
      </c>
      <c r="K63" s="1">
        <f ca="1">K3+NORMINV(RAND(),0,'Total-Smoothed'!$AG$2)</f>
        <v>-0.16110933034545527</v>
      </c>
      <c r="L63" s="1">
        <f ca="1">L3+NORMINV(RAND(),0,'Total-Smoothed'!$AG$2)</f>
        <v>-4.4503542948426573E-2</v>
      </c>
      <c r="M63" s="1">
        <f ca="1">M3+NORMINV(RAND(),0,'Total-Smoothed'!$AG$2)</f>
        <v>0.25348811624122047</v>
      </c>
      <c r="N63" s="1">
        <f ca="1">N3+NORMINV(RAND(),0,'Total-Smoothed'!$AG$2)</f>
        <v>-4.4558801385046962E-3</v>
      </c>
      <c r="O63" s="1">
        <f ca="1">O3+NORMINV(RAND(),0,'Total-Smoothed'!$AG$2)</f>
        <v>9.6291895541065591E-3</v>
      </c>
      <c r="P63" s="1">
        <f ca="1">P3+NORMINV(RAND(),0,'Total-Smoothed'!$AG$2)</f>
        <v>0.10651264199633473</v>
      </c>
      <c r="Q63" s="1">
        <f ca="1">Q3+NORMINV(RAND(),0,'Total-Smoothed'!$AG$2)</f>
        <v>5.893005238878922E-2</v>
      </c>
      <c r="R63" s="1">
        <f ca="1">R3+NORMINV(RAND(),0,'Total-Smoothed'!$AG$2)</f>
        <v>-2.1107159139497768E-2</v>
      </c>
      <c r="S63" s="1">
        <f ca="1">S3+NORMINV(RAND(),0,'Total-Smoothed'!$AG$2)</f>
        <v>9.7361626431256232E-2</v>
      </c>
      <c r="T63" s="1">
        <f ca="1">T3+NORMINV(RAND(),0,'Total-Smoothed'!$AG$2)</f>
        <v>-2.1368915273591818E-2</v>
      </c>
      <c r="U63" s="1">
        <f ca="1">U3+NORMINV(RAND(),0,'Total-Smoothed'!$AG$2)</f>
        <v>-6.3632927599384354E-2</v>
      </c>
      <c r="V63" s="1">
        <f ca="1">V3+NORMINV(RAND(),0,'Total-Smoothed'!$AG$2)</f>
        <v>-0.10058843257773173</v>
      </c>
      <c r="W63" s="1">
        <f ca="1">W3+NORMINV(RAND(),0,'Total-Smoothed'!$AG$2)</f>
        <v>-2.3002453736099909E-2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-0.13824206309748477</v>
      </c>
      <c r="E64" s="1">
        <f ca="1">E4+NORMINV(RAND(),0,'Total-Smoothed'!$AG$2)</f>
        <v>0.85325909152403656</v>
      </c>
      <c r="F64" s="1">
        <f ca="1">F4+NORMINV(RAND(),0,'Total-Smoothed'!$AG$2)</f>
        <v>9.436185800863936E-2</v>
      </c>
      <c r="G64" s="1">
        <f ca="1">G4+NORMINV(RAND(),0,'Total-Smoothed'!$AG$2)</f>
        <v>-1.1401342435414519E-3</v>
      </c>
      <c r="H64" s="1">
        <f ca="1">H4+NORMINV(RAND(),0,'Total-Smoothed'!$AG$2)</f>
        <v>0.16127207045582942</v>
      </c>
      <c r="I64" s="1">
        <f ca="1">I4+NORMINV(RAND(),0,'Total-Smoothed'!$AG$2)</f>
        <v>0.91710390411692</v>
      </c>
      <c r="J64" s="1">
        <f ca="1">J4+NORMINV(RAND(),0,'Total-Smoothed'!$AG$2)</f>
        <v>0.17235603245809428</v>
      </c>
      <c r="K64" s="1">
        <f ca="1">K4+NORMINV(RAND(),0,'Total-Smoothed'!$AG$2)</f>
        <v>-2.1480184245029725E-2</v>
      </c>
      <c r="L64" s="1">
        <f ca="1">L4+NORMINV(RAND(),0,'Total-Smoothed'!$AG$2)</f>
        <v>9.2767517142520375E-3</v>
      </c>
      <c r="M64" s="1">
        <f ca="1">M4+NORMINV(RAND(),0,'Total-Smoothed'!$AG$2)</f>
        <v>0.11216965424867427</v>
      </c>
      <c r="N64" s="1">
        <f ca="1">N4+NORMINV(RAND(),0,'Total-Smoothed'!$AG$2)</f>
        <v>-2.0845769765937626E-2</v>
      </c>
      <c r="O64" s="1">
        <f ca="1">O4+NORMINV(RAND(),0,'Total-Smoothed'!$AG$2)</f>
        <v>0.22686119231937443</v>
      </c>
      <c r="P64" s="1">
        <f ca="1">P4+NORMINV(RAND(),0,'Total-Smoothed'!$AG$2)</f>
        <v>-0.12393048716877986</v>
      </c>
      <c r="Q64" s="1">
        <f ca="1">Q4+NORMINV(RAND(),0,'Total-Smoothed'!$AG$2)</f>
        <v>0.17809693265270674</v>
      </c>
      <c r="R64" s="1">
        <f ca="1">R4+NORMINV(RAND(),0,'Total-Smoothed'!$AG$2)</f>
        <v>0.17474588839882116</v>
      </c>
      <c r="S64" s="1">
        <f ca="1">S4+NORMINV(RAND(),0,'Total-Smoothed'!$AG$2)</f>
        <v>0.2236574791846786</v>
      </c>
      <c r="T64" s="1">
        <f ca="1">T4+NORMINV(RAND(),0,'Total-Smoothed'!$AG$2)</f>
        <v>8.3728687654281153E-2</v>
      </c>
      <c r="U64" s="1">
        <f ca="1">U4+NORMINV(RAND(),0,'Total-Smoothed'!$AG$2)</f>
        <v>2.3610479148136812E-2</v>
      </c>
      <c r="V64" s="1">
        <f ca="1">V4+NORMINV(RAND(),0,'Total-Smoothed'!$AG$2)</f>
        <v>5.9814520007462645E-2</v>
      </c>
      <c r="W64" s="1">
        <f ca="1">W4+NORMINV(RAND(),0,'Total-Smoothed'!$AG$2)</f>
        <v>-7.3307647827884556E-2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-7.651497464547094E-2</v>
      </c>
      <c r="E65" s="1">
        <f ca="1">E5+NORMINV(RAND(),0,'Total-Smoothed'!$AG$2)</f>
        <v>0.90660257456038906</v>
      </c>
      <c r="F65" s="1">
        <f ca="1">F5+NORMINV(RAND(),0,'Total-Smoothed'!$AG$2)</f>
        <v>5.2406441701503131E-4</v>
      </c>
      <c r="G65" s="1">
        <f ca="1">G5+NORMINV(RAND(),0,'Total-Smoothed'!$AG$2)</f>
        <v>-6.6614588470811642E-3</v>
      </c>
      <c r="H65" s="1">
        <f ca="1">H5+NORMINV(RAND(),0,'Total-Smoothed'!$AG$2)</f>
        <v>4.8905691639953182E-2</v>
      </c>
      <c r="I65" s="1">
        <f ca="1">I5+NORMINV(RAND(),0,'Total-Smoothed'!$AG$2)</f>
        <v>0.85340242523428822</v>
      </c>
      <c r="J65" s="1">
        <f ca="1">J5+NORMINV(RAND(),0,'Total-Smoothed'!$AG$2)</f>
        <v>5.0778726001780711E-2</v>
      </c>
      <c r="K65" s="1">
        <f ca="1">K5+NORMINV(RAND(),0,'Total-Smoothed'!$AG$2)</f>
        <v>-0.19075615779095048</v>
      </c>
      <c r="L65" s="1">
        <f ca="1">L5+NORMINV(RAND(),0,'Total-Smoothed'!$AG$2)</f>
        <v>0.21819532099798725</v>
      </c>
      <c r="M65" s="1">
        <f ca="1">M5+NORMINV(RAND(),0,'Total-Smoothed'!$AG$2)</f>
        <v>0.21657847650646</v>
      </c>
      <c r="N65" s="1">
        <f ca="1">N5+NORMINV(RAND(),0,'Total-Smoothed'!$AG$2)</f>
        <v>3.0889181971784835E-2</v>
      </c>
      <c r="O65" s="1">
        <f ca="1">O5+NORMINV(RAND(),0,'Total-Smoothed'!$AG$2)</f>
        <v>0.17656450846892541</v>
      </c>
      <c r="P65" s="1">
        <f ca="1">P5+NORMINV(RAND(),0,'Total-Smoothed'!$AG$2)</f>
        <v>-0.1334006355474657</v>
      </c>
      <c r="Q65" s="1">
        <f ca="1">Q5+NORMINV(RAND(),0,'Total-Smoothed'!$AG$2)</f>
        <v>-0.1498511486999291</v>
      </c>
      <c r="R65" s="1">
        <f ca="1">R5+NORMINV(RAND(),0,'Total-Smoothed'!$AG$2)</f>
        <v>0.17998890369526555</v>
      </c>
      <c r="S65" s="1">
        <f ca="1">S5+NORMINV(RAND(),0,'Total-Smoothed'!$AG$2)</f>
        <v>-0.15696619663929387</v>
      </c>
      <c r="T65" s="1">
        <f ca="1">T5+NORMINV(RAND(),0,'Total-Smoothed'!$AG$2)</f>
        <v>0.14909960964247962</v>
      </c>
      <c r="U65" s="1">
        <f ca="1">U5+NORMINV(RAND(),0,'Total-Smoothed'!$AG$2)</f>
        <v>-1.4739345121609987E-2</v>
      </c>
      <c r="V65" s="1">
        <f ca="1">V5+NORMINV(RAND(),0,'Total-Smoothed'!$AG$2)</f>
        <v>-2.4480315137293332E-5</v>
      </c>
      <c r="W65" s="1">
        <f ca="1">W5+NORMINV(RAND(),0,'Total-Smoothed'!$AG$2)</f>
        <v>7.4092634696018761E-2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1.7516812882827595E-2</v>
      </c>
      <c r="E66" s="1">
        <f ca="1">E6+NORMINV(RAND(),0,'Total-Smoothed'!$AG$2)</f>
        <v>0.8758215894577428</v>
      </c>
      <c r="F66" s="1">
        <f ca="1">F6+NORMINV(RAND(),0,'Total-Smoothed'!$AG$2)</f>
        <v>-8.0835066883920975E-2</v>
      </c>
      <c r="G66" s="1">
        <f ca="1">G6+NORMINV(RAND(),0,'Total-Smoothed'!$AG$2)</f>
        <v>0.13136070439156414</v>
      </c>
      <c r="H66" s="1">
        <f ca="1">H6+NORMINV(RAND(),0,'Total-Smoothed'!$AG$2)</f>
        <v>-0.15703946072556518</v>
      </c>
      <c r="I66" s="1">
        <f ca="1">I6+NORMINV(RAND(),0,'Total-Smoothed'!$AG$2)</f>
        <v>0.80066576495069774</v>
      </c>
      <c r="J66" s="1">
        <f ca="1">J6+NORMINV(RAND(),0,'Total-Smoothed'!$AG$2)</f>
        <v>-7.6275465016258509E-3</v>
      </c>
      <c r="K66" s="1">
        <f ca="1">K6+NORMINV(RAND(),0,'Total-Smoothed'!$AG$2)</f>
        <v>-3.7973947524430243E-2</v>
      </c>
      <c r="L66" s="1">
        <f ca="1">L6+NORMINV(RAND(),0,'Total-Smoothed'!$AG$2)</f>
        <v>-0.14045775237084548</v>
      </c>
      <c r="M66" s="1">
        <f ca="1">M6+NORMINV(RAND(),0,'Total-Smoothed'!$AG$2)</f>
        <v>0.29208804853167225</v>
      </c>
      <c r="N66" s="1">
        <f ca="1">N6+NORMINV(RAND(),0,'Total-Smoothed'!$AG$2)</f>
        <v>4.7198596008123456E-2</v>
      </c>
      <c r="O66" s="1">
        <f ca="1">O6+NORMINV(RAND(),0,'Total-Smoothed'!$AG$2)</f>
        <v>8.9695754704692848E-2</v>
      </c>
      <c r="P66" s="1">
        <f ca="1">P6+NORMINV(RAND(),0,'Total-Smoothed'!$AG$2)</f>
        <v>9.6954832445167061E-2</v>
      </c>
      <c r="Q66" s="1">
        <f ca="1">Q6+NORMINV(RAND(),0,'Total-Smoothed'!$AG$2)</f>
        <v>-0.16543900919442428</v>
      </c>
      <c r="R66" s="1">
        <f ca="1">R6+NORMINV(RAND(),0,'Total-Smoothed'!$AG$2)</f>
        <v>1.2077301995258504E-2</v>
      </c>
      <c r="S66" s="1">
        <f ca="1">S6+NORMINV(RAND(),0,'Total-Smoothed'!$AG$2)</f>
        <v>-9.2857959696831027E-2</v>
      </c>
      <c r="T66" s="1">
        <f ca="1">T6+NORMINV(RAND(),0,'Total-Smoothed'!$AG$2)</f>
        <v>0.11507175370856093</v>
      </c>
      <c r="U66" s="1">
        <f ca="1">U6+NORMINV(RAND(),0,'Total-Smoothed'!$AG$2)</f>
        <v>0.11275133061727077</v>
      </c>
      <c r="V66" s="1">
        <f ca="1">V6+NORMINV(RAND(),0,'Total-Smoothed'!$AG$2)</f>
        <v>0.17826851651386807</v>
      </c>
      <c r="W66" s="1">
        <f ca="1">W6+NORMINV(RAND(),0,'Total-Smoothed'!$AG$2)</f>
        <v>4.2389991644163259E-2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8.1572489864657205E-2</v>
      </c>
      <c r="E67" s="1">
        <f ca="1">E7+NORMINV(RAND(),0,'Total-Smoothed'!$AG$2)</f>
        <v>0.7938264116575342</v>
      </c>
      <c r="F67" s="1">
        <f ca="1">F7+NORMINV(RAND(),0,'Total-Smoothed'!$AG$2)</f>
        <v>-9.1630506145764623E-2</v>
      </c>
      <c r="G67" s="1">
        <f ca="1">G7+NORMINV(RAND(),0,'Total-Smoothed'!$AG$2)</f>
        <v>0.17100389432643659</v>
      </c>
      <c r="H67" s="1">
        <f ca="1">H7+NORMINV(RAND(),0,'Total-Smoothed'!$AG$2)</f>
        <v>8.3013219244892383E-2</v>
      </c>
      <c r="I67" s="1">
        <f ca="1">I7+NORMINV(RAND(),0,'Total-Smoothed'!$AG$2)</f>
        <v>0.87803557505107599</v>
      </c>
      <c r="J67" s="1">
        <f ca="1">J7+NORMINV(RAND(),0,'Total-Smoothed'!$AG$2)</f>
        <v>-0.12102884164142268</v>
      </c>
      <c r="K67" s="1">
        <f ca="1">K7+NORMINV(RAND(),0,'Total-Smoothed'!$AG$2)</f>
        <v>-0.15390455441528017</v>
      </c>
      <c r="L67" s="1">
        <f ca="1">L7+NORMINV(RAND(),0,'Total-Smoothed'!$AG$2)</f>
        <v>6.1086017642263298E-3</v>
      </c>
      <c r="M67" s="1">
        <f ca="1">M7+NORMINV(RAND(),0,'Total-Smoothed'!$AG$2)</f>
        <v>-1.1860953880938718E-2</v>
      </c>
      <c r="N67" s="1">
        <f ca="1">N7+NORMINV(RAND(),0,'Total-Smoothed'!$AG$2)</f>
        <v>1.7539630729201942E-2</v>
      </c>
      <c r="O67" s="1">
        <f ca="1">O7+NORMINV(RAND(),0,'Total-Smoothed'!$AG$2)</f>
        <v>-6.8036018221480379E-2</v>
      </c>
      <c r="P67" s="1">
        <f ca="1">P7+NORMINV(RAND(),0,'Total-Smoothed'!$AG$2)</f>
        <v>7.6486130605139799E-2</v>
      </c>
      <c r="Q67" s="1">
        <f ca="1">Q7+NORMINV(RAND(),0,'Total-Smoothed'!$AG$2)</f>
        <v>8.4949665728430906E-2</v>
      </c>
      <c r="R67" s="1">
        <f ca="1">R7+NORMINV(RAND(),0,'Total-Smoothed'!$AG$2)</f>
        <v>-1.1940702787460317E-2</v>
      </c>
      <c r="S67" s="1">
        <f ca="1">S7+NORMINV(RAND(),0,'Total-Smoothed'!$AG$2)</f>
        <v>5.2254494482142089E-2</v>
      </c>
      <c r="T67" s="1">
        <f ca="1">T7+NORMINV(RAND(),0,'Total-Smoothed'!$AG$2)</f>
        <v>8.2486457789807205E-2</v>
      </c>
      <c r="U67" s="1">
        <f ca="1">U7+NORMINV(RAND(),0,'Total-Smoothed'!$AG$2)</f>
        <v>0.24187091945489889</v>
      </c>
      <c r="V67" s="1">
        <f ca="1">V7+NORMINV(RAND(),0,'Total-Smoothed'!$AG$2)</f>
        <v>-0.1124373618713408</v>
      </c>
      <c r="W67" s="1">
        <f ca="1">W7+NORMINV(RAND(),0,'Total-Smoothed'!$AG$2)</f>
        <v>2.4455662675937902E-2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5.8594435031478563E-2</v>
      </c>
      <c r="E68" s="1">
        <f ca="1">E8+NORMINV(RAND(),0,'Total-Smoothed'!$AG$2)</f>
        <v>0.80071801761357186</v>
      </c>
      <c r="F68" s="1">
        <f ca="1">F8+NORMINV(RAND(),0,'Total-Smoothed'!$AG$2)</f>
        <v>-7.3700168855844961E-2</v>
      </c>
      <c r="G68" s="1">
        <f ca="1">G8+NORMINV(RAND(),0,'Total-Smoothed'!$AG$2)</f>
        <v>0.21308955614196642</v>
      </c>
      <c r="H68" s="1">
        <f ca="1">H8+NORMINV(RAND(),0,'Total-Smoothed'!$AG$2)</f>
        <v>-0.19491053633106659</v>
      </c>
      <c r="I68" s="1">
        <f ca="1">I8+NORMINV(RAND(),0,'Total-Smoothed'!$AG$2)</f>
        <v>1.0551943727930884</v>
      </c>
      <c r="J68" s="1">
        <f ca="1">J8+NORMINV(RAND(),0,'Total-Smoothed'!$AG$2)</f>
        <v>0.12691627092628457</v>
      </c>
      <c r="K68" s="1">
        <f ca="1">K8+NORMINV(RAND(),0,'Total-Smoothed'!$AG$2)</f>
        <v>-5.1938212251601515E-2</v>
      </c>
      <c r="L68" s="1">
        <f ca="1">L8+NORMINV(RAND(),0,'Total-Smoothed'!$AG$2)</f>
        <v>-8.2839060792796917E-2</v>
      </c>
      <c r="M68" s="1">
        <f ca="1">M8+NORMINV(RAND(),0,'Total-Smoothed'!$AG$2)</f>
        <v>0.14045586229171397</v>
      </c>
      <c r="N68" s="1">
        <f ca="1">N8+NORMINV(RAND(),0,'Total-Smoothed'!$AG$2)</f>
        <v>-2.0146614735473144E-2</v>
      </c>
      <c r="O68" s="1">
        <f ca="1">O8+NORMINV(RAND(),0,'Total-Smoothed'!$AG$2)</f>
        <v>-8.3404895582044405E-3</v>
      </c>
      <c r="P68" s="1">
        <f ca="1">P8+NORMINV(RAND(),0,'Total-Smoothed'!$AG$2)</f>
        <v>1.1513173493157648E-2</v>
      </c>
      <c r="Q68" s="1">
        <f ca="1">Q8+NORMINV(RAND(),0,'Total-Smoothed'!$AG$2)</f>
        <v>0.15727076325231976</v>
      </c>
      <c r="R68" s="1">
        <f ca="1">R8+NORMINV(RAND(),0,'Total-Smoothed'!$AG$2)</f>
        <v>4.0742514963103695E-2</v>
      </c>
      <c r="S68" s="1">
        <f ca="1">S8+NORMINV(RAND(),0,'Total-Smoothed'!$AG$2)</f>
        <v>0.10100955565028781</v>
      </c>
      <c r="T68" s="1">
        <f ca="1">T8+NORMINV(RAND(),0,'Total-Smoothed'!$AG$2)</f>
        <v>0.10849103732106476</v>
      </c>
      <c r="U68" s="1">
        <f ca="1">U8+NORMINV(RAND(),0,'Total-Smoothed'!$AG$2)</f>
        <v>9.7923593009927493E-2</v>
      </c>
      <c r="V68" s="1">
        <f ca="1">V8+NORMINV(RAND(),0,'Total-Smoothed'!$AG$2)</f>
        <v>0.2509886175533807</v>
      </c>
      <c r="W68" s="1">
        <f ca="1">W8+NORMINV(RAND(),0,'Total-Smoothed'!$AG$2)</f>
        <v>-1.6355864743803156E-2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0.36523513120501933</v>
      </c>
      <c r="E69" s="1">
        <f ca="1">E9+NORMINV(RAND(),0,'Total-Smoothed'!$AG$2)</f>
        <v>0.97769439949282411</v>
      </c>
      <c r="F69" s="1">
        <f ca="1">F9+NORMINV(RAND(),0,'Total-Smoothed'!$AG$2)</f>
        <v>-3.4635738161560223E-2</v>
      </c>
      <c r="G69" s="1">
        <f ca="1">G9+NORMINV(RAND(),0,'Total-Smoothed'!$AG$2)</f>
        <v>0.33407663403453336</v>
      </c>
      <c r="H69" s="1">
        <f ca="1">H9+NORMINV(RAND(),0,'Total-Smoothed'!$AG$2)</f>
        <v>7.5508575759775209E-2</v>
      </c>
      <c r="I69" s="1">
        <f ca="1">I9+NORMINV(RAND(),0,'Total-Smoothed'!$AG$2)</f>
        <v>0.99393872130251126</v>
      </c>
      <c r="J69" s="1">
        <f ca="1">J9+NORMINV(RAND(),0,'Total-Smoothed'!$AG$2)</f>
        <v>6.2411138483870615E-2</v>
      </c>
      <c r="K69" s="1">
        <f ca="1">K9+NORMINV(RAND(),0,'Total-Smoothed'!$AG$2)</f>
        <v>2.1045410455160618E-2</v>
      </c>
      <c r="L69" s="1">
        <f ca="1">L9+NORMINV(RAND(),0,'Total-Smoothed'!$AG$2)</f>
        <v>5.4181467231938021E-2</v>
      </c>
      <c r="M69" s="1">
        <f ca="1">M9+NORMINV(RAND(),0,'Total-Smoothed'!$AG$2)</f>
        <v>-5.4284069637342704E-2</v>
      </c>
      <c r="N69" s="1">
        <f ca="1">N9+NORMINV(RAND(),0,'Total-Smoothed'!$AG$2)</f>
        <v>-1.8031895408765181E-2</v>
      </c>
      <c r="O69" s="1">
        <f ca="1">O9+NORMINV(RAND(),0,'Total-Smoothed'!$AG$2)</f>
        <v>7.9235540374862024E-2</v>
      </c>
      <c r="P69" s="1">
        <f ca="1">P9+NORMINV(RAND(),0,'Total-Smoothed'!$AG$2)</f>
        <v>9.7561069212833085E-2</v>
      </c>
      <c r="Q69" s="1">
        <f ca="1">Q9+NORMINV(RAND(),0,'Total-Smoothed'!$AG$2)</f>
        <v>-1.00767619896363E-2</v>
      </c>
      <c r="R69" s="1">
        <f ca="1">R9+NORMINV(RAND(),0,'Total-Smoothed'!$AG$2)</f>
        <v>7.3583932821166221E-3</v>
      </c>
      <c r="S69" s="1">
        <f ca="1">S9+NORMINV(RAND(),0,'Total-Smoothed'!$AG$2)</f>
        <v>0.41859713004153098</v>
      </c>
      <c r="T69" s="1">
        <f ca="1">T9+NORMINV(RAND(),0,'Total-Smoothed'!$AG$2)</f>
        <v>0.20970669581049856</v>
      </c>
      <c r="U69" s="1">
        <f ca="1">U9+NORMINV(RAND(),0,'Total-Smoothed'!$AG$2)</f>
        <v>-2.9245287142102092E-3</v>
      </c>
      <c r="V69" s="1">
        <f ca="1">V9+NORMINV(RAND(),0,'Total-Smoothed'!$AG$2)</f>
        <v>9.585958527345749E-2</v>
      </c>
      <c r="W69" s="1">
        <f ca="1">W9+NORMINV(RAND(),0,'Total-Smoothed'!$AG$2)</f>
        <v>0.10472343416219475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-4.3473716012909572E-3</v>
      </c>
      <c r="E70" s="1">
        <f ca="1">E10+NORMINV(RAND(),0,'Total-Smoothed'!$AG$2)</f>
        <v>0.88828711950124672</v>
      </c>
      <c r="F70" s="1">
        <f ca="1">F10+NORMINV(RAND(),0,'Total-Smoothed'!$AG$2)</f>
        <v>9.6103574379251419E-2</v>
      </c>
      <c r="G70" s="1">
        <f ca="1">G10+NORMINV(RAND(),0,'Total-Smoothed'!$AG$2)</f>
        <v>0.17248725411986465</v>
      </c>
      <c r="H70" s="1">
        <f ca="1">H10+NORMINV(RAND(),0,'Total-Smoothed'!$AG$2)</f>
        <v>5.8367343294316483E-2</v>
      </c>
      <c r="I70" s="1">
        <f ca="1">I10+NORMINV(RAND(),0,'Total-Smoothed'!$AG$2)</f>
        <v>0.75394353299108863</v>
      </c>
      <c r="J70" s="1">
        <f ca="1">J10+NORMINV(RAND(),0,'Total-Smoothed'!$AG$2)</f>
        <v>9.9579214921645259E-3</v>
      </c>
      <c r="K70" s="1">
        <f ca="1">K10+NORMINV(RAND(),0,'Total-Smoothed'!$AG$2)</f>
        <v>0.12506971546474052</v>
      </c>
      <c r="L70" s="1">
        <f ca="1">L10+NORMINV(RAND(),0,'Total-Smoothed'!$AG$2)</f>
        <v>-0.2100654651687785</v>
      </c>
      <c r="M70" s="1">
        <f ca="1">M10+NORMINV(RAND(),0,'Total-Smoothed'!$AG$2)</f>
        <v>1.5996292312700423E-2</v>
      </c>
      <c r="N70" s="1">
        <f ca="1">N10+NORMINV(RAND(),0,'Total-Smoothed'!$AG$2)</f>
        <v>0.28023690196268464</v>
      </c>
      <c r="O70" s="1">
        <f ca="1">O10+NORMINV(RAND(),0,'Total-Smoothed'!$AG$2)</f>
        <v>-2.2196560464971416E-2</v>
      </c>
      <c r="P70" s="1">
        <f ca="1">P10+NORMINV(RAND(),0,'Total-Smoothed'!$AG$2)</f>
        <v>-7.4697772956910297E-2</v>
      </c>
      <c r="Q70" s="1">
        <f ca="1">Q10+NORMINV(RAND(),0,'Total-Smoothed'!$AG$2)</f>
        <v>-0.17684674953400492</v>
      </c>
      <c r="R70" s="1">
        <f ca="1">R10+NORMINV(RAND(),0,'Total-Smoothed'!$AG$2)</f>
        <v>3.9708641388580324E-2</v>
      </c>
      <c r="S70" s="1">
        <f ca="1">S10+NORMINV(RAND(),0,'Total-Smoothed'!$AG$2)</f>
        <v>0.17572235472586711</v>
      </c>
      <c r="T70" s="1">
        <f ca="1">T10+NORMINV(RAND(),0,'Total-Smoothed'!$AG$2)</f>
        <v>4.0062630326365999E-2</v>
      </c>
      <c r="U70" s="1">
        <f ca="1">U10+NORMINV(RAND(),0,'Total-Smoothed'!$AG$2)</f>
        <v>-0.21210705877631911</v>
      </c>
      <c r="V70" s="1">
        <f ca="1">V10+NORMINV(RAND(),0,'Total-Smoothed'!$AG$2)</f>
        <v>-5.5602581369175855E-2</v>
      </c>
      <c r="W70" s="1">
        <f ca="1">W10+NORMINV(RAND(),0,'Total-Smoothed'!$AG$2)</f>
        <v>5.1331557875709213E-2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-3.7942144449436992E-2</v>
      </c>
      <c r="E71" s="1">
        <f ca="1">E11+NORMINV(RAND(),0,'Total-Smoothed'!$AG$2)</f>
        <v>0.84175259464396057</v>
      </c>
      <c r="F71" s="1">
        <f ca="1">F11+NORMINV(RAND(),0,'Total-Smoothed'!$AG$2)</f>
        <v>0.10141686807426509</v>
      </c>
      <c r="G71" s="1">
        <f ca="1">G11+NORMINV(RAND(),0,'Total-Smoothed'!$AG$2)</f>
        <v>-0.12623669563510401</v>
      </c>
      <c r="H71" s="1">
        <f ca="1">H11+NORMINV(RAND(),0,'Total-Smoothed'!$AG$2)</f>
        <v>-6.6131661611723458E-2</v>
      </c>
      <c r="I71" s="1">
        <f ca="1">I11+NORMINV(RAND(),0,'Total-Smoothed'!$AG$2)</f>
        <v>0.88182630932847272</v>
      </c>
      <c r="J71" s="1">
        <f ca="1">J11+NORMINV(RAND(),0,'Total-Smoothed'!$AG$2)</f>
        <v>0.12129860229840493</v>
      </c>
      <c r="K71" s="1">
        <f ca="1">K11+NORMINV(RAND(),0,'Total-Smoothed'!$AG$2)</f>
        <v>0.12788509250794211</v>
      </c>
      <c r="L71" s="1">
        <f ca="1">L11+NORMINV(RAND(),0,'Total-Smoothed'!$AG$2)</f>
        <v>4.9127216523098538E-2</v>
      </c>
      <c r="M71" s="1">
        <f ca="1">M11+NORMINV(RAND(),0,'Total-Smoothed'!$AG$2)</f>
        <v>-2.4633165695546702E-2</v>
      </c>
      <c r="N71" s="1">
        <f ca="1">N11+NORMINV(RAND(),0,'Total-Smoothed'!$AG$2)</f>
        <v>-0.15451018911836184</v>
      </c>
      <c r="O71" s="1">
        <f ca="1">O11+NORMINV(RAND(),0,'Total-Smoothed'!$AG$2)</f>
        <v>0.16367088159668525</v>
      </c>
      <c r="P71" s="1">
        <f ca="1">P11+NORMINV(RAND(),0,'Total-Smoothed'!$AG$2)</f>
        <v>3.2049014678282414E-3</v>
      </c>
      <c r="Q71" s="1">
        <f ca="1">Q11+NORMINV(RAND(),0,'Total-Smoothed'!$AG$2)</f>
        <v>-1.8859112554154834E-2</v>
      </c>
      <c r="R71" s="1">
        <f ca="1">R11+NORMINV(RAND(),0,'Total-Smoothed'!$AG$2)</f>
        <v>-6.965542707339549E-2</v>
      </c>
      <c r="S71" s="1">
        <f ca="1">S11+NORMINV(RAND(),0,'Total-Smoothed'!$AG$2)</f>
        <v>5.8647622160379623E-2</v>
      </c>
      <c r="T71" s="1">
        <f ca="1">T11+NORMINV(RAND(),0,'Total-Smoothed'!$AG$2)</f>
        <v>0.11079631827348101</v>
      </c>
      <c r="U71" s="1">
        <f ca="1">U11+NORMINV(RAND(),0,'Total-Smoothed'!$AG$2)</f>
        <v>-0.21663541796896321</v>
      </c>
      <c r="V71" s="1">
        <f ca="1">V11+NORMINV(RAND(),0,'Total-Smoothed'!$AG$2)</f>
        <v>-8.3348283404286197E-2</v>
      </c>
      <c r="W71" s="1">
        <f ca="1">W11+NORMINV(RAND(),0,'Total-Smoothed'!$AG$2)</f>
        <v>2.5138619501625499E-2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-2.1689453517853449E-2</v>
      </c>
      <c r="E72" s="1">
        <f ca="1">E12+NORMINV(RAND(),0,'Total-Smoothed'!$AG$2)</f>
        <v>1.0935298218287244</v>
      </c>
      <c r="F72" s="1">
        <f ca="1">F12+NORMINV(RAND(),0,'Total-Smoothed'!$AG$2)</f>
        <v>7.4767183550111221E-2</v>
      </c>
      <c r="G72" s="1">
        <f ca="1">G12+NORMINV(RAND(),0,'Total-Smoothed'!$AG$2)</f>
        <v>0.1994168726542635</v>
      </c>
      <c r="H72" s="1">
        <f ca="1">H12+NORMINV(RAND(),0,'Total-Smoothed'!$AG$2)</f>
        <v>4.5546684686557551E-2</v>
      </c>
      <c r="I72" s="1">
        <f ca="1">I12+NORMINV(RAND(),0,'Total-Smoothed'!$AG$2)</f>
        <v>0.95685950801243913</v>
      </c>
      <c r="J72" s="1">
        <f ca="1">J12+NORMINV(RAND(),0,'Total-Smoothed'!$AG$2)</f>
        <v>3.3011076062127706E-2</v>
      </c>
      <c r="K72" s="1">
        <f ca="1">K12+NORMINV(RAND(),0,'Total-Smoothed'!$AG$2)</f>
        <v>0.1267638596418294</v>
      </c>
      <c r="L72" s="1">
        <f ca="1">L12+NORMINV(RAND(),0,'Total-Smoothed'!$AG$2)</f>
        <v>6.9806708078061205E-2</v>
      </c>
      <c r="M72" s="1">
        <f ca="1">M12+NORMINV(RAND(),0,'Total-Smoothed'!$AG$2)</f>
        <v>1.4687320052063801E-2</v>
      </c>
      <c r="N72" s="1">
        <f ca="1">N12+NORMINV(RAND(),0,'Total-Smoothed'!$AG$2)</f>
        <v>1.9104497101668012E-2</v>
      </c>
      <c r="O72" s="1">
        <f ca="1">O12+NORMINV(RAND(),0,'Total-Smoothed'!$AG$2)</f>
        <v>0.27021309169285135</v>
      </c>
      <c r="P72" s="1">
        <f ca="1">P12+NORMINV(RAND(),0,'Total-Smoothed'!$AG$2)</f>
        <v>-0.18186568620458954</v>
      </c>
      <c r="Q72" s="1">
        <f ca="1">Q12+NORMINV(RAND(),0,'Total-Smoothed'!$AG$2)</f>
        <v>-0.10199404627836295</v>
      </c>
      <c r="R72" s="1">
        <f ca="1">R12+NORMINV(RAND(),0,'Total-Smoothed'!$AG$2)</f>
        <v>5.3453534874161351E-2</v>
      </c>
      <c r="S72" s="1">
        <f ca="1">S12+NORMINV(RAND(),0,'Total-Smoothed'!$AG$2)</f>
        <v>4.5456667987055138E-2</v>
      </c>
      <c r="T72" s="1">
        <f ca="1">T12+NORMINV(RAND(),0,'Total-Smoothed'!$AG$2)</f>
        <v>-0.10283450359633113</v>
      </c>
      <c r="U72" s="1">
        <f ca="1">U12+NORMINV(RAND(),0,'Total-Smoothed'!$AG$2)</f>
        <v>3.029416943734245E-2</v>
      </c>
      <c r="V72" s="1">
        <f ca="1">V12+NORMINV(RAND(),0,'Total-Smoothed'!$AG$2)</f>
        <v>0.14818323011485993</v>
      </c>
      <c r="W72" s="1">
        <f ca="1">W12+NORMINV(RAND(),0,'Total-Smoothed'!$AG$2)</f>
        <v>7.4197253985737677E-2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4.6165334559224849E-2</v>
      </c>
      <c r="E73" s="1">
        <f ca="1">E13+NORMINV(RAND(),0,'Total-Smoothed'!$AG$2)</f>
        <v>1.04389159563453</v>
      </c>
      <c r="F73" s="1">
        <f ca="1">F13+NORMINV(RAND(),0,'Total-Smoothed'!$AG$2)</f>
        <v>9.7537057678209541E-2</v>
      </c>
      <c r="G73" s="1">
        <f ca="1">G13+NORMINV(RAND(),0,'Total-Smoothed'!$AG$2)</f>
        <v>0.11502410107333108</v>
      </c>
      <c r="H73" s="1">
        <f ca="1">H13+NORMINV(RAND(),0,'Total-Smoothed'!$AG$2)</f>
        <v>0.12351574888039082</v>
      </c>
      <c r="I73" s="1">
        <f ca="1">I13+NORMINV(RAND(),0,'Total-Smoothed'!$AG$2)</f>
        <v>1.0520124016536234</v>
      </c>
      <c r="J73" s="1">
        <f ca="1">J13+NORMINV(RAND(),0,'Total-Smoothed'!$AG$2)</f>
        <v>3.6970811265610311E-2</v>
      </c>
      <c r="K73" s="1">
        <f ca="1">K13+NORMINV(RAND(),0,'Total-Smoothed'!$AG$2)</f>
        <v>0.16110557863553121</v>
      </c>
      <c r="L73" s="1">
        <f ca="1">L13+NORMINV(RAND(),0,'Total-Smoothed'!$AG$2)</f>
        <v>3.163911341364601E-2</v>
      </c>
      <c r="M73" s="1">
        <f ca="1">M13+NORMINV(RAND(),0,'Total-Smoothed'!$AG$2)</f>
        <v>0.20853208830272912</v>
      </c>
      <c r="N73" s="1">
        <f ca="1">N13+NORMINV(RAND(),0,'Total-Smoothed'!$AG$2)</f>
        <v>4.4839049947866985E-2</v>
      </c>
      <c r="O73" s="1">
        <f ca="1">O13+NORMINV(RAND(),0,'Total-Smoothed'!$AG$2)</f>
        <v>0.19216201616679962</v>
      </c>
      <c r="P73" s="1">
        <f ca="1">P13+NORMINV(RAND(),0,'Total-Smoothed'!$AG$2)</f>
        <v>8.6522983142971067E-3</v>
      </c>
      <c r="Q73" s="1">
        <f ca="1">Q13+NORMINV(RAND(),0,'Total-Smoothed'!$AG$2)</f>
        <v>1.0762950332435926E-2</v>
      </c>
      <c r="R73" s="1">
        <f ca="1">R13+NORMINV(RAND(),0,'Total-Smoothed'!$AG$2)</f>
        <v>-0.19204979918050313</v>
      </c>
      <c r="S73" s="1">
        <f ca="1">S13+NORMINV(RAND(),0,'Total-Smoothed'!$AG$2)</f>
        <v>-2.2903025580262221E-2</v>
      </c>
      <c r="T73" s="1">
        <f ca="1">T13+NORMINV(RAND(),0,'Total-Smoothed'!$AG$2)</f>
        <v>-4.9013623297701855E-2</v>
      </c>
      <c r="U73" s="1">
        <f ca="1">U13+NORMINV(RAND(),0,'Total-Smoothed'!$AG$2)</f>
        <v>5.4936442545679143E-3</v>
      </c>
      <c r="V73" s="1">
        <f ca="1">V13+NORMINV(RAND(),0,'Total-Smoothed'!$AG$2)</f>
        <v>-2.4648449003439543E-2</v>
      </c>
      <c r="W73" s="1">
        <f ca="1">W13+NORMINV(RAND(),0,'Total-Smoothed'!$AG$2)</f>
        <v>0.18094049109169208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-0.10824818142009164</v>
      </c>
      <c r="E74" s="1">
        <f ca="1">E14+NORMINV(RAND(),0,'Total-Smoothed'!$AG$2)</f>
        <v>0.85022773615370872</v>
      </c>
      <c r="F74" s="1">
        <f ca="1">F14+NORMINV(RAND(),0,'Total-Smoothed'!$AG$2)</f>
        <v>9.6194833779277511E-2</v>
      </c>
      <c r="G74" s="1">
        <f ca="1">G14+NORMINV(RAND(),0,'Total-Smoothed'!$AG$2)</f>
        <v>5.2151281684102754E-2</v>
      </c>
      <c r="H74" s="1">
        <f ca="1">H14+NORMINV(RAND(),0,'Total-Smoothed'!$AG$2)</f>
        <v>0.12618568803400343</v>
      </c>
      <c r="I74" s="1">
        <f ca="1">I14+NORMINV(RAND(),0,'Total-Smoothed'!$AG$2)</f>
        <v>1.1645539482337983</v>
      </c>
      <c r="J74" s="1">
        <f ca="1">J14+NORMINV(RAND(),0,'Total-Smoothed'!$AG$2)</f>
        <v>0.1397841556494907</v>
      </c>
      <c r="K74" s="1">
        <f ca="1">K14+NORMINV(RAND(),0,'Total-Smoothed'!$AG$2)</f>
        <v>0.16873235921531568</v>
      </c>
      <c r="L74" s="1">
        <f ca="1">L14+NORMINV(RAND(),0,'Total-Smoothed'!$AG$2)</f>
        <v>1.8101183352995945E-2</v>
      </c>
      <c r="M74" s="1">
        <f ca="1">M14+NORMINV(RAND(),0,'Total-Smoothed'!$AG$2)</f>
        <v>8.9151142492553542E-2</v>
      </c>
      <c r="N74" s="1">
        <f ca="1">N14+NORMINV(RAND(),0,'Total-Smoothed'!$AG$2)</f>
        <v>5.9247794188255654E-2</v>
      </c>
      <c r="O74" s="1">
        <f ca="1">O14+NORMINV(RAND(),0,'Total-Smoothed'!$AG$2)</f>
        <v>0.13094421795352051</v>
      </c>
      <c r="P74" s="1">
        <f ca="1">P14+NORMINV(RAND(),0,'Total-Smoothed'!$AG$2)</f>
        <v>0.12527424143444976</v>
      </c>
      <c r="Q74" s="1">
        <f ca="1">Q14+NORMINV(RAND(),0,'Total-Smoothed'!$AG$2)</f>
        <v>-0.13278934280606255</v>
      </c>
      <c r="R74" s="1">
        <f ca="1">R14+NORMINV(RAND(),0,'Total-Smoothed'!$AG$2)</f>
        <v>0.23067415585417791</v>
      </c>
      <c r="S74" s="1">
        <f ca="1">S14+NORMINV(RAND(),0,'Total-Smoothed'!$AG$2)</f>
        <v>-0.12817375754679677</v>
      </c>
      <c r="T74" s="1">
        <f ca="1">T14+NORMINV(RAND(),0,'Total-Smoothed'!$AG$2)</f>
        <v>2.223710875283327E-2</v>
      </c>
      <c r="U74" s="1">
        <f ca="1">U14+NORMINV(RAND(),0,'Total-Smoothed'!$AG$2)</f>
        <v>-0.18383318432619325</v>
      </c>
      <c r="V74" s="1">
        <f ca="1">V14+NORMINV(RAND(),0,'Total-Smoothed'!$AG$2)</f>
        <v>-5.2671171198503737E-2</v>
      </c>
      <c r="W74" s="1">
        <f ca="1">W14+NORMINV(RAND(),0,'Total-Smoothed'!$AG$2)</f>
        <v>9.4607561723738354E-2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-4.8038103027957718E-2</v>
      </c>
      <c r="E75" s="1">
        <f ca="1">E15+NORMINV(RAND(),0,'Total-Smoothed'!$AG$2)</f>
        <v>0.88047604738846119</v>
      </c>
      <c r="F75" s="1">
        <f ca="1">F15+NORMINV(RAND(),0,'Total-Smoothed'!$AG$2)</f>
        <v>9.8518232877717202E-2</v>
      </c>
      <c r="G75" s="1">
        <f ca="1">G15+NORMINV(RAND(),0,'Total-Smoothed'!$AG$2)</f>
        <v>-0.15866969430280056</v>
      </c>
      <c r="H75" s="1">
        <f ca="1">H15+NORMINV(RAND(),0,'Total-Smoothed'!$AG$2)</f>
        <v>-2.4642332119539066E-2</v>
      </c>
      <c r="I75" s="1">
        <f ca="1">I15+NORMINV(RAND(),0,'Total-Smoothed'!$AG$2)</f>
        <v>0.91632776326079302</v>
      </c>
      <c r="J75" s="1">
        <f ca="1">J15+NORMINV(RAND(),0,'Total-Smoothed'!$AG$2)</f>
        <v>0.16718488624495637</v>
      </c>
      <c r="K75" s="1">
        <f ca="1">K15+NORMINV(RAND(),0,'Total-Smoothed'!$AG$2)</f>
        <v>-0.12055065244459516</v>
      </c>
      <c r="L75" s="1">
        <f ca="1">L15+NORMINV(RAND(),0,'Total-Smoothed'!$AG$2)</f>
        <v>-6.6815551198398465E-2</v>
      </c>
      <c r="M75" s="1">
        <f ca="1">M15+NORMINV(RAND(),0,'Total-Smoothed'!$AG$2)</f>
        <v>0.11821965620105163</v>
      </c>
      <c r="N75" s="1">
        <f ca="1">N15+NORMINV(RAND(),0,'Total-Smoothed'!$AG$2)</f>
        <v>-9.5262369771725135E-3</v>
      </c>
      <c r="O75" s="1">
        <f ca="1">O15+NORMINV(RAND(),0,'Total-Smoothed'!$AG$2)</f>
        <v>0.12565564040224517</v>
      </c>
      <c r="P75" s="1">
        <f ca="1">P15+NORMINV(RAND(),0,'Total-Smoothed'!$AG$2)</f>
        <v>-5.6202043142506257E-2</v>
      </c>
      <c r="Q75" s="1">
        <f ca="1">Q15+NORMINV(RAND(),0,'Total-Smoothed'!$AG$2)</f>
        <v>9.3885577052326419E-2</v>
      </c>
      <c r="R75" s="1">
        <f ca="1">R15+NORMINV(RAND(),0,'Total-Smoothed'!$AG$2)</f>
        <v>4.5800320772508105E-2</v>
      </c>
      <c r="S75" s="1">
        <f ca="1">S15+NORMINV(RAND(),0,'Total-Smoothed'!$AG$2)</f>
        <v>1.4184345022635589E-2</v>
      </c>
      <c r="T75" s="1">
        <f ca="1">T15+NORMINV(RAND(),0,'Total-Smoothed'!$AG$2)</f>
        <v>-2.8441988129875848E-2</v>
      </c>
      <c r="U75" s="1">
        <f ca="1">U15+NORMINV(RAND(),0,'Total-Smoothed'!$AG$2)</f>
        <v>0.20602270801120373</v>
      </c>
      <c r="V75" s="1">
        <f ca="1">V15+NORMINV(RAND(),0,'Total-Smoothed'!$AG$2)</f>
        <v>8.2736304213128706E-3</v>
      </c>
      <c r="W75" s="1">
        <f ca="1">W15+NORMINV(RAND(),0,'Total-Smoothed'!$AG$2)</f>
        <v>0.14477002417987872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4.1244805415176958E-2</v>
      </c>
      <c r="E76" s="1">
        <f ca="1">E16+NORMINV(RAND(),0,'Total-Smoothed'!$AG$2)</f>
        <v>0.80850165457946932</v>
      </c>
      <c r="F76" s="1">
        <f ca="1">F16+NORMINV(RAND(),0,'Total-Smoothed'!$AG$2)</f>
        <v>3.8317402435162226E-2</v>
      </c>
      <c r="G76" s="1">
        <f ca="1">G16+NORMINV(RAND(),0,'Total-Smoothed'!$AG$2)</f>
        <v>-8.1418361545368481E-2</v>
      </c>
      <c r="H76" s="1">
        <f ca="1">H16+NORMINV(RAND(),0,'Total-Smoothed'!$AG$2)</f>
        <v>-9.7032334906240122E-3</v>
      </c>
      <c r="I76" s="1">
        <f ca="1">I16+NORMINV(RAND(),0,'Total-Smoothed'!$AG$2)</f>
        <v>0.99263693489351812</v>
      </c>
      <c r="J76" s="1">
        <f ca="1">J16+NORMINV(RAND(),0,'Total-Smoothed'!$AG$2)</f>
        <v>-2.3932795590815778E-2</v>
      </c>
      <c r="K76" s="1">
        <f ca="1">K16+NORMINV(RAND(),0,'Total-Smoothed'!$AG$2)</f>
        <v>8.7891954414439782E-2</v>
      </c>
      <c r="L76" s="1">
        <f ca="1">L16+NORMINV(RAND(),0,'Total-Smoothed'!$AG$2)</f>
        <v>1.3137816530550418E-2</v>
      </c>
      <c r="M76" s="1">
        <f ca="1">M16+NORMINV(RAND(),0,'Total-Smoothed'!$AG$2)</f>
        <v>0.11925921510052986</v>
      </c>
      <c r="N76" s="1">
        <f ca="1">N16+NORMINV(RAND(),0,'Total-Smoothed'!$AG$2)</f>
        <v>4.8059642170919778E-2</v>
      </c>
      <c r="O76" s="1">
        <f ca="1">O16+NORMINV(RAND(),0,'Total-Smoothed'!$AG$2)</f>
        <v>0.14025846308243381</v>
      </c>
      <c r="P76" s="1">
        <f ca="1">P16+NORMINV(RAND(),0,'Total-Smoothed'!$AG$2)</f>
        <v>0.15217875108879644</v>
      </c>
      <c r="Q76" s="1">
        <f ca="1">Q16+NORMINV(RAND(),0,'Total-Smoothed'!$AG$2)</f>
        <v>0.17079511421006924</v>
      </c>
      <c r="R76" s="1">
        <f ca="1">R16+NORMINV(RAND(),0,'Total-Smoothed'!$AG$2)</f>
        <v>2.0303545086378057E-2</v>
      </c>
      <c r="S76" s="1">
        <f ca="1">S16+NORMINV(RAND(),0,'Total-Smoothed'!$AG$2)</f>
        <v>0.15814928292528793</v>
      </c>
      <c r="T76" s="1">
        <f ca="1">T16+NORMINV(RAND(),0,'Total-Smoothed'!$AG$2)</f>
        <v>-6.2026188096300894E-2</v>
      </c>
      <c r="U76" s="1">
        <f ca="1">U16+NORMINV(RAND(),0,'Total-Smoothed'!$AG$2)</f>
        <v>0.1284615875639861</v>
      </c>
      <c r="V76" s="1">
        <f ca="1">V16+NORMINV(RAND(),0,'Total-Smoothed'!$AG$2)</f>
        <v>-0.16341816702575723</v>
      </c>
      <c r="W76" s="1">
        <f ca="1">W16+NORMINV(RAND(),0,'Total-Smoothed'!$AG$2)</f>
        <v>7.5312392116272775E-2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6.4716955948882465E-2</v>
      </c>
      <c r="E77" s="1">
        <f ca="1">E17+NORMINV(RAND(),0,'Total-Smoothed'!$AG$2)</f>
        <v>1.025541894634393</v>
      </c>
      <c r="F77" s="1">
        <f ca="1">F17+NORMINV(RAND(),0,'Total-Smoothed'!$AG$2)</f>
        <v>4.1715648824858578E-2</v>
      </c>
      <c r="G77" s="1">
        <f ca="1">G17+NORMINV(RAND(),0,'Total-Smoothed'!$AG$2)</f>
        <v>-5.2252997706830895E-2</v>
      </c>
      <c r="H77" s="1">
        <f ca="1">H17+NORMINV(RAND(),0,'Total-Smoothed'!$AG$2)</f>
        <v>5.794208303064409E-2</v>
      </c>
      <c r="I77" s="1">
        <f ca="1">I17+NORMINV(RAND(),0,'Total-Smoothed'!$AG$2)</f>
        <v>0.77449347302906124</v>
      </c>
      <c r="J77" s="1">
        <f ca="1">J17+NORMINV(RAND(),0,'Total-Smoothed'!$AG$2)</f>
        <v>0.21533944530161586</v>
      </c>
      <c r="K77" s="1">
        <f ca="1">K17+NORMINV(RAND(),0,'Total-Smoothed'!$AG$2)</f>
        <v>-9.8170049426186776E-2</v>
      </c>
      <c r="L77" s="1">
        <f ca="1">L17+NORMINV(RAND(),0,'Total-Smoothed'!$AG$2)</f>
        <v>-0.11376892167216957</v>
      </c>
      <c r="M77" s="1">
        <f ca="1">M17+NORMINV(RAND(),0,'Total-Smoothed'!$AG$2)</f>
        <v>8.0913834247633765E-2</v>
      </c>
      <c r="N77" s="1">
        <f ca="1">N17+NORMINV(RAND(),0,'Total-Smoothed'!$AG$2)</f>
        <v>-8.1028650093263987E-2</v>
      </c>
      <c r="O77" s="1">
        <f ca="1">O17+NORMINV(RAND(),0,'Total-Smoothed'!$AG$2)</f>
        <v>9.4359384791295714E-2</v>
      </c>
      <c r="P77" s="1">
        <f ca="1">P17+NORMINV(RAND(),0,'Total-Smoothed'!$AG$2)</f>
        <v>-0.10167397405008177</v>
      </c>
      <c r="Q77" s="1">
        <f ca="1">Q17+NORMINV(RAND(),0,'Total-Smoothed'!$AG$2)</f>
        <v>-8.8932039268031171E-2</v>
      </c>
      <c r="R77" s="1">
        <f ca="1">R17+NORMINV(RAND(),0,'Total-Smoothed'!$AG$2)</f>
        <v>5.9505680048738879E-2</v>
      </c>
      <c r="S77" s="1">
        <f ca="1">S17+NORMINV(RAND(),0,'Total-Smoothed'!$AG$2)</f>
        <v>2.5300601185521122E-2</v>
      </c>
      <c r="T77" s="1">
        <f ca="1">T17+NORMINV(RAND(),0,'Total-Smoothed'!$AG$2)</f>
        <v>0.14388854735003076</v>
      </c>
      <c r="U77" s="1">
        <f ca="1">U17+NORMINV(RAND(),0,'Total-Smoothed'!$AG$2)</f>
        <v>-0.1044166220548409</v>
      </c>
      <c r="V77" s="1">
        <f ca="1">V17+NORMINV(RAND(),0,'Total-Smoothed'!$AG$2)</f>
        <v>-5.7941776463627534E-3</v>
      </c>
      <c r="W77" s="1">
        <f ca="1">W17+NORMINV(RAND(),0,'Total-Smoothed'!$AG$2)</f>
        <v>-5.2293327322232783E-3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1.5462560039336295E-2</v>
      </c>
      <c r="E78" s="1">
        <f ca="1">E18+NORMINV(RAND(),0,'Total-Smoothed'!$AG$2)</f>
        <v>0.93292475957308296</v>
      </c>
      <c r="F78" s="1">
        <f ca="1">F18+NORMINV(RAND(),0,'Total-Smoothed'!$AG$2)</f>
        <v>0.14033727987956565</v>
      </c>
      <c r="G78" s="1">
        <f ca="1">G18+NORMINV(RAND(),0,'Total-Smoothed'!$AG$2)</f>
        <v>5.4058022312114026E-2</v>
      </c>
      <c r="H78" s="1">
        <f ca="1">H18+NORMINV(RAND(),0,'Total-Smoothed'!$AG$2)</f>
        <v>0.17494400510239214</v>
      </c>
      <c r="I78" s="1">
        <f ca="1">I18+NORMINV(RAND(),0,'Total-Smoothed'!$AG$2)</f>
        <v>1.0217707369521154</v>
      </c>
      <c r="J78" s="1">
        <f ca="1">J18+NORMINV(RAND(),0,'Total-Smoothed'!$AG$2)</f>
        <v>0.22104242079437042</v>
      </c>
      <c r="K78" s="1">
        <f ca="1">K18+NORMINV(RAND(),0,'Total-Smoothed'!$AG$2)</f>
        <v>7.2832103392401634E-2</v>
      </c>
      <c r="L78" s="1">
        <f ca="1">L18+NORMINV(RAND(),0,'Total-Smoothed'!$AG$2)</f>
        <v>0.10034375532606463</v>
      </c>
      <c r="M78" s="1">
        <f ca="1">M18+NORMINV(RAND(),0,'Total-Smoothed'!$AG$2)</f>
        <v>1.3274775703103509E-2</v>
      </c>
      <c r="N78" s="1">
        <f ca="1">N18+NORMINV(RAND(),0,'Total-Smoothed'!$AG$2)</f>
        <v>-0.1856826384068101</v>
      </c>
      <c r="O78" s="1">
        <f ca="1">O18+NORMINV(RAND(),0,'Total-Smoothed'!$AG$2)</f>
        <v>2.8190260679268307E-2</v>
      </c>
      <c r="P78" s="1">
        <f ca="1">P18+NORMINV(RAND(),0,'Total-Smoothed'!$AG$2)</f>
        <v>0.1195632053684722</v>
      </c>
      <c r="Q78" s="1">
        <f ca="1">Q18+NORMINV(RAND(),0,'Total-Smoothed'!$AG$2)</f>
        <v>3.2659175429453173E-2</v>
      </c>
      <c r="R78" s="1">
        <f ca="1">R18+NORMINV(RAND(),0,'Total-Smoothed'!$AG$2)</f>
        <v>0.10546922092325696</v>
      </c>
      <c r="S78" s="1">
        <f ca="1">S18+NORMINV(RAND(),0,'Total-Smoothed'!$AG$2)</f>
        <v>-1.0150565370103858E-2</v>
      </c>
      <c r="T78" s="1">
        <f ca="1">T18+NORMINV(RAND(),0,'Total-Smoothed'!$AG$2)</f>
        <v>-0.13373386424989203</v>
      </c>
      <c r="U78" s="1">
        <f ca="1">U18+NORMINV(RAND(),0,'Total-Smoothed'!$AG$2)</f>
        <v>0.17348778021227784</v>
      </c>
      <c r="V78" s="1">
        <f ca="1">V18+NORMINV(RAND(),0,'Total-Smoothed'!$AG$2)</f>
        <v>4.2332954048208186E-2</v>
      </c>
      <c r="W78" s="1">
        <f ca="1">W18+NORMINV(RAND(),0,'Total-Smoothed'!$AG$2)</f>
        <v>8.8996406306715403E-2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-0.1336866497510073</v>
      </c>
      <c r="E79" s="1">
        <f ca="1">E19+NORMINV(RAND(),0,'Total-Smoothed'!$AG$2)</f>
        <v>1.0575871399118557</v>
      </c>
      <c r="F79" s="1">
        <f ca="1">F19+NORMINV(RAND(),0,'Total-Smoothed'!$AG$2)</f>
        <v>7.8334748437365181E-3</v>
      </c>
      <c r="G79" s="1">
        <f ca="1">G19+NORMINV(RAND(),0,'Total-Smoothed'!$AG$2)</f>
        <v>0.13352567030383844</v>
      </c>
      <c r="H79" s="1">
        <f ca="1">H19+NORMINV(RAND(),0,'Total-Smoothed'!$AG$2)</f>
        <v>6.2736994864387649E-2</v>
      </c>
      <c r="I79" s="1">
        <f ca="1">I19+NORMINV(RAND(),0,'Total-Smoothed'!$AG$2)</f>
        <v>0.97589159368628398</v>
      </c>
      <c r="J79" s="1">
        <f ca="1">J19+NORMINV(RAND(),0,'Total-Smoothed'!$AG$2)</f>
        <v>-2.4830919519060843E-2</v>
      </c>
      <c r="K79" s="1">
        <f ca="1">K19+NORMINV(RAND(),0,'Total-Smoothed'!$AG$2)</f>
        <v>-0.11605360039497443</v>
      </c>
      <c r="L79" s="1">
        <f ca="1">L19+NORMINV(RAND(),0,'Total-Smoothed'!$AG$2)</f>
        <v>6.20821678332861E-2</v>
      </c>
      <c r="M79" s="1">
        <f ca="1">M19+NORMINV(RAND(),0,'Total-Smoothed'!$AG$2)</f>
        <v>1.1315251698651746E-2</v>
      </c>
      <c r="N79" s="1">
        <f ca="1">N19+NORMINV(RAND(),0,'Total-Smoothed'!$AG$2)</f>
        <v>7.580687224584598E-2</v>
      </c>
      <c r="O79" s="1">
        <f ca="1">O19+NORMINV(RAND(),0,'Total-Smoothed'!$AG$2)</f>
        <v>1.1983873622805244E-2</v>
      </c>
      <c r="P79" s="1">
        <f ca="1">P19+NORMINV(RAND(),0,'Total-Smoothed'!$AG$2)</f>
        <v>3.6457932784837999E-2</v>
      </c>
      <c r="Q79" s="1">
        <f ca="1">Q19+NORMINV(RAND(),0,'Total-Smoothed'!$AG$2)</f>
        <v>8.9571186886030191E-2</v>
      </c>
      <c r="R79" s="1">
        <f ca="1">R19+NORMINV(RAND(),0,'Total-Smoothed'!$AG$2)</f>
        <v>-1.7339360698904641E-2</v>
      </c>
      <c r="S79" s="1">
        <f ca="1">S19+NORMINV(RAND(),0,'Total-Smoothed'!$AG$2)</f>
        <v>-8.5947754611121141E-2</v>
      </c>
      <c r="T79" s="1">
        <f ca="1">T19+NORMINV(RAND(),0,'Total-Smoothed'!$AG$2)</f>
        <v>8.2234118280354318E-2</v>
      </c>
      <c r="U79" s="1">
        <f ca="1">U19+NORMINV(RAND(),0,'Total-Smoothed'!$AG$2)</f>
        <v>0.23914805342930595</v>
      </c>
      <c r="V79" s="1">
        <f ca="1">V19+NORMINV(RAND(),0,'Total-Smoothed'!$AG$2)</f>
        <v>-0.16360296204265207</v>
      </c>
      <c r="W79" s="1">
        <f ca="1">W19+NORMINV(RAND(),0,'Total-Smoothed'!$AG$2)</f>
        <v>-3.2289364651135008E-2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-5.9190809086619708E-2</v>
      </c>
      <c r="E80" s="1">
        <f ca="1">E20+NORMINV(RAND(),0,'Total-Smoothed'!$AG$2)</f>
        <v>0.9020217125201645</v>
      </c>
      <c r="F80" s="1">
        <f ca="1">F20+NORMINV(RAND(),0,'Total-Smoothed'!$AG$2)</f>
        <v>0.16334242361867241</v>
      </c>
      <c r="G80" s="1">
        <f ca="1">G20+NORMINV(RAND(),0,'Total-Smoothed'!$AG$2)</f>
        <v>0.13336690604395832</v>
      </c>
      <c r="H80" s="1">
        <f ca="1">H20+NORMINV(RAND(),0,'Total-Smoothed'!$AG$2)</f>
        <v>-8.0548814531331645E-3</v>
      </c>
      <c r="I80" s="1">
        <f ca="1">I20+NORMINV(RAND(),0,'Total-Smoothed'!$AG$2)</f>
        <v>1.0219068195415033</v>
      </c>
      <c r="J80" s="1">
        <f ca="1">J20+NORMINV(RAND(),0,'Total-Smoothed'!$AG$2)</f>
        <v>5.1897794244814395E-2</v>
      </c>
      <c r="K80" s="1">
        <f ca="1">K20+NORMINV(RAND(),0,'Total-Smoothed'!$AG$2)</f>
        <v>0.1169014502462187</v>
      </c>
      <c r="L80" s="1">
        <f ca="1">L20+NORMINV(RAND(),0,'Total-Smoothed'!$AG$2)</f>
        <v>0.12598693100247521</v>
      </c>
      <c r="M80" s="1">
        <f ca="1">M20+NORMINV(RAND(),0,'Total-Smoothed'!$AG$2)</f>
        <v>7.4245919301947544E-2</v>
      </c>
      <c r="N80" s="1">
        <f ca="1">N20+NORMINV(RAND(),0,'Total-Smoothed'!$AG$2)</f>
        <v>0.17772320414194936</v>
      </c>
      <c r="O80" s="1">
        <f ca="1">O20+NORMINV(RAND(),0,'Total-Smoothed'!$AG$2)</f>
        <v>9.6096396908727191E-2</v>
      </c>
      <c r="P80" s="1">
        <f ca="1">P20+NORMINV(RAND(),0,'Total-Smoothed'!$AG$2)</f>
        <v>-3.8163212797171766E-4</v>
      </c>
      <c r="Q80" s="1">
        <f ca="1">Q20+NORMINV(RAND(),0,'Total-Smoothed'!$AG$2)</f>
        <v>-5.2443045468163162E-2</v>
      </c>
      <c r="R80" s="1">
        <f ca="1">R20+NORMINV(RAND(),0,'Total-Smoothed'!$AG$2)</f>
        <v>-0.18008556614504309</v>
      </c>
      <c r="S80" s="1">
        <f ca="1">S20+NORMINV(RAND(),0,'Total-Smoothed'!$AG$2)</f>
        <v>9.7948841498134459E-2</v>
      </c>
      <c r="T80" s="1">
        <f ca="1">T20+NORMINV(RAND(),0,'Total-Smoothed'!$AG$2)</f>
        <v>0.25770173474818503</v>
      </c>
      <c r="U80" s="1">
        <f ca="1">U20+NORMINV(RAND(),0,'Total-Smoothed'!$AG$2)</f>
        <v>7.5972881853136137E-2</v>
      </c>
      <c r="V80" s="1">
        <f ca="1">V20+NORMINV(RAND(),0,'Total-Smoothed'!$AG$2)</f>
        <v>3.5829043066965393E-3</v>
      </c>
      <c r="W80" s="1">
        <f ca="1">W20+NORMINV(RAND(),0,'Total-Smoothed'!$AG$2)</f>
        <v>0.10281629129125887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0.21238329059725747</v>
      </c>
      <c r="E81" s="1">
        <f ca="1">E21+NORMINV(RAND(),0,'Total-Smoothed'!$AG$2)</f>
        <v>0.96861425147581148</v>
      </c>
      <c r="F81" s="1">
        <f ca="1">F21+NORMINV(RAND(),0,'Total-Smoothed'!$AG$2)</f>
        <v>-2.0438793876082512E-3</v>
      </c>
      <c r="G81" s="1">
        <f ca="1">G21+NORMINV(RAND(),0,'Total-Smoothed'!$AG$2)</f>
        <v>1.2250186421580263E-2</v>
      </c>
      <c r="H81" s="1">
        <f ca="1">H21+NORMINV(RAND(),0,'Total-Smoothed'!$AG$2)</f>
        <v>-4.8135675914496648E-2</v>
      </c>
      <c r="I81" s="1">
        <f ca="1">I21+NORMINV(RAND(),0,'Total-Smoothed'!$AG$2)</f>
        <v>0.93794561644574614</v>
      </c>
      <c r="J81" s="1">
        <f ca="1">J21+NORMINV(RAND(),0,'Total-Smoothed'!$AG$2)</f>
        <v>0.23969909151844065</v>
      </c>
      <c r="K81" s="1">
        <f ca="1">K21+NORMINV(RAND(),0,'Total-Smoothed'!$AG$2)</f>
        <v>-4.9442306813076318E-3</v>
      </c>
      <c r="L81" s="1">
        <f ca="1">L21+NORMINV(RAND(),0,'Total-Smoothed'!$AG$2)</f>
        <v>-4.2728106484710572E-2</v>
      </c>
      <c r="M81" s="1">
        <f ca="1">M21+NORMINV(RAND(),0,'Total-Smoothed'!$AG$2)</f>
        <v>7.9731321326717466E-2</v>
      </c>
      <c r="N81" s="1">
        <f ca="1">N21+NORMINV(RAND(),0,'Total-Smoothed'!$AG$2)</f>
        <v>0.15075502190675832</v>
      </c>
      <c r="O81" s="1">
        <f ca="1">O21+NORMINV(RAND(),0,'Total-Smoothed'!$AG$2)</f>
        <v>0.15721360519226943</v>
      </c>
      <c r="P81" s="1">
        <f ca="1">P21+NORMINV(RAND(),0,'Total-Smoothed'!$AG$2)</f>
        <v>9.8634727820055251E-2</v>
      </c>
      <c r="Q81" s="1">
        <f ca="1">Q21+NORMINV(RAND(),0,'Total-Smoothed'!$AG$2)</f>
        <v>9.3080959141364383E-2</v>
      </c>
      <c r="R81" s="1">
        <f ca="1">R21+NORMINV(RAND(),0,'Total-Smoothed'!$AG$2)</f>
        <v>-8.0377127092346012E-2</v>
      </c>
      <c r="S81" s="1">
        <f ca="1">S21+NORMINV(RAND(),0,'Total-Smoothed'!$AG$2)</f>
        <v>0.19523307030205475</v>
      </c>
      <c r="T81" s="1">
        <f ca="1">T21+NORMINV(RAND(),0,'Total-Smoothed'!$AG$2)</f>
        <v>-5.5174895484584638E-2</v>
      </c>
      <c r="U81" s="1">
        <f ca="1">U21+NORMINV(RAND(),0,'Total-Smoothed'!$AG$2)</f>
        <v>0.10595739213882158</v>
      </c>
      <c r="V81" s="1">
        <f ca="1">V21+NORMINV(RAND(),0,'Total-Smoothed'!$AG$2)</f>
        <v>7.3603074286165984E-2</v>
      </c>
      <c r="W81" s="1">
        <f ca="1">W21+NORMINV(RAND(),0,'Total-Smoothed'!$AG$2)</f>
        <v>4.4349247305597674E-2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-0.11691865457124882</v>
      </c>
      <c r="E82" s="1">
        <f ca="1">E22+NORMINV(RAND(),0,'Total-Smoothed'!$AG$2)</f>
        <v>0.64580612523901038</v>
      </c>
      <c r="F82" s="1">
        <f ca="1">F22+NORMINV(RAND(),0,'Total-Smoothed'!$AG$2)</f>
        <v>0.14888533972981347</v>
      </c>
      <c r="G82" s="1">
        <f ca="1">G22+NORMINV(RAND(),0,'Total-Smoothed'!$AG$2)</f>
        <v>0.12224130903822153</v>
      </c>
      <c r="H82" s="1">
        <f ca="1">H22+NORMINV(RAND(),0,'Total-Smoothed'!$AG$2)</f>
        <v>8.3914625137846949E-2</v>
      </c>
      <c r="I82" s="1">
        <f ca="1">I22+NORMINV(RAND(),0,'Total-Smoothed'!$AG$2)</f>
        <v>0.88000409741003072</v>
      </c>
      <c r="J82" s="1">
        <f ca="1">J22+NORMINV(RAND(),0,'Total-Smoothed'!$AG$2)</f>
        <v>0.10011936556279566</v>
      </c>
      <c r="K82" s="1">
        <f ca="1">K22+NORMINV(RAND(),0,'Total-Smoothed'!$AG$2)</f>
        <v>8.8907696224459737E-2</v>
      </c>
      <c r="L82" s="1">
        <f ca="1">L22+NORMINV(RAND(),0,'Total-Smoothed'!$AG$2)</f>
        <v>-8.441775045211565E-2</v>
      </c>
      <c r="M82" s="1">
        <f ca="1">M22+NORMINV(RAND(),0,'Total-Smoothed'!$AG$2)</f>
        <v>0.23433612672759777</v>
      </c>
      <c r="N82" s="1">
        <f ca="1">N22+NORMINV(RAND(),0,'Total-Smoothed'!$AG$2)</f>
        <v>-0.1122000931847362</v>
      </c>
      <c r="O82" s="1">
        <f ca="1">O22+NORMINV(RAND(),0,'Total-Smoothed'!$AG$2)</f>
        <v>0.10882685458151582</v>
      </c>
      <c r="P82" s="1">
        <f ca="1">P22+NORMINV(RAND(),0,'Total-Smoothed'!$AG$2)</f>
        <v>-1.9717033059532783E-2</v>
      </c>
      <c r="Q82" s="1">
        <f ca="1">Q22+NORMINV(RAND(),0,'Total-Smoothed'!$AG$2)</f>
        <v>1.2768888702340005E-2</v>
      </c>
      <c r="R82" s="1">
        <f ca="1">R22+NORMINV(RAND(),0,'Total-Smoothed'!$AG$2)</f>
        <v>3.8300633073360943E-2</v>
      </c>
      <c r="S82" s="1">
        <f ca="1">S22+NORMINV(RAND(),0,'Total-Smoothed'!$AG$2)</f>
        <v>-0.20288631505571125</v>
      </c>
      <c r="T82" s="1">
        <f ca="1">T22+NORMINV(RAND(),0,'Total-Smoothed'!$AG$2)</f>
        <v>-2.4651079396016656E-2</v>
      </c>
      <c r="U82" s="1">
        <f ca="1">U22+NORMINV(RAND(),0,'Total-Smoothed'!$AG$2)</f>
        <v>5.4356961940747163E-2</v>
      </c>
      <c r="V82" s="1">
        <f ca="1">V22+NORMINV(RAND(),0,'Total-Smoothed'!$AG$2)</f>
        <v>-0.10607777911055757</v>
      </c>
      <c r="W82" s="1">
        <f ca="1">W22+NORMINV(RAND(),0,'Total-Smoothed'!$AG$2)</f>
        <v>-0.1010198850138725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0.11758823207044426</v>
      </c>
      <c r="E83" s="1">
        <f ca="1">E23+NORMINV(RAND(),0,'Total-Smoothed'!$AG$2)</f>
        <v>0.80826338418722465</v>
      </c>
      <c r="F83" s="1">
        <f ca="1">F23+NORMINV(RAND(),0,'Total-Smoothed'!$AG$2)</f>
        <v>4.569638882064779E-2</v>
      </c>
      <c r="G83" s="1">
        <f ca="1">G23+NORMINV(RAND(),0,'Total-Smoothed'!$AG$2)</f>
        <v>0.14392552954283205</v>
      </c>
      <c r="H83" s="1">
        <f ca="1">H23+NORMINV(RAND(),0,'Total-Smoothed'!$AG$2)</f>
        <v>-3.9713345492469257E-3</v>
      </c>
      <c r="I83" s="1">
        <f ca="1">I23+NORMINV(RAND(),0,'Total-Smoothed'!$AG$2)</f>
        <v>0.97441882308882322</v>
      </c>
      <c r="J83" s="1">
        <f ca="1">J23+NORMINV(RAND(),0,'Total-Smoothed'!$AG$2)</f>
        <v>0.17288214940796809</v>
      </c>
      <c r="K83" s="1">
        <f ca="1">K23+NORMINV(RAND(),0,'Total-Smoothed'!$AG$2)</f>
        <v>-0.13625304478704703</v>
      </c>
      <c r="L83" s="1">
        <f ca="1">L23+NORMINV(RAND(),0,'Total-Smoothed'!$AG$2)</f>
        <v>-3.2520899403512417E-2</v>
      </c>
      <c r="M83" s="1">
        <f ca="1">M23+NORMINV(RAND(),0,'Total-Smoothed'!$AG$2)</f>
        <v>0.16793094123897209</v>
      </c>
      <c r="N83" s="1">
        <f ca="1">N23+NORMINV(RAND(),0,'Total-Smoothed'!$AG$2)</f>
        <v>0.14592130799133357</v>
      </c>
      <c r="O83" s="1">
        <f ca="1">O23+NORMINV(RAND(),0,'Total-Smoothed'!$AG$2)</f>
        <v>7.0400313735943104E-2</v>
      </c>
      <c r="P83" s="1">
        <f ca="1">P23+NORMINV(RAND(),0,'Total-Smoothed'!$AG$2)</f>
        <v>1.5320459476297187E-2</v>
      </c>
      <c r="Q83" s="1">
        <f ca="1">Q23+NORMINV(RAND(),0,'Total-Smoothed'!$AG$2)</f>
        <v>7.2403629867889036E-2</v>
      </c>
      <c r="R83" s="1">
        <f ca="1">R23+NORMINV(RAND(),0,'Total-Smoothed'!$AG$2)</f>
        <v>2.135584202000957E-2</v>
      </c>
      <c r="S83" s="1">
        <f ca="1">S23+NORMINV(RAND(),0,'Total-Smoothed'!$AG$2)</f>
        <v>-1.5776448593264242E-2</v>
      </c>
      <c r="T83" s="1">
        <f ca="1">T23+NORMINV(RAND(),0,'Total-Smoothed'!$AG$2)</f>
        <v>0.10029915398838421</v>
      </c>
      <c r="U83" s="1">
        <f ca="1">U23+NORMINV(RAND(),0,'Total-Smoothed'!$AG$2)</f>
        <v>-8.365724423715315E-2</v>
      </c>
      <c r="V83" s="1">
        <f ca="1">V23+NORMINV(RAND(),0,'Total-Smoothed'!$AG$2)</f>
        <v>-6.735876377847036E-2</v>
      </c>
      <c r="W83" s="1">
        <f ca="1">W23+NORMINV(RAND(),0,'Total-Smoothed'!$AG$2)</f>
        <v>-6.2380540686775329E-2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-4.3915083779779186E-3</v>
      </c>
      <c r="E84" s="1">
        <f ca="1">E24+NORMINV(RAND(),0,'Total-Smoothed'!$AG$2)</f>
        <v>0.93617797538577541</v>
      </c>
      <c r="F84" s="1">
        <f ca="1">F24+NORMINV(RAND(),0,'Total-Smoothed'!$AG$2)</f>
        <v>-5.968551267804453E-3</v>
      </c>
      <c r="G84" s="1">
        <f ca="1">G24+NORMINV(RAND(),0,'Total-Smoothed'!$AG$2)</f>
        <v>-7.3828782553766376E-2</v>
      </c>
      <c r="H84" s="1">
        <f ca="1">H24+NORMINV(RAND(),0,'Total-Smoothed'!$AG$2)</f>
        <v>0.13917140635228981</v>
      </c>
      <c r="I84" s="1">
        <f ca="1">I24+NORMINV(RAND(),0,'Total-Smoothed'!$AG$2)</f>
        <v>0.81492072037271512</v>
      </c>
      <c r="J84" s="1">
        <f ca="1">J24+NORMINV(RAND(),0,'Total-Smoothed'!$AG$2)</f>
        <v>0.15665403511200127</v>
      </c>
      <c r="K84" s="1">
        <f ca="1">K24+NORMINV(RAND(),0,'Total-Smoothed'!$AG$2)</f>
        <v>0.11562224798521939</v>
      </c>
      <c r="L84" s="1">
        <f ca="1">L24+NORMINV(RAND(),0,'Total-Smoothed'!$AG$2)</f>
        <v>0.10579880323947215</v>
      </c>
      <c r="M84" s="1">
        <f ca="1">M24+NORMINV(RAND(),0,'Total-Smoothed'!$AG$2)</f>
        <v>8.6726693908176389E-2</v>
      </c>
      <c r="N84" s="1">
        <f ca="1">N24+NORMINV(RAND(),0,'Total-Smoothed'!$AG$2)</f>
        <v>-4.9379967962681522E-2</v>
      </c>
      <c r="O84" s="1">
        <f ca="1">O24+NORMINV(RAND(),0,'Total-Smoothed'!$AG$2)</f>
        <v>-3.6158982864431227E-2</v>
      </c>
      <c r="P84" s="1">
        <f ca="1">P24+NORMINV(RAND(),0,'Total-Smoothed'!$AG$2)</f>
        <v>-0.10368462729790268</v>
      </c>
      <c r="Q84" s="1">
        <f ca="1">Q24+NORMINV(RAND(),0,'Total-Smoothed'!$AG$2)</f>
        <v>2.7296166327993043E-2</v>
      </c>
      <c r="R84" s="1">
        <f ca="1">R24+NORMINV(RAND(),0,'Total-Smoothed'!$AG$2)</f>
        <v>-0.1776383034888519</v>
      </c>
      <c r="S84" s="1">
        <f ca="1">S24+NORMINV(RAND(),0,'Total-Smoothed'!$AG$2)</f>
        <v>7.9115067209349771E-2</v>
      </c>
      <c r="T84" s="1">
        <f ca="1">T24+NORMINV(RAND(),0,'Total-Smoothed'!$AG$2)</f>
        <v>0.318311770566371</v>
      </c>
      <c r="U84" s="1">
        <f ca="1">U24+NORMINV(RAND(),0,'Total-Smoothed'!$AG$2)</f>
        <v>-4.4566058891928884E-5</v>
      </c>
      <c r="V84" s="1">
        <f ca="1">V24+NORMINV(RAND(),0,'Total-Smoothed'!$AG$2)</f>
        <v>5.661620549536283E-2</v>
      </c>
      <c r="W84" s="1">
        <f ca="1">W24+NORMINV(RAND(),0,'Total-Smoothed'!$AG$2)</f>
        <v>0.19469566271898875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0.14314041592192378</v>
      </c>
      <c r="E85" s="1">
        <f ca="1">E25+NORMINV(RAND(),0,'Total-Smoothed'!$AG$2)</f>
        <v>0.85813041595266115</v>
      </c>
      <c r="F85" s="1">
        <f ca="1">F25+NORMINV(RAND(),0,'Total-Smoothed'!$AG$2)</f>
        <v>0.14310165588465709</v>
      </c>
      <c r="G85" s="1">
        <f ca="1">G25+NORMINV(RAND(),0,'Total-Smoothed'!$AG$2)</f>
        <v>0.12927908039717761</v>
      </c>
      <c r="H85" s="1">
        <f ca="1">H25+NORMINV(RAND(),0,'Total-Smoothed'!$AG$2)</f>
        <v>0.86558559232360499</v>
      </c>
      <c r="I85" s="1">
        <f ca="1">I25+NORMINV(RAND(),0,'Total-Smoothed'!$AG$2)</f>
        <v>0.28542683591880447</v>
      </c>
      <c r="J85" s="1">
        <f ca="1">J25+NORMINV(RAND(),0,'Total-Smoothed'!$AG$2)</f>
        <v>-4.9356416755344135E-2</v>
      </c>
      <c r="K85" s="1">
        <f ca="1">K25+NORMINV(RAND(),0,'Total-Smoothed'!$AG$2)</f>
        <v>0.79493832178679202</v>
      </c>
      <c r="L85" s="1">
        <f ca="1">L25+NORMINV(RAND(),0,'Total-Smoothed'!$AG$2)</f>
        <v>1.7272578486038574E-2</v>
      </c>
      <c r="M85" s="1">
        <f ca="1">M25+NORMINV(RAND(),0,'Total-Smoothed'!$AG$2)</f>
        <v>0.98725718364957371</v>
      </c>
      <c r="N85" s="1">
        <f ca="1">N25+NORMINV(RAND(),0,'Total-Smoothed'!$AG$2)</f>
        <v>-9.1075568384602693E-2</v>
      </c>
      <c r="O85" s="1">
        <f ca="1">O25+NORMINV(RAND(),0,'Total-Smoothed'!$AG$2)</f>
        <v>0.94854917953539752</v>
      </c>
      <c r="P85" s="1">
        <f ca="1">P25+NORMINV(RAND(),0,'Total-Smoothed'!$AG$2)</f>
        <v>1.0438794993718137</v>
      </c>
      <c r="Q85" s="1">
        <f ca="1">Q25+NORMINV(RAND(),0,'Total-Smoothed'!$AG$2)</f>
        <v>0.50420754372411902</v>
      </c>
      <c r="R85" s="1">
        <f ca="1">R25+NORMINV(RAND(),0,'Total-Smoothed'!$AG$2)</f>
        <v>0.13490788833292339</v>
      </c>
      <c r="S85" s="1">
        <f ca="1">S25+NORMINV(RAND(),0,'Total-Smoothed'!$AG$2)</f>
        <v>-8.4425576606001404E-2</v>
      </c>
      <c r="T85" s="1">
        <f ca="1">T25+NORMINV(RAND(),0,'Total-Smoothed'!$AG$2)</f>
        <v>5.8393058853015545E-2</v>
      </c>
      <c r="U85" s="1">
        <f ca="1">U25+NORMINV(RAND(),0,'Total-Smoothed'!$AG$2)</f>
        <v>0.33693443436851772</v>
      </c>
      <c r="V85" s="1">
        <f ca="1">V25+NORMINV(RAND(),0,'Total-Smoothed'!$AG$2)</f>
        <v>1.0191502988697729</v>
      </c>
      <c r="W85" s="1">
        <f ca="1">W25+NORMINV(RAND(),0,'Total-Smoothed'!$AG$2)</f>
        <v>0.12803576982212636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4.0749175352976633E-2</v>
      </c>
      <c r="E86" s="1">
        <f ca="1">E26+NORMINV(RAND(),0,'Total-Smoothed'!$AG$2)</f>
        <v>0.91123685387926445</v>
      </c>
      <c r="F86" s="1">
        <f ca="1">F26+NORMINV(RAND(),0,'Total-Smoothed'!$AG$2)</f>
        <v>0.9281533128090167</v>
      </c>
      <c r="G86" s="1">
        <f ca="1">G26+NORMINV(RAND(),0,'Total-Smoothed'!$AG$2)</f>
        <v>4.1616055762592558E-2</v>
      </c>
      <c r="H86" s="1">
        <f ca="1">H26+NORMINV(RAND(),0,'Total-Smoothed'!$AG$2)</f>
        <v>0.26156996666879734</v>
      </c>
      <c r="I86" s="1">
        <f ca="1">I26+NORMINV(RAND(),0,'Total-Smoothed'!$AG$2)</f>
        <v>0.14593317783009946</v>
      </c>
      <c r="J86" s="1">
        <f ca="1">J26+NORMINV(RAND(),0,'Total-Smoothed'!$AG$2)</f>
        <v>1.2831652334918672E-2</v>
      </c>
      <c r="K86" s="1">
        <f ca="1">K26+NORMINV(RAND(),0,'Total-Smoothed'!$AG$2)</f>
        <v>9.5039018140607834E-2</v>
      </c>
      <c r="L86" s="1">
        <f ca="1">L26+NORMINV(RAND(),0,'Total-Smoothed'!$AG$2)</f>
        <v>1.0581013493078926</v>
      </c>
      <c r="M86" s="1">
        <f ca="1">M26+NORMINV(RAND(),0,'Total-Smoothed'!$AG$2)</f>
        <v>0.96826286797616401</v>
      </c>
      <c r="N86" s="1">
        <f ca="1">N26+NORMINV(RAND(),0,'Total-Smoothed'!$AG$2)</f>
        <v>-0.11597003281404623</v>
      </c>
      <c r="O86" s="1">
        <f ca="1">O26+NORMINV(RAND(),0,'Total-Smoothed'!$AG$2)</f>
        <v>-1.7178895903438574E-3</v>
      </c>
      <c r="P86" s="1">
        <f ca="1">P26+NORMINV(RAND(),0,'Total-Smoothed'!$AG$2)</f>
        <v>0.30289023574561319</v>
      </c>
      <c r="Q86" s="1">
        <f ca="1">Q26+NORMINV(RAND(),0,'Total-Smoothed'!$AG$2)</f>
        <v>0.97496584314462698</v>
      </c>
      <c r="R86" s="1">
        <f ca="1">R26+NORMINV(RAND(),0,'Total-Smoothed'!$AG$2)</f>
        <v>0.34024181682485233</v>
      </c>
      <c r="S86" s="1">
        <f ca="1">S26+NORMINV(RAND(),0,'Total-Smoothed'!$AG$2)</f>
        <v>-0.14366674971379953</v>
      </c>
      <c r="T86" s="1">
        <f ca="1">T26+NORMINV(RAND(),0,'Total-Smoothed'!$AG$2)</f>
        <v>0.10455363613719665</v>
      </c>
      <c r="U86" s="1">
        <f ca="1">U26+NORMINV(RAND(),0,'Total-Smoothed'!$AG$2)</f>
        <v>1.045163759549764</v>
      </c>
      <c r="V86" s="1">
        <f ca="1">V26+NORMINV(RAND(),0,'Total-Smoothed'!$AG$2)</f>
        <v>0.28074263939463251</v>
      </c>
      <c r="W86" s="1">
        <f ca="1">W26+NORMINV(RAND(),0,'Total-Smoothed'!$AG$2)</f>
        <v>-3.1732434267690492E-2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0.20258701857636741</v>
      </c>
      <c r="E87" s="1">
        <f ca="1">E27+NORMINV(RAND(),0,'Total-Smoothed'!$AG$2)</f>
        <v>1.1293795390212444</v>
      </c>
      <c r="F87" s="1">
        <f ca="1">F27+NORMINV(RAND(),0,'Total-Smoothed'!$AG$2)</f>
        <v>0.14443628215795867</v>
      </c>
      <c r="G87" s="1">
        <f ca="1">G27+NORMINV(RAND(),0,'Total-Smoothed'!$AG$2)</f>
        <v>-2.2625968841828339E-2</v>
      </c>
      <c r="H87" s="1">
        <f ca="1">H27+NORMINV(RAND(),0,'Total-Smoothed'!$AG$2)</f>
        <v>0.99607962600981115</v>
      </c>
      <c r="I87" s="1">
        <f ca="1">I27+NORMINV(RAND(),0,'Total-Smoothed'!$AG$2)</f>
        <v>1.0064093690051141</v>
      </c>
      <c r="J87" s="1">
        <f ca="1">J27+NORMINV(RAND(),0,'Total-Smoothed'!$AG$2)</f>
        <v>-6.0421127132631765E-3</v>
      </c>
      <c r="K87" s="1">
        <f ca="1">K27+NORMINV(RAND(),0,'Total-Smoothed'!$AG$2)</f>
        <v>0.44097943914974286</v>
      </c>
      <c r="L87" s="1">
        <f ca="1">L27+NORMINV(RAND(),0,'Total-Smoothed'!$AG$2)</f>
        <v>0.10690382181905071</v>
      </c>
      <c r="M87" s="1">
        <f ca="1">M27+NORMINV(RAND(),0,'Total-Smoothed'!$AG$2)</f>
        <v>1.0692373632084915</v>
      </c>
      <c r="N87" s="1">
        <f ca="1">N27+NORMINV(RAND(),0,'Total-Smoothed'!$AG$2)</f>
        <v>4.3597753208036501E-2</v>
      </c>
      <c r="O87" s="1">
        <f ca="1">O27+NORMINV(RAND(),0,'Total-Smoothed'!$AG$2)</f>
        <v>9.7420887833626416E-2</v>
      </c>
      <c r="P87" s="1">
        <f ca="1">P27+NORMINV(RAND(),0,'Total-Smoothed'!$AG$2)</f>
        <v>0.95238003762875834</v>
      </c>
      <c r="Q87" s="1">
        <f ca="1">Q27+NORMINV(RAND(),0,'Total-Smoothed'!$AG$2)</f>
        <v>-0.12086314007933845</v>
      </c>
      <c r="R87" s="1">
        <f ca="1">R27+NORMINV(RAND(),0,'Total-Smoothed'!$AG$2)</f>
        <v>0.16848009983877149</v>
      </c>
      <c r="S87" s="1">
        <f ca="1">S27+NORMINV(RAND(),0,'Total-Smoothed'!$AG$2)</f>
        <v>1.0821117909854463</v>
      </c>
      <c r="T87" s="1">
        <f ca="1">T27+NORMINV(RAND(),0,'Total-Smoothed'!$AG$2)</f>
        <v>0.20538335914027306</v>
      </c>
      <c r="U87" s="1">
        <f ca="1">U27+NORMINV(RAND(),0,'Total-Smoothed'!$AG$2)</f>
        <v>0.9461716102641019</v>
      </c>
      <c r="V87" s="1">
        <f ca="1">V27+NORMINV(RAND(),0,'Total-Smoothed'!$AG$2)</f>
        <v>0.15083164688649864</v>
      </c>
      <c r="W87" s="1">
        <f ca="1">W27+NORMINV(RAND(),0,'Total-Smoothed'!$AG$2)</f>
        <v>5.442031627795671E-2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0.96630669008103787</v>
      </c>
      <c r="E88" s="1">
        <f ca="1">E28+NORMINV(RAND(),0,'Total-Smoothed'!$AG$2)</f>
        <v>0.97239110925551531</v>
      </c>
      <c r="F88" s="1">
        <f ca="1">F28+NORMINV(RAND(),0,'Total-Smoothed'!$AG$2)</f>
        <v>0.85255048018234914</v>
      </c>
      <c r="G88" s="1">
        <f ca="1">G28+NORMINV(RAND(),0,'Total-Smoothed'!$AG$2)</f>
        <v>-4.7363444536290676E-2</v>
      </c>
      <c r="H88" s="1">
        <f ca="1">H28+NORMINV(RAND(),0,'Total-Smoothed'!$AG$2)</f>
        <v>1.1333592191767687</v>
      </c>
      <c r="I88" s="1">
        <f ca="1">I28+NORMINV(RAND(),0,'Total-Smoothed'!$AG$2)</f>
        <v>0.15060140257309784</v>
      </c>
      <c r="J88" s="1">
        <f ca="1">J28+NORMINV(RAND(),0,'Total-Smoothed'!$AG$2)</f>
        <v>0.22466717352089569</v>
      </c>
      <c r="K88" s="1">
        <f ca="1">K28+NORMINV(RAND(),0,'Total-Smoothed'!$AG$2)</f>
        <v>0.8013106585983456</v>
      </c>
      <c r="L88" s="1">
        <f ca="1">L28+NORMINV(RAND(),0,'Total-Smoothed'!$AG$2)</f>
        <v>0.15542965775515841</v>
      </c>
      <c r="M88" s="1">
        <f ca="1">M28+NORMINV(RAND(),0,'Total-Smoothed'!$AG$2)</f>
        <v>0.98657880241202056</v>
      </c>
      <c r="N88" s="1">
        <f ca="1">N28+NORMINV(RAND(),0,'Total-Smoothed'!$AG$2)</f>
        <v>-7.4239407949515737E-2</v>
      </c>
      <c r="O88" s="1">
        <f ca="1">O28+NORMINV(RAND(),0,'Total-Smoothed'!$AG$2)</f>
        <v>9.1538557546568797E-2</v>
      </c>
      <c r="P88" s="1">
        <f ca="1">P28+NORMINV(RAND(),0,'Total-Smoothed'!$AG$2)</f>
        <v>0.95161338402884899</v>
      </c>
      <c r="Q88" s="1">
        <f ca="1">Q28+NORMINV(RAND(),0,'Total-Smoothed'!$AG$2)</f>
        <v>0.10160254982259294</v>
      </c>
      <c r="R88" s="1">
        <f ca="1">R28+NORMINV(RAND(),0,'Total-Smoothed'!$AG$2)</f>
        <v>0.89595718187589013</v>
      </c>
      <c r="S88" s="1">
        <f ca="1">S28+NORMINV(RAND(),0,'Total-Smoothed'!$AG$2)</f>
        <v>0.25852933580064608</v>
      </c>
      <c r="T88" s="1">
        <f ca="1">T28+NORMINV(RAND(),0,'Total-Smoothed'!$AG$2)</f>
        <v>-7.0492409361453706E-2</v>
      </c>
      <c r="U88" s="1">
        <f ca="1">U28+NORMINV(RAND(),0,'Total-Smoothed'!$AG$2)</f>
        <v>1.0256808625147935</v>
      </c>
      <c r="V88" s="1">
        <f ca="1">V28+NORMINV(RAND(),0,'Total-Smoothed'!$AG$2)</f>
        <v>1.1460922834268334</v>
      </c>
      <c r="W88" s="1">
        <f ca="1">W28+NORMINV(RAND(),0,'Total-Smoothed'!$AG$2)</f>
        <v>-8.9457902383791449E-2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8.3006996536261462E-3</v>
      </c>
      <c r="E89" s="1">
        <f ca="1">E29+NORMINV(RAND(),0,'Total-Smoothed'!$AG$2)</f>
        <v>0.76843095331459277</v>
      </c>
      <c r="F89" s="1">
        <f ca="1">F29+NORMINV(RAND(),0,'Total-Smoothed'!$AG$2)</f>
        <v>8.7703603759070645E-2</v>
      </c>
      <c r="G89" s="1">
        <f ca="1">G29+NORMINV(RAND(),0,'Total-Smoothed'!$AG$2)</f>
        <v>5.7357706467510733E-2</v>
      </c>
      <c r="H89" s="1">
        <f ca="1">H29+NORMINV(RAND(),0,'Total-Smoothed'!$AG$2)</f>
        <v>0.99221771044691365</v>
      </c>
      <c r="I89" s="1">
        <f ca="1">I29+NORMINV(RAND(),0,'Total-Smoothed'!$AG$2)</f>
        <v>1.1472590847507078</v>
      </c>
      <c r="J89" s="1">
        <f ca="1">J29+NORMINV(RAND(),0,'Total-Smoothed'!$AG$2)</f>
        <v>-3.5122558144539781E-2</v>
      </c>
      <c r="K89" s="1">
        <f ca="1">K29+NORMINV(RAND(),0,'Total-Smoothed'!$AG$2)</f>
        <v>-9.6759312587868102E-3</v>
      </c>
      <c r="L89" s="1">
        <f ca="1">L29+NORMINV(RAND(),0,'Total-Smoothed'!$AG$2)</f>
        <v>0.31869199627430167</v>
      </c>
      <c r="M89" s="1">
        <f ca="1">M29+NORMINV(RAND(),0,'Total-Smoothed'!$AG$2)</f>
        <v>1.1179033209013809</v>
      </c>
      <c r="N89" s="1">
        <f ca="1">N29+NORMINV(RAND(),0,'Total-Smoothed'!$AG$2)</f>
        <v>5.1783934498881481E-2</v>
      </c>
      <c r="O89" s="1">
        <f ca="1">O29+NORMINV(RAND(),0,'Total-Smoothed'!$AG$2)</f>
        <v>0.89768391945649362</v>
      </c>
      <c r="P89" s="1">
        <f ca="1">P29+NORMINV(RAND(),0,'Total-Smoothed'!$AG$2)</f>
        <v>-0.14301532516845281</v>
      </c>
      <c r="Q89" s="1">
        <f ca="1">Q29+NORMINV(RAND(),0,'Total-Smoothed'!$AG$2)</f>
        <v>0.78942951719084742</v>
      </c>
      <c r="R89" s="1">
        <f ca="1">R29+NORMINV(RAND(),0,'Total-Smoothed'!$AG$2)</f>
        <v>-9.5968376195900054E-2</v>
      </c>
      <c r="S89" s="1">
        <f ca="1">S29+NORMINV(RAND(),0,'Total-Smoothed'!$AG$2)</f>
        <v>2.2589795233069969E-2</v>
      </c>
      <c r="T89" s="1">
        <f ca="1">T29+NORMINV(RAND(),0,'Total-Smoothed'!$AG$2)</f>
        <v>-3.9456735336753868E-2</v>
      </c>
      <c r="U89" s="1">
        <f ca="1">U29+NORMINV(RAND(),0,'Total-Smoothed'!$AG$2)</f>
        <v>2.3933032928822096E-2</v>
      </c>
      <c r="V89" s="1">
        <f ca="1">V29+NORMINV(RAND(),0,'Total-Smoothed'!$AG$2)</f>
        <v>9.1875494139038005E-2</v>
      </c>
      <c r="W89" s="1">
        <f ca="1">W29+NORMINV(RAND(),0,'Total-Smoothed'!$AG$2)</f>
        <v>1.7238428077446879E-2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2.2270570670184231E-3</v>
      </c>
      <c r="E90" s="1">
        <f ca="1">E30+NORMINV(RAND(),0,'Total-Smoothed'!$AG$2)</f>
        <v>0.93964270688146478</v>
      </c>
      <c r="F90" s="1">
        <f ca="1">F30+NORMINV(RAND(),0,'Total-Smoothed'!$AG$2)</f>
        <v>0.74060810107365826</v>
      </c>
      <c r="G90" s="1">
        <f ca="1">G30+NORMINV(RAND(),0,'Total-Smoothed'!$AG$2)</f>
        <v>0.23628867565466288</v>
      </c>
      <c r="H90" s="1">
        <f ca="1">H30+NORMINV(RAND(),0,'Total-Smoothed'!$AG$2)</f>
        <v>0.89881191130135907</v>
      </c>
      <c r="I90" s="1">
        <f ca="1">I30+NORMINV(RAND(),0,'Total-Smoothed'!$AG$2)</f>
        <v>1.0907023562814202</v>
      </c>
      <c r="J90" s="1">
        <f ca="1">J30+NORMINV(RAND(),0,'Total-Smoothed'!$AG$2)</f>
        <v>1.9382365437676307E-2</v>
      </c>
      <c r="K90" s="1">
        <f ca="1">K30+NORMINV(RAND(),0,'Total-Smoothed'!$AG$2)</f>
        <v>3.5478169654828084E-2</v>
      </c>
      <c r="L90" s="1">
        <f ca="1">L30+NORMINV(RAND(),0,'Total-Smoothed'!$AG$2)</f>
        <v>0.1189165023945041</v>
      </c>
      <c r="M90" s="1">
        <f ca="1">M30+NORMINV(RAND(),0,'Total-Smoothed'!$AG$2)</f>
        <v>0.93907585443185748</v>
      </c>
      <c r="N90" s="1">
        <f ca="1">N30+NORMINV(RAND(),0,'Total-Smoothed'!$AG$2)</f>
        <v>0.1331370971436274</v>
      </c>
      <c r="O90" s="1">
        <f ca="1">O30+NORMINV(RAND(),0,'Total-Smoothed'!$AG$2)</f>
        <v>-4.1537367143603579E-2</v>
      </c>
      <c r="P90" s="1">
        <f ca="1">P30+NORMINV(RAND(),0,'Total-Smoothed'!$AG$2)</f>
        <v>-8.5278986078835724E-3</v>
      </c>
      <c r="Q90" s="1">
        <f ca="1">Q30+NORMINV(RAND(),0,'Total-Smoothed'!$AG$2)</f>
        <v>0.47635871330521196</v>
      </c>
      <c r="R90" s="1">
        <f ca="1">R30+NORMINV(RAND(),0,'Total-Smoothed'!$AG$2)</f>
        <v>5.8419684177534952E-2</v>
      </c>
      <c r="S90" s="1">
        <f ca="1">S30+NORMINV(RAND(),0,'Total-Smoothed'!$AG$2)</f>
        <v>1.7462560140094549E-3</v>
      </c>
      <c r="T90" s="1">
        <f ca="1">T30+NORMINV(RAND(),0,'Total-Smoothed'!$AG$2)</f>
        <v>-0.14732081420323223</v>
      </c>
      <c r="U90" s="1">
        <f ca="1">U30+NORMINV(RAND(),0,'Total-Smoothed'!$AG$2)</f>
        <v>3.616235235754417E-2</v>
      </c>
      <c r="V90" s="1">
        <f ca="1">V30+NORMINV(RAND(),0,'Total-Smoothed'!$AG$2)</f>
        <v>0.10787376881708213</v>
      </c>
      <c r="W90" s="1">
        <f ca="1">W30+NORMINV(RAND(),0,'Total-Smoothed'!$AG$2)</f>
        <v>-3.6457276144734783E-2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0.85240359963946033</v>
      </c>
      <c r="E91" s="1">
        <f ca="1">E31+NORMINV(RAND(),0,'Total-Smoothed'!$AG$2)</f>
        <v>0.95573787253632947</v>
      </c>
      <c r="F91" s="1">
        <f ca="1">F31+NORMINV(RAND(),0,'Total-Smoothed'!$AG$2)</f>
        <v>0.91360616883196299</v>
      </c>
      <c r="G91" s="1">
        <f ca="1">G31+NORMINV(RAND(),0,'Total-Smoothed'!$AG$2)</f>
        <v>-8.9131480825696718E-2</v>
      </c>
      <c r="H91" s="1">
        <f ca="1">H31+NORMINV(RAND(),0,'Total-Smoothed'!$AG$2)</f>
        <v>-5.4170834285874929E-2</v>
      </c>
      <c r="I91" s="1">
        <f ca="1">I31+NORMINV(RAND(),0,'Total-Smoothed'!$AG$2)</f>
        <v>0.20902018604248646</v>
      </c>
      <c r="J91" s="1">
        <f ca="1">J31+NORMINV(RAND(),0,'Total-Smoothed'!$AG$2)</f>
        <v>7.1498093300316909E-2</v>
      </c>
      <c r="K91" s="1">
        <f ca="1">K31+NORMINV(RAND(),0,'Total-Smoothed'!$AG$2)</f>
        <v>1.03347475771792</v>
      </c>
      <c r="L91" s="1">
        <f ca="1">L31+NORMINV(RAND(),0,'Total-Smoothed'!$AG$2)</f>
        <v>1.141971783317838</v>
      </c>
      <c r="M91" s="1">
        <f ca="1">M31+NORMINV(RAND(),0,'Total-Smoothed'!$AG$2)</f>
        <v>0.62046810289461096</v>
      </c>
      <c r="N91" s="1">
        <f ca="1">N31+NORMINV(RAND(),0,'Total-Smoothed'!$AG$2)</f>
        <v>0.18607808662227376</v>
      </c>
      <c r="O91" s="1">
        <f ca="1">O31+NORMINV(RAND(),0,'Total-Smoothed'!$AG$2)</f>
        <v>6.7852425840278549E-2</v>
      </c>
      <c r="P91" s="1">
        <f ca="1">P31+NORMINV(RAND(),0,'Total-Smoothed'!$AG$2)</f>
        <v>-2.4531251550396697E-2</v>
      </c>
      <c r="Q91" s="1">
        <f ca="1">Q31+NORMINV(RAND(),0,'Total-Smoothed'!$AG$2)</f>
        <v>0.75349012370920043</v>
      </c>
      <c r="R91" s="1">
        <f ca="1">R31+NORMINV(RAND(),0,'Total-Smoothed'!$AG$2)</f>
        <v>0.43072709652637176</v>
      </c>
      <c r="S91" s="1">
        <f ca="1">S31+NORMINV(RAND(),0,'Total-Smoothed'!$AG$2)</f>
        <v>9.2250410805529703E-2</v>
      </c>
      <c r="T91" s="1">
        <f ca="1">T31+NORMINV(RAND(),0,'Total-Smoothed'!$AG$2)</f>
        <v>7.5931348830242551E-2</v>
      </c>
      <c r="U91" s="1">
        <f ca="1">U31+NORMINV(RAND(),0,'Total-Smoothed'!$AG$2)</f>
        <v>0.52054836450060904</v>
      </c>
      <c r="V91" s="1">
        <f ca="1">V31+NORMINV(RAND(),0,'Total-Smoothed'!$AG$2)</f>
        <v>1.0173723703032687</v>
      </c>
      <c r="W91" s="1">
        <f ca="1">W31+NORMINV(RAND(),0,'Total-Smoothed'!$AG$2)</f>
        <v>3.7542828717597107E-2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0.95696675291218314</v>
      </c>
      <c r="E92" s="1">
        <f ca="1">E32+NORMINV(RAND(),0,'Total-Smoothed'!$AG$2)</f>
        <v>0.11767770776350714</v>
      </c>
      <c r="F92" s="1">
        <f ca="1">F32+NORMINV(RAND(),0,'Total-Smoothed'!$AG$2)</f>
        <v>0.32444733550408339</v>
      </c>
      <c r="G92" s="1">
        <f ca="1">G32+NORMINV(RAND(),0,'Total-Smoothed'!$AG$2)</f>
        <v>1.0071271940849829</v>
      </c>
      <c r="H92" s="1">
        <f ca="1">H32+NORMINV(RAND(),0,'Total-Smoothed'!$AG$2)</f>
        <v>1.1097556948795231</v>
      </c>
      <c r="I92" s="1">
        <f ca="1">I32+NORMINV(RAND(),0,'Total-Smoothed'!$AG$2)</f>
        <v>0.96361286613568664</v>
      </c>
      <c r="J92" s="1">
        <f ca="1">J32+NORMINV(RAND(),0,'Total-Smoothed'!$AG$2)</f>
        <v>0.14848794827021619</v>
      </c>
      <c r="K92" s="1">
        <f ca="1">K32+NORMINV(RAND(),0,'Total-Smoothed'!$AG$2)</f>
        <v>0.92641108103521974</v>
      </c>
      <c r="L92" s="1">
        <f ca="1">L32+NORMINV(RAND(),0,'Total-Smoothed'!$AG$2)</f>
        <v>0.57242082286599494</v>
      </c>
      <c r="M92" s="1">
        <f ca="1">M32+NORMINV(RAND(),0,'Total-Smoothed'!$AG$2)</f>
        <v>0.16466030116431199</v>
      </c>
      <c r="N92" s="1">
        <f ca="1">N32+NORMINV(RAND(),0,'Total-Smoothed'!$AG$2)</f>
        <v>9.3715228553189159E-2</v>
      </c>
      <c r="O92" s="1">
        <f ca="1">O32+NORMINV(RAND(),0,'Total-Smoothed'!$AG$2)</f>
        <v>0.35460426950958757</v>
      </c>
      <c r="P92" s="1">
        <f ca="1">P32+NORMINV(RAND(),0,'Total-Smoothed'!$AG$2)</f>
        <v>1.0337540878311986</v>
      </c>
      <c r="Q92" s="1">
        <f ca="1">Q32+NORMINV(RAND(),0,'Total-Smoothed'!$AG$2)</f>
        <v>5.4279488703151954E-2</v>
      </c>
      <c r="R92" s="1">
        <f ca="1">R32+NORMINV(RAND(),0,'Total-Smoothed'!$AG$2)</f>
        <v>0.74689514047516836</v>
      </c>
      <c r="S92" s="1">
        <f ca="1">S32+NORMINV(RAND(),0,'Total-Smoothed'!$AG$2)</f>
        <v>0.98263418755879151</v>
      </c>
      <c r="T92" s="1">
        <f ca="1">T32+NORMINV(RAND(),0,'Total-Smoothed'!$AG$2)</f>
        <v>4.307209102043999E-2</v>
      </c>
      <c r="U92" s="1">
        <f ca="1">U32+NORMINV(RAND(),0,'Total-Smoothed'!$AG$2)</f>
        <v>6.4669217114551175E-2</v>
      </c>
      <c r="V92" s="1">
        <f ca="1">V32+NORMINV(RAND(),0,'Total-Smoothed'!$AG$2)</f>
        <v>0.4347428399211597</v>
      </c>
      <c r="W92" s="1">
        <f ca="1">W32+NORMINV(RAND(),0,'Total-Smoothed'!$AG$2)</f>
        <v>8.5906013078653115E-2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0.86046620647974192</v>
      </c>
      <c r="E93" s="1">
        <f ca="1">E33+NORMINV(RAND(),0,'Total-Smoothed'!$AG$2)</f>
        <v>0.94199270129989399</v>
      </c>
      <c r="F93" s="1">
        <f ca="1">F33+NORMINV(RAND(),0,'Total-Smoothed'!$AG$2)</f>
        <v>0.34233881920429676</v>
      </c>
      <c r="G93" s="1">
        <f ca="1">G33+NORMINV(RAND(),0,'Total-Smoothed'!$AG$2)</f>
        <v>2.1300860254711465E-2</v>
      </c>
      <c r="H93" s="1">
        <f ca="1">H33+NORMINV(RAND(),0,'Total-Smoothed'!$AG$2)</f>
        <v>0.12020256268285728</v>
      </c>
      <c r="I93" s="1">
        <f ca="1">I33+NORMINV(RAND(),0,'Total-Smoothed'!$AG$2)</f>
        <v>0.23963055097715313</v>
      </c>
      <c r="J93" s="1">
        <f ca="1">J33+NORMINV(RAND(),0,'Total-Smoothed'!$AG$2)</f>
        <v>1.0511863865617276E-2</v>
      </c>
      <c r="K93" s="1">
        <f ca="1">K33+NORMINV(RAND(),0,'Total-Smoothed'!$AG$2)</f>
        <v>0.93458528803564056</v>
      </c>
      <c r="L93" s="1">
        <f ca="1">L33+NORMINV(RAND(),0,'Total-Smoothed'!$AG$2)</f>
        <v>1.0591625121430344</v>
      </c>
      <c r="M93" s="1">
        <f ca="1">M33+NORMINV(RAND(),0,'Total-Smoothed'!$AG$2)</f>
        <v>1.4045975382681347E-2</v>
      </c>
      <c r="N93" s="1">
        <f ca="1">N33+NORMINV(RAND(),0,'Total-Smoothed'!$AG$2)</f>
        <v>0.10036549472862744</v>
      </c>
      <c r="O93" s="1">
        <f ca="1">O33+NORMINV(RAND(),0,'Total-Smoothed'!$AG$2)</f>
        <v>0.20464816184144963</v>
      </c>
      <c r="P93" s="1">
        <f ca="1">P33+NORMINV(RAND(),0,'Total-Smoothed'!$AG$2)</f>
        <v>7.7202069712870067E-2</v>
      </c>
      <c r="Q93" s="1">
        <f ca="1">Q33+NORMINV(RAND(),0,'Total-Smoothed'!$AG$2)</f>
        <v>0.1772312090411397</v>
      </c>
      <c r="R93" s="1">
        <f ca="1">R33+NORMINV(RAND(),0,'Total-Smoothed'!$AG$2)</f>
        <v>0.20042478622609727</v>
      </c>
      <c r="S93" s="1">
        <f ca="1">S33+NORMINV(RAND(),0,'Total-Smoothed'!$AG$2)</f>
        <v>-8.1339338796249452E-4</v>
      </c>
      <c r="T93" s="1">
        <f ca="1">T33+NORMINV(RAND(),0,'Total-Smoothed'!$AG$2)</f>
        <v>4.8161309680456892E-2</v>
      </c>
      <c r="U93" s="1">
        <f ca="1">U33+NORMINV(RAND(),0,'Total-Smoothed'!$AG$2)</f>
        <v>0.79971105666090059</v>
      </c>
      <c r="V93" s="1">
        <f ca="1">V33+NORMINV(RAND(),0,'Total-Smoothed'!$AG$2)</f>
        <v>0.1064366202956829</v>
      </c>
      <c r="W93" s="1">
        <f ca="1">W33+NORMINV(RAND(),0,'Total-Smoothed'!$AG$2)</f>
        <v>2.8909698075200347E-2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0.89201384810510365</v>
      </c>
      <c r="E94" s="1">
        <f ca="1">E34+NORMINV(RAND(),0,'Total-Smoothed'!$AG$2)</f>
        <v>0.96234303085174999</v>
      </c>
      <c r="F94" s="1">
        <f ca="1">F34+NORMINV(RAND(),0,'Total-Smoothed'!$AG$2)</f>
        <v>0.42999591823520261</v>
      </c>
      <c r="G94" s="1">
        <f ca="1">G34+NORMINV(RAND(),0,'Total-Smoothed'!$AG$2)</f>
        <v>-4.7199834647397534E-2</v>
      </c>
      <c r="H94" s="1">
        <f ca="1">H34+NORMINV(RAND(),0,'Total-Smoothed'!$AG$2)</f>
        <v>3.1720523112622051E-2</v>
      </c>
      <c r="I94" s="1">
        <f ca="1">I34+NORMINV(RAND(),0,'Total-Smoothed'!$AG$2)</f>
        <v>1.1176278068773589</v>
      </c>
      <c r="J94" s="1">
        <f ca="1">J34+NORMINV(RAND(),0,'Total-Smoothed'!$AG$2)</f>
        <v>7.8107657646408868E-2</v>
      </c>
      <c r="K94" s="1">
        <f ca="1">K34+NORMINV(RAND(),0,'Total-Smoothed'!$AG$2)</f>
        <v>1.0232927299523917</v>
      </c>
      <c r="L94" s="1">
        <f ca="1">L34+NORMINV(RAND(),0,'Total-Smoothed'!$AG$2)</f>
        <v>-2.6682617293929123E-2</v>
      </c>
      <c r="M94" s="1">
        <f ca="1">M34+NORMINV(RAND(),0,'Total-Smoothed'!$AG$2)</f>
        <v>1.0007356764255686</v>
      </c>
      <c r="N94" s="1">
        <f ca="1">N34+NORMINV(RAND(),0,'Total-Smoothed'!$AG$2)</f>
        <v>6.778635837537063E-3</v>
      </c>
      <c r="O94" s="1">
        <f ca="1">O34+NORMINV(RAND(),0,'Total-Smoothed'!$AG$2)</f>
        <v>9.8673862766610929E-2</v>
      </c>
      <c r="P94" s="1">
        <f ca="1">P34+NORMINV(RAND(),0,'Total-Smoothed'!$AG$2)</f>
        <v>0.9444817520315365</v>
      </c>
      <c r="Q94" s="1">
        <f ca="1">Q34+NORMINV(RAND(),0,'Total-Smoothed'!$AG$2)</f>
        <v>-6.1187614296425538E-2</v>
      </c>
      <c r="R94" s="1">
        <f ca="1">R34+NORMINV(RAND(),0,'Total-Smoothed'!$AG$2)</f>
        <v>0.12686587372149014</v>
      </c>
      <c r="S94" s="1">
        <f ca="1">S34+NORMINV(RAND(),0,'Total-Smoothed'!$AG$2)</f>
        <v>9.5767119443283991E-2</v>
      </c>
      <c r="T94" s="1">
        <f ca="1">T34+NORMINV(RAND(),0,'Total-Smoothed'!$AG$2)</f>
        <v>7.7706098989774597E-2</v>
      </c>
      <c r="U94" s="1">
        <f ca="1">U34+NORMINV(RAND(),0,'Total-Smoothed'!$AG$2)</f>
        <v>1.0538991709558312</v>
      </c>
      <c r="V94" s="1">
        <f ca="1">V34+NORMINV(RAND(),0,'Total-Smoothed'!$AG$2)</f>
        <v>0.85471429330241944</v>
      </c>
      <c r="W94" s="1">
        <f ca="1">W34+NORMINV(RAND(),0,'Total-Smoothed'!$AG$2)</f>
        <v>3.6168595129655985E-2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1.0982017478726642</v>
      </c>
      <c r="E95" s="1">
        <f ca="1">E35+NORMINV(RAND(),0,'Total-Smoothed'!$AG$2)</f>
        <v>0.86380120317889098</v>
      </c>
      <c r="F95" s="1">
        <f ca="1">F35+NORMINV(RAND(),0,'Total-Smoothed'!$AG$2)</f>
        <v>-0.14089349268993678</v>
      </c>
      <c r="G95" s="1">
        <f ca="1">G35+NORMINV(RAND(),0,'Total-Smoothed'!$AG$2)</f>
        <v>0.20617386503325014</v>
      </c>
      <c r="H95" s="1">
        <f ca="1">H35+NORMINV(RAND(),0,'Total-Smoothed'!$AG$2)</f>
        <v>-3.379103843754748E-3</v>
      </c>
      <c r="I95" s="1">
        <f ca="1">I35+NORMINV(RAND(),0,'Total-Smoothed'!$AG$2)</f>
        <v>1.0612066756664802</v>
      </c>
      <c r="J95" s="1">
        <f ca="1">J35+NORMINV(RAND(),0,'Total-Smoothed'!$AG$2)</f>
        <v>1.4935995516441401E-2</v>
      </c>
      <c r="K95" s="1">
        <f ca="1">K35+NORMINV(RAND(),0,'Total-Smoothed'!$AG$2)</f>
        <v>0.6345654823534288</v>
      </c>
      <c r="L95" s="1">
        <f ca="1">L35+NORMINV(RAND(),0,'Total-Smoothed'!$AG$2)</f>
        <v>0.45396181828450355</v>
      </c>
      <c r="M95" s="1">
        <f ca="1">M35+NORMINV(RAND(),0,'Total-Smoothed'!$AG$2)</f>
        <v>0.18321999253725985</v>
      </c>
      <c r="N95" s="1">
        <f ca="1">N35+NORMINV(RAND(),0,'Total-Smoothed'!$AG$2)</f>
        <v>0.22092221682429761</v>
      </c>
      <c r="O95" s="1">
        <f ca="1">O35+NORMINV(RAND(),0,'Total-Smoothed'!$AG$2)</f>
        <v>3.2696532400385246E-2</v>
      </c>
      <c r="P95" s="1">
        <f ca="1">P35+NORMINV(RAND(),0,'Total-Smoothed'!$AG$2)</f>
        <v>-6.2153897559628378E-2</v>
      </c>
      <c r="Q95" s="1">
        <f ca="1">Q35+NORMINV(RAND(),0,'Total-Smoothed'!$AG$2)</f>
        <v>0.78054873378241363</v>
      </c>
      <c r="R95" s="1">
        <f ca="1">R35+NORMINV(RAND(),0,'Total-Smoothed'!$AG$2)</f>
        <v>0.39593909788261861</v>
      </c>
      <c r="S95" s="1">
        <f ca="1">S35+NORMINV(RAND(),0,'Total-Smoothed'!$AG$2)</f>
        <v>0.81638379851538112</v>
      </c>
      <c r="T95" s="1">
        <f ca="1">T35+NORMINV(RAND(),0,'Total-Smoothed'!$AG$2)</f>
        <v>-0.13080016126476152</v>
      </c>
      <c r="U95" s="1">
        <f ca="1">U35+NORMINV(RAND(),0,'Total-Smoothed'!$AG$2)</f>
        <v>-8.6224887483270646E-2</v>
      </c>
      <c r="V95" s="1">
        <f ca="1">V35+NORMINV(RAND(),0,'Total-Smoothed'!$AG$2)</f>
        <v>0.64160522886776017</v>
      </c>
      <c r="W95" s="1">
        <f ca="1">W35+NORMINV(RAND(),0,'Total-Smoothed'!$AG$2)</f>
        <v>2.1481251475343736E-2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0.92285881813325832</v>
      </c>
      <c r="E96" s="1">
        <f ca="1">E36+NORMINV(RAND(),0,'Total-Smoothed'!$AG$2)</f>
        <v>0.81275035437789811</v>
      </c>
      <c r="F96" s="1">
        <f ca="1">F36+NORMINV(RAND(),0,'Total-Smoothed'!$AG$2)</f>
        <v>0.75128216712020235</v>
      </c>
      <c r="G96" s="1">
        <f ca="1">G36+NORMINV(RAND(),0,'Total-Smoothed'!$AG$2)</f>
        <v>-1.2346637118130849E-2</v>
      </c>
      <c r="H96" s="1">
        <f ca="1">H36+NORMINV(RAND(),0,'Total-Smoothed'!$AG$2)</f>
        <v>5.0190714217140824E-2</v>
      </c>
      <c r="I96" s="1">
        <f ca="1">I36+NORMINV(RAND(),0,'Total-Smoothed'!$AG$2)</f>
        <v>0.77779505604235077</v>
      </c>
      <c r="J96" s="1">
        <f ca="1">J36+NORMINV(RAND(),0,'Total-Smoothed'!$AG$2)</f>
        <v>0.13406563601231347</v>
      </c>
      <c r="K96" s="1">
        <f ca="1">K36+NORMINV(RAND(),0,'Total-Smoothed'!$AG$2)</f>
        <v>0.94453516716427366</v>
      </c>
      <c r="L96" s="1">
        <f ca="1">L36+NORMINV(RAND(),0,'Total-Smoothed'!$AG$2)</f>
        <v>0.94899122943453196</v>
      </c>
      <c r="M96" s="1">
        <f ca="1">M36+NORMINV(RAND(),0,'Total-Smoothed'!$AG$2)</f>
        <v>0.95102006001718298</v>
      </c>
      <c r="N96" s="1">
        <f ca="1">N36+NORMINV(RAND(),0,'Total-Smoothed'!$AG$2)</f>
        <v>0.11933821759185222</v>
      </c>
      <c r="O96" s="1">
        <f ca="1">O36+NORMINV(RAND(),0,'Total-Smoothed'!$AG$2)</f>
        <v>6.4487970111163695E-2</v>
      </c>
      <c r="P96" s="1">
        <f ca="1">P36+NORMINV(RAND(),0,'Total-Smoothed'!$AG$2)</f>
        <v>1.0076913688886384</v>
      </c>
      <c r="Q96" s="1">
        <f ca="1">Q36+NORMINV(RAND(),0,'Total-Smoothed'!$AG$2)</f>
        <v>8.588163560837879E-2</v>
      </c>
      <c r="R96" s="1">
        <f ca="1">R36+NORMINV(RAND(),0,'Total-Smoothed'!$AG$2)</f>
        <v>0.98845215131928121</v>
      </c>
      <c r="S96" s="1">
        <f ca="1">S36+NORMINV(RAND(),0,'Total-Smoothed'!$AG$2)</f>
        <v>0.99256213626281931</v>
      </c>
      <c r="T96" s="1">
        <f ca="1">T36+NORMINV(RAND(),0,'Total-Smoothed'!$AG$2)</f>
        <v>9.1566762459521972E-2</v>
      </c>
      <c r="U96" s="1">
        <f ca="1">U36+NORMINV(RAND(),0,'Total-Smoothed'!$AG$2)</f>
        <v>1.0452525813608666</v>
      </c>
      <c r="V96" s="1">
        <f ca="1">V36+NORMINV(RAND(),0,'Total-Smoothed'!$AG$2)</f>
        <v>1.165805428136703</v>
      </c>
      <c r="W96" s="1">
        <f ca="1">W36+NORMINV(RAND(),0,'Total-Smoothed'!$AG$2)</f>
        <v>4.9702414134218539E-2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0.11427874529086296</v>
      </c>
      <c r="E97" s="1">
        <f ca="1">E37+NORMINV(RAND(),0,'Total-Smoothed'!$AG$2)</f>
        <v>1.018531565712173</v>
      </c>
      <c r="F97" s="1">
        <f ca="1">F37+NORMINV(RAND(),0,'Total-Smoothed'!$AG$2)</f>
        <v>0.27764039309120292</v>
      </c>
      <c r="G97" s="1">
        <f ca="1">G37+NORMINV(RAND(),0,'Total-Smoothed'!$AG$2)</f>
        <v>0.26593988792805134</v>
      </c>
      <c r="H97" s="1">
        <f ca="1">H37+NORMINV(RAND(),0,'Total-Smoothed'!$AG$2)</f>
        <v>0.45247510257903478</v>
      </c>
      <c r="I97" s="1">
        <f ca="1">I37+NORMINV(RAND(),0,'Total-Smoothed'!$AG$2)</f>
        <v>0.43153486263648849</v>
      </c>
      <c r="J97" s="1">
        <f ca="1">J37+NORMINV(RAND(),0,'Total-Smoothed'!$AG$2)</f>
        <v>0.11104987908255895</v>
      </c>
      <c r="K97" s="1">
        <f ca="1">K37+NORMINV(RAND(),0,'Total-Smoothed'!$AG$2)</f>
        <v>0.2036612644099377</v>
      </c>
      <c r="L97" s="1">
        <f ca="1">L37+NORMINV(RAND(),0,'Total-Smoothed'!$AG$2)</f>
        <v>0.22023050370140412</v>
      </c>
      <c r="M97" s="1">
        <f ca="1">M37+NORMINV(RAND(),0,'Total-Smoothed'!$AG$2)</f>
        <v>0.70839736070853054</v>
      </c>
      <c r="N97" s="1">
        <f ca="1">N37+NORMINV(RAND(),0,'Total-Smoothed'!$AG$2)</f>
        <v>0.81173168580431398</v>
      </c>
      <c r="O97" s="1">
        <f ca="1">O37+NORMINV(RAND(),0,'Total-Smoothed'!$AG$2)</f>
        <v>-6.7295902966120869E-2</v>
      </c>
      <c r="P97" s="1">
        <f ca="1">P37+NORMINV(RAND(),0,'Total-Smoothed'!$AG$2)</f>
        <v>0.87434461281886444</v>
      </c>
      <c r="Q97" s="1">
        <f ca="1">Q37+NORMINV(RAND(),0,'Total-Smoothed'!$AG$2)</f>
        <v>7.0203989493552582E-2</v>
      </c>
      <c r="R97" s="1">
        <f ca="1">R37+NORMINV(RAND(),0,'Total-Smoothed'!$AG$2)</f>
        <v>0.9630515257312271</v>
      </c>
      <c r="S97" s="1">
        <f ca="1">S37+NORMINV(RAND(),0,'Total-Smoothed'!$AG$2)</f>
        <v>0.90173075050589546</v>
      </c>
      <c r="T97" s="1">
        <f ca="1">T37+NORMINV(RAND(),0,'Total-Smoothed'!$AG$2)</f>
        <v>-0.10143907366277358</v>
      </c>
      <c r="U97" s="1">
        <f ca="1">U37+NORMINV(RAND(),0,'Total-Smoothed'!$AG$2)</f>
        <v>0.90044181906858967</v>
      </c>
      <c r="V97" s="1">
        <f ca="1">V37+NORMINV(RAND(),0,'Total-Smoothed'!$AG$2)</f>
        <v>-2.2999012358272036E-2</v>
      </c>
      <c r="W97" s="1">
        <f ca="1">W37+NORMINV(RAND(),0,'Total-Smoothed'!$AG$2)</f>
        <v>-1.7619393506387974E-2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0.23900177506464371</v>
      </c>
      <c r="E98" s="1">
        <f ca="1">E38+NORMINV(RAND(),0,'Total-Smoothed'!$AG$2)</f>
        <v>0.81060895097356467</v>
      </c>
      <c r="F98" s="1">
        <f ca="1">F38+NORMINV(RAND(),0,'Total-Smoothed'!$AG$2)</f>
        <v>0.1770239920357031</v>
      </c>
      <c r="G98" s="1">
        <f ca="1">G38+NORMINV(RAND(),0,'Total-Smoothed'!$AG$2)</f>
        <v>-0.16161312687061402</v>
      </c>
      <c r="H98" s="1">
        <f ca="1">H38+NORMINV(RAND(),0,'Total-Smoothed'!$AG$2)</f>
        <v>-8.1279434126807562E-2</v>
      </c>
      <c r="I98" s="1">
        <f ca="1">I38+NORMINV(RAND(),0,'Total-Smoothed'!$AG$2)</f>
        <v>-2.7392386650975792E-2</v>
      </c>
      <c r="J98" s="1">
        <f ca="1">J38+NORMINV(RAND(),0,'Total-Smoothed'!$AG$2)</f>
        <v>0.27888919645288923</v>
      </c>
      <c r="K98" s="1">
        <f ca="1">K38+NORMINV(RAND(),0,'Total-Smoothed'!$AG$2)</f>
        <v>4.655113398710943E-2</v>
      </c>
      <c r="L98" s="1">
        <f ca="1">L38+NORMINV(RAND(),0,'Total-Smoothed'!$AG$2)</f>
        <v>0.6155352073945568</v>
      </c>
      <c r="M98" s="1">
        <f ca="1">M38+NORMINV(RAND(),0,'Total-Smoothed'!$AG$2)</f>
        <v>-7.6186177964884777E-2</v>
      </c>
      <c r="N98" s="1">
        <f ca="1">N38+NORMINV(RAND(),0,'Total-Smoothed'!$AG$2)</f>
        <v>0.8312105362730382</v>
      </c>
      <c r="O98" s="1">
        <f ca="1">O38+NORMINV(RAND(),0,'Total-Smoothed'!$AG$2)</f>
        <v>0.17392810824957078</v>
      </c>
      <c r="P98" s="1">
        <f ca="1">P38+NORMINV(RAND(),0,'Total-Smoothed'!$AG$2)</f>
        <v>-0.17176158743344824</v>
      </c>
      <c r="Q98" s="1">
        <f ca="1">Q38+NORMINV(RAND(),0,'Total-Smoothed'!$AG$2)</f>
        <v>0.9601576456595452</v>
      </c>
      <c r="R98" s="1">
        <f ca="1">R38+NORMINV(RAND(),0,'Total-Smoothed'!$AG$2)</f>
        <v>0.70739859099929081</v>
      </c>
      <c r="S98" s="1">
        <f ca="1">S38+NORMINV(RAND(),0,'Total-Smoothed'!$AG$2)</f>
        <v>0.97235444989262898</v>
      </c>
      <c r="T98" s="1">
        <f ca="1">T38+NORMINV(RAND(),0,'Total-Smoothed'!$AG$2)</f>
        <v>-0.15693602329126777</v>
      </c>
      <c r="U98" s="1">
        <f ca="1">U38+NORMINV(RAND(),0,'Total-Smoothed'!$AG$2)</f>
        <v>0.85230250608829417</v>
      </c>
      <c r="V98" s="1">
        <f ca="1">V38+NORMINV(RAND(),0,'Total-Smoothed'!$AG$2)</f>
        <v>2.9805389495668223E-3</v>
      </c>
      <c r="W98" s="1">
        <f ca="1">W38+NORMINV(RAND(),0,'Total-Smoothed'!$AG$2)</f>
        <v>-6.8457030154651682E-2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0.26024084397850916</v>
      </c>
      <c r="E99" s="1">
        <f ca="1">E39+NORMINV(RAND(),0,'Total-Smoothed'!$AG$2)</f>
        <v>1.0994974842816354</v>
      </c>
      <c r="F99" s="1">
        <f ca="1">F39+NORMINV(RAND(),0,'Total-Smoothed'!$AG$2)</f>
        <v>1.0049718869560047</v>
      </c>
      <c r="G99" s="1">
        <f ca="1">G39+NORMINV(RAND(),0,'Total-Smoothed'!$AG$2)</f>
        <v>-0.13441812240268686</v>
      </c>
      <c r="H99" s="1">
        <f ca="1">H39+NORMINV(RAND(),0,'Total-Smoothed'!$AG$2)</f>
        <v>0.94484761311794119</v>
      </c>
      <c r="I99" s="1">
        <f ca="1">I39+NORMINV(RAND(),0,'Total-Smoothed'!$AG$2)</f>
        <v>-0.15987985159309415</v>
      </c>
      <c r="J99" s="1">
        <f ca="1">J39+NORMINV(RAND(),0,'Total-Smoothed'!$AG$2)</f>
        <v>0.13639471187830868</v>
      </c>
      <c r="K99" s="1">
        <f ca="1">K39+NORMINV(RAND(),0,'Total-Smoothed'!$AG$2)</f>
        <v>0.91002797788188805</v>
      </c>
      <c r="L99" s="1">
        <f ca="1">L39+NORMINV(RAND(),0,'Total-Smoothed'!$AG$2)</f>
        <v>0.93865462870340111</v>
      </c>
      <c r="M99" s="1">
        <f ca="1">M39+NORMINV(RAND(),0,'Total-Smoothed'!$AG$2)</f>
        <v>0.90050864052963142</v>
      </c>
      <c r="N99" s="1">
        <f ca="1">N39+NORMINV(RAND(),0,'Total-Smoothed'!$AG$2)</f>
        <v>0.41445534251930505</v>
      </c>
      <c r="O99" s="1">
        <f ca="1">O39+NORMINV(RAND(),0,'Total-Smoothed'!$AG$2)</f>
        <v>0.12172978035933703</v>
      </c>
      <c r="P99" s="1">
        <f ca="1">P39+NORMINV(RAND(),0,'Total-Smoothed'!$AG$2)</f>
        <v>0.93051953751583127</v>
      </c>
      <c r="Q99" s="1">
        <f ca="1">Q39+NORMINV(RAND(),0,'Total-Smoothed'!$AG$2)</f>
        <v>0.15827700515150989</v>
      </c>
      <c r="R99" s="1">
        <f ca="1">R39+NORMINV(RAND(),0,'Total-Smoothed'!$AG$2)</f>
        <v>1.2016536894164247</v>
      </c>
      <c r="S99" s="1">
        <f ca="1">S39+NORMINV(RAND(),0,'Total-Smoothed'!$AG$2)</f>
        <v>1.0505499676757524</v>
      </c>
      <c r="T99" s="1">
        <f ca="1">T39+NORMINV(RAND(),0,'Total-Smoothed'!$AG$2)</f>
        <v>-0.15027744302736229</v>
      </c>
      <c r="U99" s="1">
        <f ca="1">U39+NORMINV(RAND(),0,'Total-Smoothed'!$AG$2)</f>
        <v>0.91918401974072139</v>
      </c>
      <c r="V99" s="1">
        <f ca="1">V39+NORMINV(RAND(),0,'Total-Smoothed'!$AG$2)</f>
        <v>-6.3933350843509054E-2</v>
      </c>
      <c r="W99" s="1">
        <f ca="1">W39+NORMINV(RAND(),0,'Total-Smoothed'!$AG$2)</f>
        <v>3.8596709473700502E-2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6.3944859433157641E-2</v>
      </c>
      <c r="E100" s="1">
        <f ca="1">E40+NORMINV(RAND(),0,'Total-Smoothed'!$AG$2)</f>
        <v>0.98179758074100232</v>
      </c>
      <c r="F100" s="1">
        <f ca="1">F40+NORMINV(RAND(),0,'Total-Smoothed'!$AG$2)</f>
        <v>0.85281611225614562</v>
      </c>
      <c r="G100" s="1">
        <f ca="1">G40+NORMINV(RAND(),0,'Total-Smoothed'!$AG$2)</f>
        <v>0.5959757079719451</v>
      </c>
      <c r="H100" s="1">
        <f ca="1">H40+NORMINV(RAND(),0,'Total-Smoothed'!$AG$2)</f>
        <v>-1.0559617802648223E-2</v>
      </c>
      <c r="I100" s="1">
        <f ca="1">I40+NORMINV(RAND(),0,'Total-Smoothed'!$AG$2)</f>
        <v>4.6265382224044041E-2</v>
      </c>
      <c r="J100" s="1">
        <f ca="1">J40+NORMINV(RAND(),0,'Total-Smoothed'!$AG$2)</f>
        <v>-0.14780735872044951</v>
      </c>
      <c r="K100" s="1">
        <f ca="1">K40+NORMINV(RAND(),0,'Total-Smoothed'!$AG$2)</f>
        <v>1.0007155322662078</v>
      </c>
      <c r="L100" s="1">
        <f ca="1">L40+NORMINV(RAND(),0,'Total-Smoothed'!$AG$2)</f>
        <v>1.0635286280847642</v>
      </c>
      <c r="M100" s="1">
        <f ca="1">M40+NORMINV(RAND(),0,'Total-Smoothed'!$AG$2)</f>
        <v>0.86184742746695997</v>
      </c>
      <c r="N100" s="1">
        <f ca="1">N40+NORMINV(RAND(),0,'Total-Smoothed'!$AG$2)</f>
        <v>8.3528694033975504E-2</v>
      </c>
      <c r="O100" s="1">
        <f ca="1">O40+NORMINV(RAND(),0,'Total-Smoothed'!$AG$2)</f>
        <v>0.99541270279165284</v>
      </c>
      <c r="P100" s="1">
        <f ca="1">P40+NORMINV(RAND(),0,'Total-Smoothed'!$AG$2)</f>
        <v>1.1025844303913241</v>
      </c>
      <c r="Q100" s="1">
        <f ca="1">Q40+NORMINV(RAND(),0,'Total-Smoothed'!$AG$2)</f>
        <v>3.1966848609970275E-2</v>
      </c>
      <c r="R100" s="1">
        <f ca="1">R40+NORMINV(RAND(),0,'Total-Smoothed'!$AG$2)</f>
        <v>1.0106705772439784</v>
      </c>
      <c r="S100" s="1">
        <f ca="1">S40+NORMINV(RAND(),0,'Total-Smoothed'!$AG$2)</f>
        <v>0.541911649530739</v>
      </c>
      <c r="T100" s="1">
        <f ca="1">T40+NORMINV(RAND(),0,'Total-Smoothed'!$AG$2)</f>
        <v>-6.4356198819018225E-3</v>
      </c>
      <c r="U100" s="1">
        <f ca="1">U40+NORMINV(RAND(),0,'Total-Smoothed'!$AG$2)</f>
        <v>1.016516917835087</v>
      </c>
      <c r="V100" s="1">
        <f ca="1">V40+NORMINV(RAND(),0,'Total-Smoothed'!$AG$2)</f>
        <v>7.160183655387127E-2</v>
      </c>
      <c r="W100" s="1">
        <f ca="1">W40+NORMINV(RAND(),0,'Total-Smoothed'!$AG$2)</f>
        <v>4.7717013163329602E-2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-1.7487125526547409E-2</v>
      </c>
      <c r="E101" s="1">
        <f ca="1">E41+NORMINV(RAND(),0,'Total-Smoothed'!$AG$2)</f>
        <v>0.99569543321213994</v>
      </c>
      <c r="F101" s="1">
        <f ca="1">F41+NORMINV(RAND(),0,'Total-Smoothed'!$AG$2)</f>
        <v>9.1280944090354213E-2</v>
      </c>
      <c r="G101" s="1">
        <f ca="1">G41+NORMINV(RAND(),0,'Total-Smoothed'!$AG$2)</f>
        <v>-0.13874579970835058</v>
      </c>
      <c r="H101" s="1">
        <f ca="1">H41+NORMINV(RAND(),0,'Total-Smoothed'!$AG$2)</f>
        <v>-9.990819243773319E-2</v>
      </c>
      <c r="I101" s="1">
        <f ca="1">I41+NORMINV(RAND(),0,'Total-Smoothed'!$AG$2)</f>
        <v>0.32536014671637081</v>
      </c>
      <c r="J101" s="1">
        <f ca="1">J41+NORMINV(RAND(),0,'Total-Smoothed'!$AG$2)</f>
        <v>-9.5773778292460698E-2</v>
      </c>
      <c r="K101" s="1">
        <f ca="1">K41+NORMINV(RAND(),0,'Total-Smoothed'!$AG$2)</f>
        <v>-0.11814984604397701</v>
      </c>
      <c r="L101" s="1">
        <f ca="1">L41+NORMINV(RAND(),0,'Total-Smoothed'!$AG$2)</f>
        <v>-5.8293653714373866E-2</v>
      </c>
      <c r="M101" s="1">
        <f ca="1">M41+NORMINV(RAND(),0,'Total-Smoothed'!$AG$2)</f>
        <v>0.5163278055933922</v>
      </c>
      <c r="N101" s="1">
        <f ca="1">N41+NORMINV(RAND(),0,'Total-Smoothed'!$AG$2)</f>
        <v>0.94661983685020334</v>
      </c>
      <c r="O101" s="1">
        <f ca="1">O41+NORMINV(RAND(),0,'Total-Smoothed'!$AG$2)</f>
        <v>-4.6307919038508005E-2</v>
      </c>
      <c r="P101" s="1">
        <f ca="1">P41+NORMINV(RAND(),0,'Total-Smoothed'!$AG$2)</f>
        <v>0.1508987711529074</v>
      </c>
      <c r="Q101" s="1">
        <f ca="1">Q41+NORMINV(RAND(),0,'Total-Smoothed'!$AG$2)</f>
        <v>0.90986150921587527</v>
      </c>
      <c r="R101" s="1">
        <f ca="1">R41+NORMINV(RAND(),0,'Total-Smoothed'!$AG$2)</f>
        <v>0.15520139787773551</v>
      </c>
      <c r="S101" s="1">
        <f ca="1">S41+NORMINV(RAND(),0,'Total-Smoothed'!$AG$2)</f>
        <v>0.96549998888317146</v>
      </c>
      <c r="T101" s="1">
        <f ca="1">T41+NORMINV(RAND(),0,'Total-Smoothed'!$AG$2)</f>
        <v>2.7928598508422445E-2</v>
      </c>
      <c r="U101" s="1">
        <f ca="1">U41+NORMINV(RAND(),0,'Total-Smoothed'!$AG$2)</f>
        <v>1.0848970556924382</v>
      </c>
      <c r="V101" s="1">
        <f ca="1">V41+NORMINV(RAND(),0,'Total-Smoothed'!$AG$2)</f>
        <v>-9.6159876345648237E-3</v>
      </c>
      <c r="W101" s="1">
        <f ca="1">W41+NORMINV(RAND(),0,'Total-Smoothed'!$AG$2)</f>
        <v>4.2357815292442827E-2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1.0325209056762037</v>
      </c>
      <c r="E102" s="1">
        <f ca="1">E42+NORMINV(RAND(),0,'Total-Smoothed'!$AG$2)</f>
        <v>0.9813720211996273</v>
      </c>
      <c r="F102" s="1">
        <f ca="1">F42+NORMINV(RAND(),0,'Total-Smoothed'!$AG$2)</f>
        <v>-8.2224789475473209E-2</v>
      </c>
      <c r="G102" s="1">
        <f ca="1">G42+NORMINV(RAND(),0,'Total-Smoothed'!$AG$2)</f>
        <v>-8.0787487088282081E-3</v>
      </c>
      <c r="H102" s="1">
        <f ca="1">H42+NORMINV(RAND(),0,'Total-Smoothed'!$AG$2)</f>
        <v>-0.10261501905173559</v>
      </c>
      <c r="I102" s="1">
        <f ca="1">I42+NORMINV(RAND(),0,'Total-Smoothed'!$AG$2)</f>
        <v>0.13924271292847448</v>
      </c>
      <c r="J102" s="1">
        <f ca="1">J42+NORMINV(RAND(),0,'Total-Smoothed'!$AG$2)</f>
        <v>8.3109468977589154E-2</v>
      </c>
      <c r="K102" s="1">
        <f ca="1">K42+NORMINV(RAND(),0,'Total-Smoothed'!$AG$2)</f>
        <v>1.0420075966049698</v>
      </c>
      <c r="L102" s="1">
        <f ca="1">L42+NORMINV(RAND(),0,'Total-Smoothed'!$AG$2)</f>
        <v>0.4751954150550729</v>
      </c>
      <c r="M102" s="1">
        <f ca="1">M42+NORMINV(RAND(),0,'Total-Smoothed'!$AG$2)</f>
        <v>0.10190996910413297</v>
      </c>
      <c r="N102" s="1">
        <f ca="1">N42+NORMINV(RAND(),0,'Total-Smoothed'!$AG$2)</f>
        <v>0.97372145170085223</v>
      </c>
      <c r="O102" s="1">
        <f ca="1">O42+NORMINV(RAND(),0,'Total-Smoothed'!$AG$2)</f>
        <v>7.9787103607302338E-3</v>
      </c>
      <c r="P102" s="1">
        <f ca="1">P42+NORMINV(RAND(),0,'Total-Smoothed'!$AG$2)</f>
        <v>0.1983709659615015</v>
      </c>
      <c r="Q102" s="1">
        <f ca="1">Q42+NORMINV(RAND(),0,'Total-Smoothed'!$AG$2)</f>
        <v>0.90719214516571567</v>
      </c>
      <c r="R102" s="1">
        <f ca="1">R42+NORMINV(RAND(),0,'Total-Smoothed'!$AG$2)</f>
        <v>0.11679831263889273</v>
      </c>
      <c r="S102" s="1">
        <f ca="1">S42+NORMINV(RAND(),0,'Total-Smoothed'!$AG$2)</f>
        <v>1.0621555473697069</v>
      </c>
      <c r="T102" s="1">
        <f ca="1">T42+NORMINV(RAND(),0,'Total-Smoothed'!$AG$2)</f>
        <v>0.20777596537837648</v>
      </c>
      <c r="U102" s="1">
        <f ca="1">U42+NORMINV(RAND(),0,'Total-Smoothed'!$AG$2)</f>
        <v>0.96912074162829376</v>
      </c>
      <c r="V102" s="1">
        <f ca="1">V42+NORMINV(RAND(),0,'Total-Smoothed'!$AG$2)</f>
        <v>0.84380929459040166</v>
      </c>
      <c r="W102" s="1">
        <f ca="1">W42+NORMINV(RAND(),0,'Total-Smoothed'!$AG$2)</f>
        <v>0.13698476986508923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0.22256444295672489</v>
      </c>
      <c r="E103" s="1">
        <f ca="1">E43+NORMINV(RAND(),0,'Total-Smoothed'!$AG$2)</f>
        <v>0.36808075712073696</v>
      </c>
      <c r="F103" s="1">
        <f ca="1">F43+NORMINV(RAND(),0,'Total-Smoothed'!$AG$2)</f>
        <v>-0.13429093444499932</v>
      </c>
      <c r="G103" s="1">
        <f ca="1">G43+NORMINV(RAND(),0,'Total-Smoothed'!$AG$2)</f>
        <v>0.83255520650044257</v>
      </c>
      <c r="H103" s="1">
        <f ca="1">H43+NORMINV(RAND(),0,'Total-Smoothed'!$AG$2)</f>
        <v>0.15082177972611957</v>
      </c>
      <c r="I103" s="1">
        <f ca="1">I43+NORMINV(RAND(),0,'Total-Smoothed'!$AG$2)</f>
        <v>0.96180678972739897</v>
      </c>
      <c r="J103" s="1">
        <f ca="1">J43+NORMINV(RAND(),0,'Total-Smoothed'!$AG$2)</f>
        <v>9.9373748423190147E-2</v>
      </c>
      <c r="K103" s="1">
        <f ca="1">K43+NORMINV(RAND(),0,'Total-Smoothed'!$AG$2)</f>
        <v>0.29418838584790646</v>
      </c>
      <c r="L103" s="1">
        <f ca="1">L43+NORMINV(RAND(),0,'Total-Smoothed'!$AG$2)</f>
        <v>-3.216273136711327E-2</v>
      </c>
      <c r="M103" s="1">
        <f ca="1">M43+NORMINV(RAND(),0,'Total-Smoothed'!$AG$2)</f>
        <v>0.72707554410687669</v>
      </c>
      <c r="N103" s="1">
        <f ca="1">N43+NORMINV(RAND(),0,'Total-Smoothed'!$AG$2)</f>
        <v>0.2777231366786983</v>
      </c>
      <c r="O103" s="1">
        <f ca="1">O43+NORMINV(RAND(),0,'Total-Smoothed'!$AG$2)</f>
        <v>1.0584715530586979</v>
      </c>
      <c r="P103" s="1">
        <f ca="1">P43+NORMINV(RAND(),0,'Total-Smoothed'!$AG$2)</f>
        <v>5.0274858878883229E-2</v>
      </c>
      <c r="Q103" s="1">
        <f ca="1">Q43+NORMINV(RAND(),0,'Total-Smoothed'!$AG$2)</f>
        <v>1.1583076649323156</v>
      </c>
      <c r="R103" s="1">
        <f ca="1">R43+NORMINV(RAND(),0,'Total-Smoothed'!$AG$2)</f>
        <v>0.10189855689967929</v>
      </c>
      <c r="S103" s="1">
        <f ca="1">S43+NORMINV(RAND(),0,'Total-Smoothed'!$AG$2)</f>
        <v>0.62138288114572682</v>
      </c>
      <c r="T103" s="1">
        <f ca="1">T43+NORMINV(RAND(),0,'Total-Smoothed'!$AG$2)</f>
        <v>2.9635001703772056E-2</v>
      </c>
      <c r="U103" s="1">
        <f ca="1">U43+NORMINV(RAND(),0,'Total-Smoothed'!$AG$2)</f>
        <v>3.2121355593529632E-2</v>
      </c>
      <c r="V103" s="1">
        <f ca="1">V43+NORMINV(RAND(),0,'Total-Smoothed'!$AG$2)</f>
        <v>1.0653027728014726</v>
      </c>
      <c r="W103" s="1">
        <f ca="1">W43+NORMINV(RAND(),0,'Total-Smoothed'!$AG$2)</f>
        <v>0.16588565260705534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1.6861836942895142E-2</v>
      </c>
      <c r="E104" s="1">
        <f ca="1">E44+NORMINV(RAND(),0,'Total-Smoothed'!$AG$2)</f>
        <v>0.58172974016134738</v>
      </c>
      <c r="F104" s="1">
        <f ca="1">F44+NORMINV(RAND(),0,'Total-Smoothed'!$AG$2)</f>
        <v>5.495534186279756E-2</v>
      </c>
      <c r="G104" s="1">
        <f ca="1">G44+NORMINV(RAND(),0,'Total-Smoothed'!$AG$2)</f>
        <v>0.89541164324943745</v>
      </c>
      <c r="H104" s="1">
        <f ca="1">H44+NORMINV(RAND(),0,'Total-Smoothed'!$AG$2)</f>
        <v>-9.4398407503199444E-2</v>
      </c>
      <c r="I104" s="1">
        <f ca="1">I44+NORMINV(RAND(),0,'Total-Smoothed'!$AG$2)</f>
        <v>0.77312896152343702</v>
      </c>
      <c r="J104" s="1">
        <f ca="1">J44+NORMINV(RAND(),0,'Total-Smoothed'!$AG$2)</f>
        <v>0.12720544021070471</v>
      </c>
      <c r="K104" s="1">
        <f ca="1">K44+NORMINV(RAND(),0,'Total-Smoothed'!$AG$2)</f>
        <v>0.3514653322257808</v>
      </c>
      <c r="L104" s="1">
        <f ca="1">L44+NORMINV(RAND(),0,'Total-Smoothed'!$AG$2)</f>
        <v>0.73709539624238585</v>
      </c>
      <c r="M104" s="1">
        <f ca="1">M44+NORMINV(RAND(),0,'Total-Smoothed'!$AG$2)</f>
        <v>1.1483689790223517</v>
      </c>
      <c r="N104" s="1">
        <f ca="1">N44+NORMINV(RAND(),0,'Total-Smoothed'!$AG$2)</f>
        <v>-5.3833884505678387E-2</v>
      </c>
      <c r="O104" s="1">
        <f ca="1">O44+NORMINV(RAND(),0,'Total-Smoothed'!$AG$2)</f>
        <v>0.83485754380976396</v>
      </c>
      <c r="P104" s="1">
        <f ca="1">P44+NORMINV(RAND(),0,'Total-Smoothed'!$AG$2)</f>
        <v>1.1213340003974264</v>
      </c>
      <c r="Q104" s="1">
        <f ca="1">Q44+NORMINV(RAND(),0,'Total-Smoothed'!$AG$2)</f>
        <v>5.4289655755712471E-2</v>
      </c>
      <c r="R104" s="1">
        <f ca="1">R44+NORMINV(RAND(),0,'Total-Smoothed'!$AG$2)</f>
        <v>0.2361537294848314</v>
      </c>
      <c r="S104" s="1">
        <f ca="1">S44+NORMINV(RAND(),0,'Total-Smoothed'!$AG$2)</f>
        <v>8.5859681633595059E-2</v>
      </c>
      <c r="T104" s="1">
        <f ca="1">T44+NORMINV(RAND(),0,'Total-Smoothed'!$AG$2)</f>
        <v>6.4617387499903325E-2</v>
      </c>
      <c r="U104" s="1">
        <f ca="1">U44+NORMINV(RAND(),0,'Total-Smoothed'!$AG$2)</f>
        <v>-2.4911402121837848E-2</v>
      </c>
      <c r="V104" s="1">
        <f ca="1">V44+NORMINV(RAND(),0,'Total-Smoothed'!$AG$2)</f>
        <v>-9.926069758590654E-2</v>
      </c>
      <c r="W104" s="1">
        <f ca="1">W44+NORMINV(RAND(),0,'Total-Smoothed'!$AG$2)</f>
        <v>1.354231736898728E-2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1.0370451764474686</v>
      </c>
      <c r="E105" s="1">
        <f ca="1">E45+NORMINV(RAND(),0,'Total-Smoothed'!$AG$2)</f>
        <v>3.5802419298245999E-2</v>
      </c>
      <c r="F105" s="1">
        <f ca="1">F45+NORMINV(RAND(),0,'Total-Smoothed'!$AG$2)</f>
        <v>-0.12860719184057717</v>
      </c>
      <c r="G105" s="1">
        <f ca="1">G45+NORMINV(RAND(),0,'Total-Smoothed'!$AG$2)</f>
        <v>7.6065858184777776E-2</v>
      </c>
      <c r="H105" s="1">
        <f ca="1">H45+NORMINV(RAND(),0,'Total-Smoothed'!$AG$2)</f>
        <v>0.14144892900868775</v>
      </c>
      <c r="I105" s="1">
        <f ca="1">I45+NORMINV(RAND(),0,'Total-Smoothed'!$AG$2)</f>
        <v>3.5434477205551096E-2</v>
      </c>
      <c r="J105" s="1">
        <f ca="1">J45+NORMINV(RAND(),0,'Total-Smoothed'!$AG$2)</f>
        <v>3.6252403466775454E-2</v>
      </c>
      <c r="K105" s="1">
        <f ca="1">K45+NORMINV(RAND(),0,'Total-Smoothed'!$AG$2)</f>
        <v>1.052628263549783</v>
      </c>
      <c r="L105" s="1">
        <f ca="1">L45+NORMINV(RAND(),0,'Total-Smoothed'!$AG$2)</f>
        <v>0.89068130492190867</v>
      </c>
      <c r="M105" s="1">
        <f ca="1">M45+NORMINV(RAND(),0,'Total-Smoothed'!$AG$2)</f>
        <v>0.10040366866239459</v>
      </c>
      <c r="N105" s="1">
        <f ca="1">N45+NORMINV(RAND(),0,'Total-Smoothed'!$AG$2)</f>
        <v>0.63361860088034894</v>
      </c>
      <c r="O105" s="1">
        <f ca="1">O45+NORMINV(RAND(),0,'Total-Smoothed'!$AG$2)</f>
        <v>0.95069799476223038</v>
      </c>
      <c r="P105" s="1">
        <f ca="1">P45+NORMINV(RAND(),0,'Total-Smoothed'!$AG$2)</f>
        <v>0.89384934215234069</v>
      </c>
      <c r="Q105" s="1">
        <f ca="1">Q45+NORMINV(RAND(),0,'Total-Smoothed'!$AG$2)</f>
        <v>0.99686568960014443</v>
      </c>
      <c r="R105" s="1">
        <f ca="1">R45+NORMINV(RAND(),0,'Total-Smoothed'!$AG$2)</f>
        <v>6.5328280170408023E-2</v>
      </c>
      <c r="S105" s="1">
        <f ca="1">S45+NORMINV(RAND(),0,'Total-Smoothed'!$AG$2)</f>
        <v>1.1478794937150566E-2</v>
      </c>
      <c r="T105" s="1">
        <f ca="1">T45+NORMINV(RAND(),0,'Total-Smoothed'!$AG$2)</f>
        <v>4.7921976632588431E-2</v>
      </c>
      <c r="U105" s="1">
        <f ca="1">U45+NORMINV(RAND(),0,'Total-Smoothed'!$AG$2)</f>
        <v>0.18633312774059527</v>
      </c>
      <c r="V105" s="1">
        <f ca="1">V45+NORMINV(RAND(),0,'Total-Smoothed'!$AG$2)</f>
        <v>1.0493605749225374</v>
      </c>
      <c r="W105" s="1">
        <f ca="1">W45+NORMINV(RAND(),0,'Total-Smoothed'!$AG$2)</f>
        <v>-2.4900828019905345E-2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1.1568220534641564E-2</v>
      </c>
      <c r="E106" s="1">
        <f ca="1">E46+NORMINV(RAND(),0,'Total-Smoothed'!$AG$2)</f>
        <v>0.19362716544729036</v>
      </c>
      <c r="F106" s="1">
        <f ca="1">F46+NORMINV(RAND(),0,'Total-Smoothed'!$AG$2)</f>
        <v>0.11548769189841349</v>
      </c>
      <c r="G106" s="1">
        <f ca="1">G46+NORMINV(RAND(),0,'Total-Smoothed'!$AG$2)</f>
        <v>1.0143356060118951</v>
      </c>
      <c r="H106" s="1">
        <f ca="1">H46+NORMINV(RAND(),0,'Total-Smoothed'!$AG$2)</f>
        <v>-7.9734914617669198E-2</v>
      </c>
      <c r="I106" s="1">
        <f ca="1">I46+NORMINV(RAND(),0,'Total-Smoothed'!$AG$2)</f>
        <v>0.34603820131553081</v>
      </c>
      <c r="J106" s="1">
        <f ca="1">J46+NORMINV(RAND(),0,'Total-Smoothed'!$AG$2)</f>
        <v>-7.6409897343913791E-2</v>
      </c>
      <c r="K106" s="1">
        <f ca="1">K46+NORMINV(RAND(),0,'Total-Smoothed'!$AG$2)</f>
        <v>0.91949268500691672</v>
      </c>
      <c r="L106" s="1">
        <f ca="1">L46+NORMINV(RAND(),0,'Total-Smoothed'!$AG$2)</f>
        <v>1.0265001416409911</v>
      </c>
      <c r="M106" s="1">
        <f ca="1">M46+NORMINV(RAND(),0,'Total-Smoothed'!$AG$2)</f>
        <v>-2.1490690641800134E-2</v>
      </c>
      <c r="N106" s="1">
        <f ca="1">N46+NORMINV(RAND(),0,'Total-Smoothed'!$AG$2)</f>
        <v>-0.1214291663227131</v>
      </c>
      <c r="O106" s="1">
        <f ca="1">O46+NORMINV(RAND(),0,'Total-Smoothed'!$AG$2)</f>
        <v>1.1237848852487484</v>
      </c>
      <c r="P106" s="1">
        <f ca="1">P46+NORMINV(RAND(),0,'Total-Smoothed'!$AG$2)</f>
        <v>0.94212197520094498</v>
      </c>
      <c r="Q106" s="1">
        <f ca="1">Q46+NORMINV(RAND(),0,'Total-Smoothed'!$AG$2)</f>
        <v>0.21219682834374087</v>
      </c>
      <c r="R106" s="1">
        <f ca="1">R46+NORMINV(RAND(),0,'Total-Smoothed'!$AG$2)</f>
        <v>0.92228302240336957</v>
      </c>
      <c r="S106" s="1">
        <f ca="1">S46+NORMINV(RAND(),0,'Total-Smoothed'!$AG$2)</f>
        <v>1.0558977765241506</v>
      </c>
      <c r="T106" s="1">
        <f ca="1">T46+NORMINV(RAND(),0,'Total-Smoothed'!$AG$2)</f>
        <v>-0.12709109792150663</v>
      </c>
      <c r="U106" s="1">
        <f ca="1">U46+NORMINV(RAND(),0,'Total-Smoothed'!$AG$2)</f>
        <v>5.5316110430650454E-2</v>
      </c>
      <c r="V106" s="1">
        <f ca="1">V46+NORMINV(RAND(),0,'Total-Smoothed'!$AG$2)</f>
        <v>-5.2701734457574409E-3</v>
      </c>
      <c r="W106" s="1">
        <f ca="1">W46+NORMINV(RAND(),0,'Total-Smoothed'!$AG$2)</f>
        <v>0.10205175403778682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6.1254398678115732E-2</v>
      </c>
      <c r="E107" s="1">
        <f ca="1">E47+NORMINV(RAND(),0,'Total-Smoothed'!$AG$2)</f>
        <v>0.77769077413244581</v>
      </c>
      <c r="F107" s="1">
        <f ca="1">F47+NORMINV(RAND(),0,'Total-Smoothed'!$AG$2)</f>
        <v>0.60790780199599581</v>
      </c>
      <c r="G107" s="1">
        <f ca="1">G47+NORMINV(RAND(),0,'Total-Smoothed'!$AG$2)</f>
        <v>0.9308417136956969</v>
      </c>
      <c r="H107" s="1">
        <f ca="1">H47+NORMINV(RAND(),0,'Total-Smoothed'!$AG$2)</f>
        <v>1.0769579462190977</v>
      </c>
      <c r="I107" s="1">
        <f ca="1">I47+NORMINV(RAND(),0,'Total-Smoothed'!$AG$2)</f>
        <v>0.28790591775188951</v>
      </c>
      <c r="J107" s="1">
        <f ca="1">J47+NORMINV(RAND(),0,'Total-Smoothed'!$AG$2)</f>
        <v>-4.483875004144524E-2</v>
      </c>
      <c r="K107" s="1">
        <f ca="1">K47+NORMINV(RAND(),0,'Total-Smoothed'!$AG$2)</f>
        <v>0.14892173637751199</v>
      </c>
      <c r="L107" s="1">
        <f ca="1">L47+NORMINV(RAND(),0,'Total-Smoothed'!$AG$2)</f>
        <v>0.83531007126465828</v>
      </c>
      <c r="M107" s="1">
        <f ca="1">M47+NORMINV(RAND(),0,'Total-Smoothed'!$AG$2)</f>
        <v>0.85890025807360637</v>
      </c>
      <c r="N107" s="1">
        <f ca="1">N47+NORMINV(RAND(),0,'Total-Smoothed'!$AG$2)</f>
        <v>-5.2164415647077628E-3</v>
      </c>
      <c r="O107" s="1">
        <f ca="1">O47+NORMINV(RAND(),0,'Total-Smoothed'!$AG$2)</f>
        <v>0.97777852743255833</v>
      </c>
      <c r="P107" s="1">
        <f ca="1">P47+NORMINV(RAND(),0,'Total-Smoothed'!$AG$2)</f>
        <v>1.0341183943658347</v>
      </c>
      <c r="Q107" s="1">
        <f ca="1">Q47+NORMINV(RAND(),0,'Total-Smoothed'!$AG$2)</f>
        <v>2.2094270695240573E-2</v>
      </c>
      <c r="R107" s="1">
        <f ca="1">R47+NORMINV(RAND(),0,'Total-Smoothed'!$AG$2)</f>
        <v>0.86319479757721074</v>
      </c>
      <c r="S107" s="1">
        <f ca="1">S47+NORMINV(RAND(),0,'Total-Smoothed'!$AG$2)</f>
        <v>0.88854435269510035</v>
      </c>
      <c r="T107" s="1">
        <f ca="1">T47+NORMINV(RAND(),0,'Total-Smoothed'!$AG$2)</f>
        <v>0.19730521118370922</v>
      </c>
      <c r="U107" s="1">
        <f ca="1">U47+NORMINV(RAND(),0,'Total-Smoothed'!$AG$2)</f>
        <v>0.22631880417988423</v>
      </c>
      <c r="V107" s="1">
        <f ca="1">V47+NORMINV(RAND(),0,'Total-Smoothed'!$AG$2)</f>
        <v>0.21309687647869821</v>
      </c>
      <c r="W107" s="1">
        <f ca="1">W47+NORMINV(RAND(),0,'Total-Smoothed'!$AG$2)</f>
        <v>7.8214213588843173E-2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3.1637706750466892E-2</v>
      </c>
      <c r="E108" s="1">
        <f ca="1">E48+NORMINV(RAND(),0,'Total-Smoothed'!$AG$2)</f>
        <v>0.67935553187098008</v>
      </c>
      <c r="F108" s="1">
        <f ca="1">F48+NORMINV(RAND(),0,'Total-Smoothed'!$AG$2)</f>
        <v>0.29150561949857362</v>
      </c>
      <c r="G108" s="1">
        <f ca="1">G48+NORMINV(RAND(),0,'Total-Smoothed'!$AG$2)</f>
        <v>0.1752639794973016</v>
      </c>
      <c r="H108" s="1">
        <f ca="1">H48+NORMINV(RAND(),0,'Total-Smoothed'!$AG$2)</f>
        <v>-4.8398321005834001E-2</v>
      </c>
      <c r="I108" s="1">
        <f ca="1">I48+NORMINV(RAND(),0,'Total-Smoothed'!$AG$2)</f>
        <v>5.6829357142018366E-3</v>
      </c>
      <c r="J108" s="1">
        <f ca="1">J48+NORMINV(RAND(),0,'Total-Smoothed'!$AG$2)</f>
        <v>0.22520044348487148</v>
      </c>
      <c r="K108" s="1">
        <f ca="1">K48+NORMINV(RAND(),0,'Total-Smoothed'!$AG$2)</f>
        <v>0.95854302624692356</v>
      </c>
      <c r="L108" s="1">
        <f ca="1">L48+NORMINV(RAND(),0,'Total-Smoothed'!$AG$2)</f>
        <v>1.0029102631982749</v>
      </c>
      <c r="M108" s="1">
        <f ca="1">M48+NORMINV(RAND(),0,'Total-Smoothed'!$AG$2)</f>
        <v>0.42929685754682406</v>
      </c>
      <c r="N108" s="1">
        <f ca="1">N48+NORMINV(RAND(),0,'Total-Smoothed'!$AG$2)</f>
        <v>-0.12241581216196656</v>
      </c>
      <c r="O108" s="1">
        <f ca="1">O48+NORMINV(RAND(),0,'Total-Smoothed'!$AG$2)</f>
        <v>1.1219441528097445</v>
      </c>
      <c r="P108" s="1">
        <f ca="1">P48+NORMINV(RAND(),0,'Total-Smoothed'!$AG$2)</f>
        <v>0.93974959757084053</v>
      </c>
      <c r="Q108" s="1">
        <f ca="1">Q48+NORMINV(RAND(),0,'Total-Smoothed'!$AG$2)</f>
        <v>0.99441856816497043</v>
      </c>
      <c r="R108" s="1">
        <f ca="1">R48+NORMINV(RAND(),0,'Total-Smoothed'!$AG$2)</f>
        <v>0.1986988184044412</v>
      </c>
      <c r="S108" s="1">
        <f ca="1">S48+NORMINV(RAND(),0,'Total-Smoothed'!$AG$2)</f>
        <v>-0.17309355941209384</v>
      </c>
      <c r="T108" s="1">
        <f ca="1">T48+NORMINV(RAND(),0,'Total-Smoothed'!$AG$2)</f>
        <v>2.9568812883574075E-2</v>
      </c>
      <c r="U108" s="1">
        <f ca="1">U48+NORMINV(RAND(),0,'Total-Smoothed'!$AG$2)</f>
        <v>-7.2402104178621168E-2</v>
      </c>
      <c r="V108" s="1">
        <f ca="1">V48+NORMINV(RAND(),0,'Total-Smoothed'!$AG$2)</f>
        <v>0.23248081621687025</v>
      </c>
      <c r="W108" s="1">
        <f ca="1">W48+NORMINV(RAND(),0,'Total-Smoothed'!$AG$2)</f>
        <v>-5.4697128268362885E-3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0.53352148472490812</v>
      </c>
      <c r="E111" s="1">
        <f ca="1">(E61+0.6*(F61+D61)+0.15*G1)/(1+2*0.6+0.15)</f>
        <v>0.50955987804739256</v>
      </c>
      <c r="F111" s="1">
        <f ca="1">(F61+0.6*(G61+E61)+0.15*(D61+H61))/(1+2*0.6+2*0.15)</f>
        <v>0.26993178357098946</v>
      </c>
      <c r="G111" s="1">
        <f t="shared" ref="G111:H126" ca="1" si="10">(G61+0.6*(H61+F61)+0.15*(E61+I61))/(1+2*0.6+2*0.15)</f>
        <v>0.14997621385630761</v>
      </c>
      <c r="H111" s="1">
        <f ca="1">(H61+0.6*(I61+G61)+0.15*(F61+J61))/(1+2*0.6+2*0.15)</f>
        <v>0.23383242363384618</v>
      </c>
      <c r="I111" s="1">
        <f t="shared" ref="I111:U126" ca="1" si="11">(I61+0.6*(J61+H61)+0.15*(G61+K61))/(1+2*0.6+2*0.15)</f>
        <v>0.34998048877375687</v>
      </c>
      <c r="J111" s="1">
        <f t="shared" ca="1" si="11"/>
        <v>0.17876675246201909</v>
      </c>
      <c r="K111" s="1">
        <f t="shared" ca="1" si="11"/>
        <v>1.1136056087131852E-2</v>
      </c>
      <c r="L111" s="1">
        <f t="shared" ca="1" si="11"/>
        <v>-2.9682166815400236E-2</v>
      </c>
      <c r="M111" s="1">
        <f t="shared" ca="1" si="11"/>
        <v>2.7116307279850226E-2</v>
      </c>
      <c r="N111" s="1">
        <f t="shared" ca="1" si="11"/>
        <v>8.6979303873057551E-2</v>
      </c>
      <c r="O111" s="1">
        <f t="shared" ca="1" si="11"/>
        <v>5.9885393698387676E-2</v>
      </c>
      <c r="P111" s="1">
        <f t="shared" ca="1" si="11"/>
        <v>-1.6971505319226449E-2</v>
      </c>
      <c r="Q111" s="1">
        <f t="shared" ca="1" si="11"/>
        <v>-5.0181144433359914E-2</v>
      </c>
      <c r="R111" s="1">
        <f t="shared" ca="1" si="11"/>
        <v>-4.3340847041400607E-3</v>
      </c>
      <c r="S111" s="1">
        <f t="shared" ca="1" si="11"/>
        <v>7.4186285952677511E-2</v>
      </c>
      <c r="T111" s="1">
        <f t="shared" ca="1" si="11"/>
        <v>9.6749233777415372E-2</v>
      </c>
      <c r="U111" s="1">
        <f t="shared" ca="1" si="11"/>
        <v>6.1786998823884533E-2</v>
      </c>
      <c r="V111" s="1">
        <f ca="1">(V61+0.6*(W61+U61)+0.15*T1)/(1+2*0.6+0.15)</f>
        <v>1.4789573527890241E-2</v>
      </c>
      <c r="W111" s="1">
        <f ca="1">(W61+0.6*(V61)+0.15*U61)/(1+0.6+0.15)</f>
        <v>3.6508713090309973E-2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0.32375031784578995</v>
      </c>
      <c r="E112" s="1">
        <f t="shared" ref="E112:E158" ca="1" si="13">(E62+0.6*(F62+D62)+0.15*G2)/(1+2*0.6+0.15)</f>
        <v>0.38361745971161965</v>
      </c>
      <c r="F112" s="1">
        <f t="shared" ref="F112:U127" ca="1" si="14">(F62+0.6*(G62+E62)+0.15*(D62+H62))/(1+2*0.6+2*0.15)</f>
        <v>0.21003318214702488</v>
      </c>
      <c r="G112" s="1">
        <f t="shared" ca="1" si="10"/>
        <v>8.872483879277912E-2</v>
      </c>
      <c r="H112" s="1">
        <f t="shared" ca="1" si="10"/>
        <v>0.16273785198985413</v>
      </c>
      <c r="I112" s="1">
        <f t="shared" ca="1" si="11"/>
        <v>0.33412113832684925</v>
      </c>
      <c r="J112" s="1">
        <f t="shared" ca="1" si="11"/>
        <v>0.24950873729494577</v>
      </c>
      <c r="K112" s="1">
        <f t="shared" ca="1" si="11"/>
        <v>0.12920517968964845</v>
      </c>
      <c r="L112" s="1">
        <f t="shared" ca="1" si="11"/>
        <v>4.9196971631076274E-2</v>
      </c>
      <c r="M112" s="1">
        <f t="shared" ca="1" si="11"/>
        <v>-1.7616803214670955E-2</v>
      </c>
      <c r="N112" s="1">
        <f t="shared" ca="1" si="11"/>
        <v>-5.1686148642486364E-2</v>
      </c>
      <c r="O112" s="1">
        <f t="shared" ca="1" si="11"/>
        <v>-5.1848985431111896E-2</v>
      </c>
      <c r="P112" s="1">
        <f t="shared" ca="1" si="11"/>
        <v>-2.5136101809855205E-2</v>
      </c>
      <c r="Q112" s="1">
        <f t="shared" ca="1" si="11"/>
        <v>1.6350872471982261E-2</v>
      </c>
      <c r="R112" s="1">
        <f t="shared" ca="1" si="11"/>
        <v>4.8142925776315286E-2</v>
      </c>
      <c r="S112" s="1">
        <f t="shared" ca="1" si="11"/>
        <v>6.6455782990150744E-2</v>
      </c>
      <c r="T112" s="1">
        <f t="shared" ca="1" si="11"/>
        <v>4.8233902761138481E-2</v>
      </c>
      <c r="U112" s="1">
        <f t="shared" ca="1" si="11"/>
        <v>4.427972169495191E-2</v>
      </c>
      <c r="V112" s="1">
        <f t="shared" ref="V112:V158" ca="1" si="15">(V62+0.6*(W62+U62)+0.15*T2)/(1+2*0.6+0.15)</f>
        <v>7.5811442242999072E-2</v>
      </c>
      <c r="W112" s="1">
        <f t="shared" ref="W112:W157" ca="1" si="16">(W62+0.6*(V62)+0.15*U62)/(1+0.6+0.15)</f>
        <v>0.12218845326667713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0.32101867042856952</v>
      </c>
      <c r="E113" s="1">
        <f t="shared" ca="1" si="13"/>
        <v>0.36251251052575761</v>
      </c>
      <c r="F113" s="1">
        <f t="shared" ca="1" si="14"/>
        <v>0.22546071994700548</v>
      </c>
      <c r="G113" s="1">
        <f t="shared" ca="1" si="10"/>
        <v>0.15190859191083947</v>
      </c>
      <c r="H113" s="1">
        <f t="shared" ca="1" si="10"/>
        <v>0.25943796304313288</v>
      </c>
      <c r="I113" s="1">
        <f t="shared" ca="1" si="11"/>
        <v>0.38839771193455752</v>
      </c>
      <c r="J113" s="1">
        <f t="shared" ca="1" si="11"/>
        <v>0.21033129793472286</v>
      </c>
      <c r="K113" s="1">
        <f t="shared" ca="1" si="11"/>
        <v>1.2589534049093066E-2</v>
      </c>
      <c r="L113" s="1">
        <f t="shared" ca="1" si="11"/>
        <v>8.3250962099307539E-3</v>
      </c>
      <c r="M113" s="1">
        <f t="shared" ca="1" si="11"/>
        <v>8.0556176508143756E-2</v>
      </c>
      <c r="N113" s="1">
        <f t="shared" ca="1" si="11"/>
        <v>6.5086347278351095E-2</v>
      </c>
      <c r="O113" s="1">
        <f t="shared" ca="1" si="11"/>
        <v>4.7090388785322415E-2</v>
      </c>
      <c r="P113" s="1">
        <f t="shared" ca="1" si="11"/>
        <v>5.7525492508148736E-2</v>
      </c>
      <c r="Q113" s="1">
        <f t="shared" ca="1" si="11"/>
        <v>5.0488785800278324E-2</v>
      </c>
      <c r="R113" s="1">
        <f t="shared" ca="1" si="11"/>
        <v>3.4175762864376374E-2</v>
      </c>
      <c r="S113" s="1">
        <f t="shared" ca="1" si="11"/>
        <v>2.8468220200725286E-2</v>
      </c>
      <c r="T113" s="1">
        <f t="shared" ca="1" si="11"/>
        <v>-7.7544138928212466E-3</v>
      </c>
      <c r="U113" s="1">
        <f t="shared" ca="1" si="11"/>
        <v>-5.0261384162362019E-2</v>
      </c>
      <c r="V113" s="1">
        <f t="shared" ca="1" si="15"/>
        <v>-6.1731770799583946E-2</v>
      </c>
      <c r="W113" s="1">
        <f t="shared" ca="1" si="16"/>
        <v>-5.3085972812940911E-2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0.22163866886756178</v>
      </c>
      <c r="E114" s="1">
        <f t="shared" ca="1" si="13"/>
        <v>0.35431105041307631</v>
      </c>
      <c r="F114" s="1">
        <f t="shared" ca="1" si="14"/>
        <v>0.24363509339227524</v>
      </c>
      <c r="G114" s="1">
        <f t="shared" ca="1" si="10"/>
        <v>0.16711786887251331</v>
      </c>
      <c r="H114" s="1">
        <f t="shared" ca="1" si="10"/>
        <v>0.3003432063799466</v>
      </c>
      <c r="I114" s="1">
        <f t="shared" ca="1" si="11"/>
        <v>0.44555508723679538</v>
      </c>
      <c r="J114" s="1">
        <f t="shared" ca="1" si="11"/>
        <v>0.29412503508269627</v>
      </c>
      <c r="K114" s="1">
        <f t="shared" ca="1" si="11"/>
        <v>9.6756208005286878E-2</v>
      </c>
      <c r="L114" s="1">
        <f t="shared" ca="1" si="11"/>
        <v>3.4566789248104898E-2</v>
      </c>
      <c r="M114" s="1">
        <f t="shared" ca="1" si="11"/>
        <v>5.4414157851525848E-2</v>
      </c>
      <c r="N114" s="1">
        <f t="shared" ca="1" si="11"/>
        <v>6.6149871142684974E-2</v>
      </c>
      <c r="O114" s="1">
        <f t="shared" ca="1" si="11"/>
        <v>7.3414170477500429E-2</v>
      </c>
      <c r="P114" s="1">
        <f t="shared" ca="1" si="11"/>
        <v>5.685176224376054E-2</v>
      </c>
      <c r="Q114" s="1">
        <f t="shared" ca="1" si="11"/>
        <v>0.11046558964653579</v>
      </c>
      <c r="R114" s="1">
        <f t="shared" ca="1" si="11"/>
        <v>0.16390730622963101</v>
      </c>
      <c r="S114" s="1">
        <f t="shared" ca="1" si="11"/>
        <v>0.16359933463466661</v>
      </c>
      <c r="T114" s="1">
        <f t="shared" ca="1" si="11"/>
        <v>0.10690940956596517</v>
      </c>
      <c r="U114" s="1">
        <f t="shared" ca="1" si="11"/>
        <v>5.2915551379480875E-2</v>
      </c>
      <c r="V114" s="1">
        <f t="shared" ca="1" si="15"/>
        <v>1.5955837787069785E-2</v>
      </c>
      <c r="W114" s="1">
        <f t="shared" ca="1" si="16"/>
        <v>-1.9358493686392253E-2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0.26715724557332265</v>
      </c>
      <c r="E115" s="1">
        <f t="shared" ca="1" si="13"/>
        <v>0.36887575677587892</v>
      </c>
      <c r="F115" s="1">
        <f t="shared" ca="1" si="14"/>
        <v>0.21453893655766881</v>
      </c>
      <c r="G115" s="1">
        <f t="shared" ca="1" si="10"/>
        <v>0.11479885790252053</v>
      </c>
      <c r="H115" s="1">
        <f t="shared" ca="1" si="10"/>
        <v>0.22585827601403871</v>
      </c>
      <c r="I115" s="1">
        <f t="shared" ca="1" si="11"/>
        <v>0.35344017332944955</v>
      </c>
      <c r="J115" s="1">
        <f t="shared" ca="1" si="11"/>
        <v>0.19537265534538975</v>
      </c>
      <c r="K115" s="1">
        <f t="shared" ca="1" si="11"/>
        <v>5.2450162268009005E-2</v>
      </c>
      <c r="L115" s="1">
        <f t="shared" ca="1" si="11"/>
        <v>9.8375559369331109E-2</v>
      </c>
      <c r="M115" s="1">
        <f t="shared" ca="1" si="11"/>
        <v>0.14556017235600779</v>
      </c>
      <c r="N115" s="1">
        <f t="shared" ca="1" si="11"/>
        <v>0.11179767030983771</v>
      </c>
      <c r="O115" s="1">
        <f t="shared" ca="1" si="11"/>
        <v>5.0026694197798614E-2</v>
      </c>
      <c r="P115" s="1">
        <f t="shared" ca="1" si="11"/>
        <v>-3.4296362734404146E-2</v>
      </c>
      <c r="Q115" s="1">
        <f t="shared" ca="1" si="11"/>
        <v>-4.7583376414721788E-2</v>
      </c>
      <c r="R115" s="1">
        <f t="shared" ca="1" si="11"/>
        <v>-6.9866295760646067E-4</v>
      </c>
      <c r="S115" s="1">
        <f t="shared" ca="1" si="11"/>
        <v>6.3193349160489323E-3</v>
      </c>
      <c r="T115" s="1">
        <f t="shared" ca="1" si="11"/>
        <v>2.9228379237182616E-2</v>
      </c>
      <c r="U115" s="1">
        <f t="shared" ca="1" si="11"/>
        <v>2.4909879273321656E-2</v>
      </c>
      <c r="V115" s="1">
        <f t="shared" ca="1" si="15"/>
        <v>1.8335103587024667E-2</v>
      </c>
      <c r="W115" s="1">
        <f t="shared" ca="1" si="16"/>
        <v>4.1066882707825651E-2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0.30336257515707715</v>
      </c>
      <c r="E116" s="1">
        <f t="shared" ca="1" si="13"/>
        <v>0.35901303704556886</v>
      </c>
      <c r="F116" s="1">
        <f t="shared" ca="1" si="14"/>
        <v>0.20101836489970104</v>
      </c>
      <c r="G116" s="1">
        <f t="shared" ca="1" si="10"/>
        <v>9.6043636394855414E-2</v>
      </c>
      <c r="H116" s="1">
        <f t="shared" ca="1" si="10"/>
        <v>0.15556281154878396</v>
      </c>
      <c r="I116" s="1">
        <f t="shared" ca="1" si="11"/>
        <v>0.28634942965778126</v>
      </c>
      <c r="J116" s="1">
        <f t="shared" ca="1" si="11"/>
        <v>0.1621451847958692</v>
      </c>
      <c r="K116" s="1">
        <f t="shared" ca="1" si="11"/>
        <v>1.4835178069776977E-2</v>
      </c>
      <c r="L116" s="1">
        <f t="shared" ca="1" si="11"/>
        <v>7.1785462637897479E-3</v>
      </c>
      <c r="M116" s="1">
        <f t="shared" ca="1" si="11"/>
        <v>9.7556330316431378E-2</v>
      </c>
      <c r="N116" s="1">
        <f t="shared" ca="1" si="11"/>
        <v>0.1078973759844363</v>
      </c>
      <c r="O116" s="1">
        <f t="shared" ca="1" si="11"/>
        <v>7.807406707090174E-2</v>
      </c>
      <c r="P116" s="1">
        <f t="shared" ca="1" si="11"/>
        <v>2.4160105780734197E-2</v>
      </c>
      <c r="Q116" s="1">
        <f t="shared" ca="1" si="11"/>
        <v>-4.0197623711595867E-2</v>
      </c>
      <c r="R116" s="1">
        <f t="shared" ca="1" si="11"/>
        <v>-4.44387565665742E-2</v>
      </c>
      <c r="S116" s="1">
        <f t="shared" ca="1" si="11"/>
        <v>-9.7886712244449614E-3</v>
      </c>
      <c r="T116" s="1">
        <f t="shared" ca="1" si="11"/>
        <v>6.2223859614877496E-2</v>
      </c>
      <c r="U116" s="1">
        <f t="shared" ca="1" si="11"/>
        <v>0.11247411901713122</v>
      </c>
      <c r="V116" s="1">
        <f t="shared" ca="1" si="15"/>
        <v>0.11866098292371424</v>
      </c>
      <c r="W116" s="1">
        <f t="shared" ca="1" si="16"/>
        <v>9.5007886368614125E-2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0.31092786339275025</v>
      </c>
      <c r="E117" s="1">
        <f t="shared" ca="1" si="13"/>
        <v>0.33950706463356162</v>
      </c>
      <c r="F117" s="1">
        <f t="shared" ca="1" si="14"/>
        <v>0.20478221352442011</v>
      </c>
      <c r="G117" s="1">
        <f t="shared" ca="1" si="10"/>
        <v>0.16664512807688189</v>
      </c>
      <c r="H117" s="1">
        <f t="shared" ca="1" si="10"/>
        <v>0.27221519948132866</v>
      </c>
      <c r="I117" s="1">
        <f t="shared" ca="1" si="11"/>
        <v>0.3431164410399325</v>
      </c>
      <c r="J117" s="1">
        <f t="shared" ca="1" si="11"/>
        <v>0.13072721755656905</v>
      </c>
      <c r="K117" s="1">
        <f t="shared" ca="1" si="11"/>
        <v>-3.7172202066430959E-2</v>
      </c>
      <c r="L117" s="1">
        <f t="shared" ca="1" si="11"/>
        <v>-4.3549633940135245E-2</v>
      </c>
      <c r="M117" s="1">
        <f t="shared" ca="1" si="11"/>
        <v>-1.2385240112158333E-2</v>
      </c>
      <c r="N117" s="1">
        <f t="shared" ca="1" si="11"/>
        <v>-7.2037370707378392E-3</v>
      </c>
      <c r="O117" s="1">
        <f t="shared" ca="1" si="11"/>
        <v>-2.6290185750060607E-4</v>
      </c>
      <c r="P117" s="1">
        <f t="shared" ca="1" si="11"/>
        <v>3.4989663320228542E-2</v>
      </c>
      <c r="Q117" s="1">
        <f t="shared" ca="1" si="11"/>
        <v>4.8523877543255142E-2</v>
      </c>
      <c r="R117" s="1">
        <f t="shared" ca="1" si="11"/>
        <v>3.7691072639250214E-2</v>
      </c>
      <c r="S117" s="1">
        <f t="shared" ca="1" si="11"/>
        <v>5.7442014104419882E-2</v>
      </c>
      <c r="T117" s="1">
        <f t="shared" ca="1" si="11"/>
        <v>9.6121998581284632E-2</v>
      </c>
      <c r="U117" s="1">
        <f t="shared" ca="1" si="11"/>
        <v>9.416276023187628E-2</v>
      </c>
      <c r="V117" s="1">
        <f t="shared" ca="1" si="15"/>
        <v>2.3280249960494145E-2</v>
      </c>
      <c r="W117" s="1">
        <f t="shared" ca="1" si="16"/>
        <v>-3.843495159218141E-3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0.3016972687264256</v>
      </c>
      <c r="E118" s="1">
        <f t="shared" ca="1" si="13"/>
        <v>0.33955513928466041</v>
      </c>
      <c r="F118" s="1">
        <f t="shared" ca="1" si="14"/>
        <v>0.20565478408101595</v>
      </c>
      <c r="G118" s="1">
        <f t="shared" ca="1" si="10"/>
        <v>0.1321239966363274</v>
      </c>
      <c r="H118" s="1">
        <f t="shared" ca="1" si="10"/>
        <v>0.22961689453621287</v>
      </c>
      <c r="I118" s="1">
        <f t="shared" ca="1" si="11"/>
        <v>0.41542820605350955</v>
      </c>
      <c r="J118" s="1">
        <f t="shared" ca="1" si="11"/>
        <v>0.27488301107303886</v>
      </c>
      <c r="K118" s="1">
        <f t="shared" ca="1" si="11"/>
        <v>6.1542259636484575E-2</v>
      </c>
      <c r="L118" s="1">
        <f t="shared" ca="1" si="11"/>
        <v>-5.4852089360430912E-3</v>
      </c>
      <c r="M118" s="1">
        <f t="shared" ca="1" si="11"/>
        <v>2.7849060681312422E-2</v>
      </c>
      <c r="N118" s="1">
        <f t="shared" ca="1" si="11"/>
        <v>1.9369490323874673E-2</v>
      </c>
      <c r="O118" s="1">
        <f t="shared" ca="1" si="11"/>
        <v>1.2455375811204528E-2</v>
      </c>
      <c r="P118" s="1">
        <f t="shared" ca="1" si="11"/>
        <v>4.1584289097508567E-2</v>
      </c>
      <c r="Q118" s="1">
        <f t="shared" ca="1" si="11"/>
        <v>8.1009814495955623E-2</v>
      </c>
      <c r="R118" s="1">
        <f t="shared" ca="1" si="11"/>
        <v>8.5484535170720632E-2</v>
      </c>
      <c r="S118" s="1">
        <f t="shared" ca="1" si="11"/>
        <v>9.1531536184050383E-2</v>
      </c>
      <c r="T118" s="1">
        <f t="shared" ca="1" si="11"/>
        <v>0.10864423855786665</v>
      </c>
      <c r="U118" s="1">
        <f t="shared" ca="1" si="11"/>
        <v>0.130523775828227</v>
      </c>
      <c r="V118" s="1">
        <f t="shared" ca="1" si="15"/>
        <v>0.13082095936725757</v>
      </c>
      <c r="W118" s="1">
        <f t="shared" ca="1" si="16"/>
        <v>8.5100482708408212E-2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0.54094652010084554</v>
      </c>
      <c r="E119" s="1">
        <f t="shared" ca="1" si="13"/>
        <v>0.51921448311442531</v>
      </c>
      <c r="F119" s="1">
        <f t="shared" ca="1" si="14"/>
        <v>0.32741537519982938</v>
      </c>
      <c r="G119" s="1">
        <f t="shared" ca="1" si="10"/>
        <v>0.26173812188510504</v>
      </c>
      <c r="H119" s="1">
        <f t="shared" ca="1" si="10"/>
        <v>0.35059363960413942</v>
      </c>
      <c r="I119" s="1">
        <f t="shared" ca="1" si="11"/>
        <v>0.45198354260886109</v>
      </c>
      <c r="J119" s="1">
        <f t="shared" ca="1" si="11"/>
        <v>0.27634204959489228</v>
      </c>
      <c r="K119" s="1">
        <f t="shared" ca="1" si="11"/>
        <v>9.2779668653768438E-2</v>
      </c>
      <c r="L119" s="1">
        <f t="shared" ca="1" si="11"/>
        <v>1.6358063273557835E-2</v>
      </c>
      <c r="M119" s="1">
        <f t="shared" ca="1" si="11"/>
        <v>-7.0208735675742397E-3</v>
      </c>
      <c r="N119" s="1">
        <f t="shared" ca="1" si="11"/>
        <v>7.8801470001848301E-3</v>
      </c>
      <c r="O119" s="1">
        <f t="shared" ca="1" si="11"/>
        <v>4.6919567965302361E-2</v>
      </c>
      <c r="P119" s="1">
        <f t="shared" ca="1" si="11"/>
        <v>5.4982124369988492E-2</v>
      </c>
      <c r="Q119" s="1">
        <f t="shared" ca="1" si="11"/>
        <v>5.1019926427916987E-2</v>
      </c>
      <c r="R119" s="1">
        <f t="shared" ca="1" si="11"/>
        <v>0.11942431154670126</v>
      </c>
      <c r="S119" s="1">
        <f t="shared" ca="1" si="11"/>
        <v>0.21875439595660923</v>
      </c>
      <c r="T119" s="1">
        <f t="shared" ca="1" si="11"/>
        <v>0.18983718135609084</v>
      </c>
      <c r="U119" s="1">
        <f t="shared" ca="1" si="11"/>
        <v>0.10356532982668891</v>
      </c>
      <c r="V119" s="1">
        <f t="shared" ca="1" si="15"/>
        <v>6.9782522783935416E-2</v>
      </c>
      <c r="W119" s="1">
        <f t="shared" ca="1" si="16"/>
        <v>9.2457432010935828E-2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0.31030882071791133</v>
      </c>
      <c r="E120" s="1">
        <f t="shared" ca="1" si="13"/>
        <v>0.40544291113532888</v>
      </c>
      <c r="F120" s="1">
        <f t="shared" ca="1" si="14"/>
        <v>0.29626847772234877</v>
      </c>
      <c r="G120" s="1">
        <f t="shared" ca="1" si="10"/>
        <v>0.20460176103914227</v>
      </c>
      <c r="H120" s="1">
        <f t="shared" ca="1" si="10"/>
        <v>0.25205401597664034</v>
      </c>
      <c r="I120" s="1">
        <f t="shared" ca="1" si="11"/>
        <v>0.33582889492026724</v>
      </c>
      <c r="J120" s="1">
        <f t="shared" ca="1" si="11"/>
        <v>0.20584446091379713</v>
      </c>
      <c r="K120" s="1">
        <f t="shared" ca="1" si="11"/>
        <v>4.8198465221736195E-2</v>
      </c>
      <c r="L120" s="1">
        <f t="shared" ca="1" si="11"/>
        <v>-3.2758654793634628E-2</v>
      </c>
      <c r="M120" s="1">
        <f t="shared" ca="1" si="11"/>
        <v>2.9412051055603787E-2</v>
      </c>
      <c r="N120" s="1">
        <f t="shared" ca="1" si="11"/>
        <v>9.3520902140987475E-2</v>
      </c>
      <c r="O120" s="1">
        <f t="shared" ca="1" si="11"/>
        <v>3.0799739342119003E-2</v>
      </c>
      <c r="P120" s="1">
        <f t="shared" ca="1" si="11"/>
        <v>-5.8452770981442546E-2</v>
      </c>
      <c r="Q120" s="1">
        <f t="shared" ca="1" si="11"/>
        <v>-6.9924543734347422E-2</v>
      </c>
      <c r="R120" s="1">
        <f t="shared" ca="1" si="11"/>
        <v>1.3535493243646396E-2</v>
      </c>
      <c r="S120" s="1">
        <f t="shared" ca="1" si="11"/>
        <v>6.6096818603314539E-2</v>
      </c>
      <c r="T120" s="1">
        <f t="shared" ca="1" si="11"/>
        <v>6.3390867596021892E-3</v>
      </c>
      <c r="U120" s="1">
        <f t="shared" ca="1" si="11"/>
        <v>-7.4949177004707421E-2</v>
      </c>
      <c r="V120" s="1">
        <f t="shared" ca="1" si="15"/>
        <v>-6.1582077408315658E-2</v>
      </c>
      <c r="W120" s="1">
        <f t="shared" ca="1" si="16"/>
        <v>-7.9120284355680935E-3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0.27561253859890239</v>
      </c>
      <c r="E121" s="1">
        <f t="shared" ca="1" si="13"/>
        <v>0.37701592715696058</v>
      </c>
      <c r="F121" s="1">
        <f t="shared" ca="1" si="14"/>
        <v>0.20604613462816199</v>
      </c>
      <c r="G121" s="1">
        <f t="shared" ca="1" si="10"/>
        <v>6.1388505535314386E-2</v>
      </c>
      <c r="H121" s="1">
        <f t="shared" ca="1" si="10"/>
        <v>0.16825177086407933</v>
      </c>
      <c r="I121" s="1">
        <f t="shared" ca="1" si="11"/>
        <v>0.36606949330856298</v>
      </c>
      <c r="J121" s="1">
        <f t="shared" ca="1" si="11"/>
        <v>0.28982991065478403</v>
      </c>
      <c r="K121" s="1">
        <f t="shared" ca="1" si="11"/>
        <v>0.14348782213831321</v>
      </c>
      <c r="L121" s="1">
        <f t="shared" ca="1" si="11"/>
        <v>4.2438653835016896E-2</v>
      </c>
      <c r="M121" s="1">
        <f t="shared" ca="1" si="11"/>
        <v>-1.7651821254804235E-2</v>
      </c>
      <c r="N121" s="1">
        <f t="shared" ca="1" si="11"/>
        <v>-2.5295096751615877E-2</v>
      </c>
      <c r="O121" s="1">
        <f t="shared" ca="1" si="11"/>
        <v>2.6545546907563944E-2</v>
      </c>
      <c r="P121" s="1">
        <f t="shared" ca="1" si="11"/>
        <v>2.2586848185833151E-2</v>
      </c>
      <c r="Q121" s="1">
        <f t="shared" ca="1" si="11"/>
        <v>-1.0152660941574179E-2</v>
      </c>
      <c r="R121" s="1">
        <f t="shared" ca="1" si="11"/>
        <v>-1.1472855339385692E-2</v>
      </c>
      <c r="S121" s="1">
        <f t="shared" ca="1" si="11"/>
        <v>1.9203190920785287E-2</v>
      </c>
      <c r="T121" s="1">
        <f t="shared" ca="1" si="11"/>
        <v>-2.7787663133285582E-3</v>
      </c>
      <c r="U121" s="1">
        <f t="shared" ca="1" si="11"/>
        <v>-7.5039464319258217E-2</v>
      </c>
      <c r="V121" s="1">
        <f t="shared" ca="1" si="15"/>
        <v>-8.1168664887101616E-2</v>
      </c>
      <c r="W121" s="1">
        <f t="shared" ca="1" si="16"/>
        <v>-3.2780378992166112E-2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0.36893915263537019</v>
      </c>
      <c r="E122" s="1">
        <f t="shared" ca="1" si="13"/>
        <v>0.4938835999353528</v>
      </c>
      <c r="F122" s="1">
        <f t="shared" ca="1" si="14"/>
        <v>0.34164551396608384</v>
      </c>
      <c r="G122" s="1">
        <f t="shared" ca="1" si="10"/>
        <v>0.2316654372289757</v>
      </c>
      <c r="H122" s="1">
        <f t="shared" ca="1" si="10"/>
        <v>0.30219170081136598</v>
      </c>
      <c r="I122" s="1">
        <f t="shared" ca="1" si="11"/>
        <v>0.4211685097224257</v>
      </c>
      <c r="J122" s="1">
        <f t="shared" ca="1" si="11"/>
        <v>0.28019524222775266</v>
      </c>
      <c r="K122" s="1">
        <f t="shared" ca="1" si="11"/>
        <v>0.13367462173424727</v>
      </c>
      <c r="L122" s="1">
        <f t="shared" ca="1" si="11"/>
        <v>6.4997900747586587E-2</v>
      </c>
      <c r="M122" s="1">
        <f t="shared" ca="1" si="11"/>
        <v>5.1032234344041381E-2</v>
      </c>
      <c r="N122" s="1">
        <f t="shared" ca="1" si="11"/>
        <v>6.9294358971855124E-2</v>
      </c>
      <c r="O122" s="1">
        <f t="shared" ca="1" si="11"/>
        <v>6.3784147718861428E-2</v>
      </c>
      <c r="P122" s="1">
        <f t="shared" ca="1" si="11"/>
        <v>-2.8020221663808836E-2</v>
      </c>
      <c r="Q122" s="1">
        <f t="shared" ca="1" si="11"/>
        <v>-5.2676349249853552E-2</v>
      </c>
      <c r="R122" s="1">
        <f t="shared" ca="1" si="11"/>
        <v>-9.2695682283045703E-3</v>
      </c>
      <c r="S122" s="1">
        <f t="shared" ca="1" si="11"/>
        <v>2.0292420910400797E-3</v>
      </c>
      <c r="T122" s="1">
        <f t="shared" ca="1" si="11"/>
        <v>-1.0855394557335755E-2</v>
      </c>
      <c r="U122" s="1">
        <f t="shared" ca="1" si="11"/>
        <v>3.0180597457751458E-2</v>
      </c>
      <c r="V122" s="1">
        <f t="shared" ca="1" si="15"/>
        <v>9.2799184752641706E-2</v>
      </c>
      <c r="W122" s="1">
        <f t="shared" ca="1" si="16"/>
        <v>9.5800752840145706E-2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0.3926462003380996</v>
      </c>
      <c r="E123" s="1">
        <f t="shared" ca="1" si="13"/>
        <v>0.48338852381999597</v>
      </c>
      <c r="F123" s="1">
        <f t="shared" ca="1" si="14"/>
        <v>0.32733545528754743</v>
      </c>
      <c r="G123" s="1">
        <f t="shared" ca="1" si="10"/>
        <v>0.22481655384068572</v>
      </c>
      <c r="H123" s="1">
        <f t="shared" ca="1" si="10"/>
        <v>0.33756553234325459</v>
      </c>
      <c r="I123" s="1">
        <f t="shared" ca="1" si="11"/>
        <v>0.4758895158790214</v>
      </c>
      <c r="J123" s="1">
        <f t="shared" ca="1" si="11"/>
        <v>0.31524593151328345</v>
      </c>
      <c r="K123" s="1">
        <f t="shared" ca="1" si="11"/>
        <v>0.15654128277461515</v>
      </c>
      <c r="L123" s="1">
        <f t="shared" ca="1" si="11"/>
        <v>0.10627727710344952</v>
      </c>
      <c r="M123" s="1">
        <f t="shared" ca="1" si="11"/>
        <v>0.12296365021599462</v>
      </c>
      <c r="N123" s="1">
        <f t="shared" ca="1" si="11"/>
        <v>0.11651968975551026</v>
      </c>
      <c r="O123" s="1">
        <f t="shared" ca="1" si="11"/>
        <v>0.10286043236774914</v>
      </c>
      <c r="P123" s="1">
        <f t="shared" ca="1" si="11"/>
        <v>4.3330266331577202E-2</v>
      </c>
      <c r="Q123" s="1">
        <f t="shared" ca="1" si="11"/>
        <v>-2.9554680639722823E-2</v>
      </c>
      <c r="R123" s="1">
        <f t="shared" ca="1" si="11"/>
        <v>-8.2155217230683836E-2</v>
      </c>
      <c r="S123" s="1">
        <f t="shared" ca="1" si="11"/>
        <v>-6.6041035951653865E-2</v>
      </c>
      <c r="T123" s="1">
        <f t="shared" ca="1" si="11"/>
        <v>-3.6785595728283937E-2</v>
      </c>
      <c r="U123" s="1">
        <f t="shared" ca="1" si="11"/>
        <v>-5.9991917197609766E-3</v>
      </c>
      <c r="V123" s="1">
        <f t="shared" ca="1" si="15"/>
        <v>4.0302992427368706E-2</v>
      </c>
      <c r="W123" s="1">
        <f t="shared" ca="1" si="16"/>
        <v>9.5414553330179161E-2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0.23789582019372868</v>
      </c>
      <c r="E124" s="1">
        <f t="shared" ca="1" si="13"/>
        <v>0.36274286279541285</v>
      </c>
      <c r="F124" s="1">
        <f t="shared" ca="1" si="14"/>
        <v>0.25612514818962046</v>
      </c>
      <c r="G124" s="1">
        <f t="shared" ca="1" si="10"/>
        <v>0.19511873897207893</v>
      </c>
      <c r="H124" s="1">
        <f t="shared" ca="1" si="10"/>
        <v>0.35664226975962371</v>
      </c>
      <c r="I124" s="1">
        <f t="shared" ca="1" si="11"/>
        <v>0.54290736023152308</v>
      </c>
      <c r="J124" s="1">
        <f t="shared" ca="1" si="11"/>
        <v>0.38455958833080361</v>
      </c>
      <c r="K124" s="1">
        <f t="shared" ca="1" si="11"/>
        <v>0.18060773049030415</v>
      </c>
      <c r="L124" s="1">
        <f t="shared" ca="1" si="11"/>
        <v>8.1074430741351775E-2</v>
      </c>
      <c r="M124" s="1">
        <f t="shared" ca="1" si="11"/>
        <v>7.2204806237051972E-2</v>
      </c>
      <c r="N124" s="1">
        <f t="shared" ca="1" si="11"/>
        <v>8.5124529669606777E-2</v>
      </c>
      <c r="O124" s="1">
        <f t="shared" ca="1" si="11"/>
        <v>9.4044683712046967E-2</v>
      </c>
      <c r="P124" s="1">
        <f t="shared" ca="1" si="11"/>
        <v>6.7062183611715828E-2</v>
      </c>
      <c r="Q124" s="1">
        <f t="shared" ca="1" si="11"/>
        <v>3.2478105851249051E-2</v>
      </c>
      <c r="R124" s="1">
        <f t="shared" ca="1" si="11"/>
        <v>3.8489199268221919E-2</v>
      </c>
      <c r="S124" s="1">
        <f t="shared" ca="1" si="11"/>
        <v>-9.5681511409713739E-3</v>
      </c>
      <c r="T124" s="1">
        <f t="shared" ca="1" si="11"/>
        <v>-5.5306643469043862E-2</v>
      </c>
      <c r="U124" s="1">
        <f t="shared" ca="1" si="11"/>
        <v>-8.2851420466821715E-2</v>
      </c>
      <c r="V124" s="1">
        <f t="shared" ca="1" si="15"/>
        <v>-4.206661479147944E-2</v>
      </c>
      <c r="W124" s="1">
        <f t="shared" ca="1" si="16"/>
        <v>2.0245646488975505E-2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0.28287157733530088</v>
      </c>
      <c r="E125" s="1">
        <f t="shared" ca="1" si="13"/>
        <v>0.38979324480779437</v>
      </c>
      <c r="F125" s="1">
        <f t="shared" ca="1" si="14"/>
        <v>0.2082799917827956</v>
      </c>
      <c r="G125" s="1">
        <f t="shared" ca="1" si="10"/>
        <v>6.2070567099797781E-2</v>
      </c>
      <c r="H125" s="1">
        <f t="shared" ca="1" si="10"/>
        <v>0.18792319084946296</v>
      </c>
      <c r="I125" s="1">
        <f t="shared" ca="1" si="11"/>
        <v>0.38398809748957358</v>
      </c>
      <c r="J125" s="1">
        <f t="shared" ca="1" si="11"/>
        <v>0.25237298809479375</v>
      </c>
      <c r="K125" s="1">
        <f t="shared" ca="1" si="11"/>
        <v>3.7941224601046507E-2</v>
      </c>
      <c r="L125" s="1">
        <f t="shared" ca="1" si="11"/>
        <v>-1.7826140621742804E-2</v>
      </c>
      <c r="M125" s="1">
        <f t="shared" ca="1" si="11"/>
        <v>2.9272132595742618E-2</v>
      </c>
      <c r="N125" s="1">
        <f t="shared" ca="1" si="11"/>
        <v>4.7338520733467948E-2</v>
      </c>
      <c r="O125" s="1">
        <f t="shared" ca="1" si="11"/>
        <v>4.7213782927377844E-2</v>
      </c>
      <c r="P125" s="1">
        <f t="shared" ca="1" si="11"/>
        <v>3.2385519959814806E-2</v>
      </c>
      <c r="Q125" s="1">
        <f t="shared" ca="1" si="11"/>
        <v>4.3448216577623856E-2</v>
      </c>
      <c r="R125" s="1">
        <f t="shared" ca="1" si="11"/>
        <v>3.9178267730651195E-2</v>
      </c>
      <c r="S125" s="1">
        <f t="shared" ca="1" si="11"/>
        <v>2.7834234947097785E-2</v>
      </c>
      <c r="T125" s="1">
        <f t="shared" ca="1" si="11"/>
        <v>4.4717334547800351E-2</v>
      </c>
      <c r="U125" s="1">
        <f t="shared" ca="1" si="11"/>
        <v>8.7105939506577232E-2</v>
      </c>
      <c r="V125" s="1">
        <f t="shared" ca="1" si="15"/>
        <v>9.6276284994026518E-2</v>
      </c>
      <c r="W125" s="1">
        <f t="shared" ca="1" si="16"/>
        <v>0.10322149064819829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0.30405337630179025</v>
      </c>
      <c r="E126" s="1">
        <f t="shared" ca="1" si="13"/>
        <v>0.36729318267645655</v>
      </c>
      <c r="F126" s="1">
        <f t="shared" ca="1" si="14"/>
        <v>0.19171944561772228</v>
      </c>
      <c r="G126" s="1">
        <f t="shared" ca="1" si="10"/>
        <v>8.2368371296921025E-2</v>
      </c>
      <c r="H126" s="1">
        <f t="shared" ca="1" si="10"/>
        <v>0.21567424061796711</v>
      </c>
      <c r="I126" s="1">
        <f t="shared" ca="1" si="11"/>
        <v>0.38937054255000597</v>
      </c>
      <c r="J126" s="1">
        <f t="shared" ca="1" si="11"/>
        <v>0.24995989017997919</v>
      </c>
      <c r="K126" s="1">
        <f t="shared" ca="1" si="11"/>
        <v>9.9279755790955118E-2</v>
      </c>
      <c r="L126" s="1">
        <f t="shared" ca="1" si="11"/>
        <v>5.6419018090619125E-2</v>
      </c>
      <c r="M126" s="1">
        <f t="shared" ca="1" si="11"/>
        <v>7.6080101178377199E-2</v>
      </c>
      <c r="N126" s="1">
        <f t="shared" ca="1" si="11"/>
        <v>9.1427093689439992E-2</v>
      </c>
      <c r="O126" s="1">
        <f t="shared" ca="1" si="11"/>
        <v>0.12156385937394136</v>
      </c>
      <c r="P126" s="1">
        <f t="shared" ca="1" si="11"/>
        <v>0.13962615022115718</v>
      </c>
      <c r="Q126" s="1">
        <f t="shared" ca="1" si="11"/>
        <v>0.12761826152653286</v>
      </c>
      <c r="R126" s="1">
        <f t="shared" ca="1" si="11"/>
        <v>9.2477227126586667E-2</v>
      </c>
      <c r="S126" s="1">
        <f t="shared" ca="1" si="11"/>
        <v>7.1201680954177018E-2</v>
      </c>
      <c r="T126" s="1">
        <f t="shared" ca="1" si="11"/>
        <v>3.5389256362542656E-2</v>
      </c>
      <c r="U126" s="1">
        <f t="shared" ca="1" si="11"/>
        <v>1.1285690298794133E-2</v>
      </c>
      <c r="V126" s="1">
        <f t="shared" ca="1" si="15"/>
        <v>-1.4320757113873152E-2</v>
      </c>
      <c r="W126" s="1">
        <f t="shared" ca="1" si="16"/>
        <v>-1.9824399797620817E-3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0.39217110860185544</v>
      </c>
      <c r="E127" s="1">
        <f t="shared" ca="1" si="13"/>
        <v>0.46785168404197341</v>
      </c>
      <c r="F127" s="1">
        <f t="shared" ca="1" si="14"/>
        <v>0.25763513713132996</v>
      </c>
      <c r="G127" s="1">
        <f t="shared" ca="1" si="14"/>
        <v>0.11101877862239551</v>
      </c>
      <c r="H127" s="1">
        <f t="shared" ca="1" si="14"/>
        <v>0.21193785293718137</v>
      </c>
      <c r="I127" s="1">
        <f t="shared" ca="1" si="14"/>
        <v>0.36635957318338586</v>
      </c>
      <c r="J127" s="1">
        <f t="shared" ca="1" si="14"/>
        <v>0.24510378946684469</v>
      </c>
      <c r="K127" s="1">
        <f t="shared" ca="1" si="14"/>
        <v>3.6433344337194098E-2</v>
      </c>
      <c r="L127" s="1">
        <f t="shared" ca="1" si="14"/>
        <v>-4.1590412599219438E-2</v>
      </c>
      <c r="M127" s="1">
        <f t="shared" ca="1" si="14"/>
        <v>-1.4614523402744009E-2</v>
      </c>
      <c r="N127" s="1">
        <f t="shared" ca="1" si="14"/>
        <v>-3.2724612112976005E-3</v>
      </c>
      <c r="O127" s="1">
        <f t="shared" ca="1" si="14"/>
        <v>-6.5859681791085407E-3</v>
      </c>
      <c r="P127" s="1">
        <f t="shared" ca="1" si="14"/>
        <v>-4.0658404897120727E-2</v>
      </c>
      <c r="Q127" s="1">
        <f t="shared" ca="1" si="14"/>
        <v>-3.8513607108925749E-2</v>
      </c>
      <c r="R127" s="1">
        <f t="shared" ca="1" si="14"/>
        <v>1.106360127769008E-2</v>
      </c>
      <c r="S127" s="1">
        <f t="shared" ca="1" si="14"/>
        <v>4.7333935370540835E-2</v>
      </c>
      <c r="T127" s="1">
        <f t="shared" ca="1" si="14"/>
        <v>4.1790264075518127E-2</v>
      </c>
      <c r="U127" s="1">
        <f t="shared" ca="1" si="14"/>
        <v>-7.419723985858169E-3</v>
      </c>
      <c r="V127" s="1">
        <f t="shared" ca="1" si="15"/>
        <v>-2.726883000791543E-2</v>
      </c>
      <c r="W127" s="1">
        <f t="shared" ca="1" si="16"/>
        <v>-1.3924761501866894E-2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0.34072457586578336</v>
      </c>
      <c r="E128" s="1">
        <f t="shared" ca="1" si="13"/>
        <v>0.43932113341464857</v>
      </c>
      <c r="F128" s="1">
        <f t="shared" ref="F128:U143" ca="1" si="17">(F78+0.6*(G78+E78)+0.15*(D78+H78))/(1+2*0.6+2*0.15)</f>
        <v>0.30443517351277721</v>
      </c>
      <c r="G128" s="1">
        <f t="shared" ca="1" si="17"/>
        <v>0.21457244711202739</v>
      </c>
      <c r="H128" s="1">
        <f t="shared" ca="1" si="17"/>
        <v>0.34985928630480811</v>
      </c>
      <c r="I128" s="1">
        <f t="shared" ca="1" si="17"/>
        <v>0.51135844453834012</v>
      </c>
      <c r="J128" s="1">
        <f t="shared" ca="1" si="17"/>
        <v>0.3676389156261396</v>
      </c>
      <c r="K128" s="1">
        <f t="shared" ca="1" si="17"/>
        <v>0.16836825438517819</v>
      </c>
      <c r="L128" s="1">
        <f t="shared" ca="1" si="17"/>
        <v>6.2924740056600703E-2</v>
      </c>
      <c r="M128" s="1">
        <f t="shared" ca="1" si="17"/>
        <v>-9.1100798138373136E-3</v>
      </c>
      <c r="N128" s="1">
        <f t="shared" ca="1" si="17"/>
        <v>-5.1127028989282598E-2</v>
      </c>
      <c r="O128" s="1">
        <f t="shared" ca="1" si="17"/>
        <v>-1.8365225895403698E-3</v>
      </c>
      <c r="P128" s="1">
        <f t="shared" ca="1" si="17"/>
        <v>5.7616341764468851E-2</v>
      </c>
      <c r="Q128" s="1">
        <f t="shared" ca="1" si="17"/>
        <v>6.8153834200346125E-2</v>
      </c>
      <c r="R128" s="1">
        <f t="shared" ca="1" si="17"/>
        <v>4.6739515250661431E-2</v>
      </c>
      <c r="S128" s="1">
        <f t="shared" ca="1" si="17"/>
        <v>1.5250767920699016E-3</v>
      </c>
      <c r="T128" s="1">
        <f t="shared" ca="1" si="17"/>
        <v>-5.4244836395471495E-3</v>
      </c>
      <c r="U128" s="1">
        <f t="shared" ca="1" si="17"/>
        <v>5.2189644092703713E-2</v>
      </c>
      <c r="V128" s="1">
        <f t="shared" ca="1" si="15"/>
        <v>8.822275147217197E-2</v>
      </c>
      <c r="W128" s="1">
        <f t="shared" ca="1" si="16"/>
        <v>8.0239626152846855E-2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0.28688037452723802</v>
      </c>
      <c r="E129" s="1">
        <f t="shared" ca="1" si="13"/>
        <v>0.42103201487978437</v>
      </c>
      <c r="F129" s="1">
        <f t="shared" ca="1" si="17"/>
        <v>0.28474348509606401</v>
      </c>
      <c r="G129" s="1">
        <f t="shared" ca="1" si="17"/>
        <v>0.19235590486737356</v>
      </c>
      <c r="H129" s="1">
        <f t="shared" ca="1" si="17"/>
        <v>0.290335094622865</v>
      </c>
      <c r="I129" s="1">
        <f t="shared" ca="1" si="17"/>
        <v>0.40050241975192391</v>
      </c>
      <c r="J129" s="1">
        <f t="shared" ca="1" si="17"/>
        <v>0.20391790034415039</v>
      </c>
      <c r="K129" s="1">
        <f t="shared" ca="1" si="17"/>
        <v>2.175127016052043E-2</v>
      </c>
      <c r="L129" s="1">
        <f t="shared" ca="1" si="17"/>
        <v>2.7542206098041051E-3</v>
      </c>
      <c r="M129" s="1">
        <f t="shared" ca="1" si="17"/>
        <v>3.1375286692122244E-2</v>
      </c>
      <c r="N129" s="1">
        <f t="shared" ca="1" si="17"/>
        <v>4.1826945012575514E-2</v>
      </c>
      <c r="O129" s="1">
        <f t="shared" ca="1" si="17"/>
        <v>3.7790288971567165E-2</v>
      </c>
      <c r="P129" s="1">
        <f t="shared" ca="1" si="17"/>
        <v>4.246443832887218E-2</v>
      </c>
      <c r="Q129" s="1">
        <f t="shared" ca="1" si="17"/>
        <v>3.5979099195737128E-2</v>
      </c>
      <c r="R129" s="1">
        <f t="shared" ca="1" si="17"/>
        <v>1.055402530327855E-3</v>
      </c>
      <c r="S129" s="1">
        <f t="shared" ca="1" si="17"/>
        <v>9.187943940196341E-4</v>
      </c>
      <c r="T129" s="1">
        <f t="shared" ca="1" si="17"/>
        <v>5.8805179664012684E-2</v>
      </c>
      <c r="U129" s="1">
        <f t="shared" ca="1" si="17"/>
        <v>6.9036471713035549E-2</v>
      </c>
      <c r="V129" s="1">
        <f t="shared" ca="1" si="15"/>
        <v>-1.3611807989680641E-2</v>
      </c>
      <c r="W129" s="1">
        <f t="shared" ca="1" si="16"/>
        <v>-5.4045105064188768E-2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0.28944204683901703</v>
      </c>
      <c r="E130" s="1">
        <f t="shared" ca="1" si="13"/>
        <v>0.41266497074016856</v>
      </c>
      <c r="F130" s="1">
        <f t="shared" ca="1" si="17"/>
        <v>0.30979549647047322</v>
      </c>
      <c r="G130" s="1">
        <f t="shared" ca="1" si="17"/>
        <v>0.20605148446101279</v>
      </c>
      <c r="H130" s="1">
        <f t="shared" ca="1" si="17"/>
        <v>0.28695815463106678</v>
      </c>
      <c r="I130" s="1">
        <f t="shared" ca="1" si="17"/>
        <v>0.43430112826401546</v>
      </c>
      <c r="J130" s="1">
        <f t="shared" ca="1" si="17"/>
        <v>0.3011490254199396</v>
      </c>
      <c r="K130" s="1">
        <f t="shared" ca="1" si="17"/>
        <v>0.15522207848844402</v>
      </c>
      <c r="L130" s="1">
        <f t="shared" ca="1" si="17"/>
        <v>0.1100474009957558</v>
      </c>
      <c r="M130" s="1">
        <f t="shared" ca="1" si="17"/>
        <v>0.11536867098473766</v>
      </c>
      <c r="N130" s="1">
        <f t="shared" ca="1" si="17"/>
        <v>0.11950775547981189</v>
      </c>
      <c r="O130" s="1">
        <f t="shared" ca="1" si="17"/>
        <v>8.2308708476872577E-2</v>
      </c>
      <c r="P130" s="1">
        <f t="shared" ca="1" si="17"/>
        <v>1.0182409774361058E-2</v>
      </c>
      <c r="Q130" s="1">
        <f t="shared" ca="1" si="17"/>
        <v>-5.2646631468377114E-2</v>
      </c>
      <c r="R130" s="1">
        <f t="shared" ca="1" si="17"/>
        <v>-4.5673629253611334E-2</v>
      </c>
      <c r="S130" s="1">
        <f t="shared" ca="1" si="17"/>
        <v>5.9219207247106234E-2</v>
      </c>
      <c r="T130" s="1">
        <f t="shared" ca="1" si="17"/>
        <v>0.13423174779327815</v>
      </c>
      <c r="U130" s="1">
        <f t="shared" ca="1" si="17"/>
        <v>0.10514337408178961</v>
      </c>
      <c r="V130" s="1">
        <f t="shared" ca="1" si="15"/>
        <v>5.0364429018439801E-2</v>
      </c>
      <c r="W130" s="1">
        <f t="shared" ca="1" si="16"/>
        <v>6.6492552087569837E-2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0.45328300547120176</v>
      </c>
      <c r="E131" s="1">
        <f t="shared" ca="1" si="13"/>
        <v>0.46836931838365997</v>
      </c>
      <c r="F131" s="1">
        <f t="shared" ca="1" si="17"/>
        <v>0.24444477022129632</v>
      </c>
      <c r="G131" s="1">
        <f t="shared" ca="1" si="17"/>
        <v>0.10725057337142038</v>
      </c>
      <c r="H131" s="1">
        <f t="shared" ca="1" si="17"/>
        <v>0.2230520350502096</v>
      </c>
      <c r="I131" s="1">
        <f t="shared" ca="1" si="17"/>
        <v>0.42159182366766146</v>
      </c>
      <c r="J131" s="1">
        <f t="shared" ca="1" si="17"/>
        <v>0.31434814224688912</v>
      </c>
      <c r="K131" s="1">
        <f t="shared" ca="1" si="17"/>
        <v>0.10635596040192</v>
      </c>
      <c r="L131" s="1">
        <f t="shared" ca="1" si="17"/>
        <v>2.428490596652607E-2</v>
      </c>
      <c r="M131" s="1">
        <f t="shared" ca="1" si="17"/>
        <v>6.6955150702636149E-2</v>
      </c>
      <c r="N131" s="1">
        <f t="shared" ca="1" si="17"/>
        <v>0.12052318840738085</v>
      </c>
      <c r="O131" s="1">
        <f t="shared" ca="1" si="17"/>
        <v>0.1331077188394279</v>
      </c>
      <c r="P131" s="1">
        <f t="shared" ca="1" si="17"/>
        <v>0.10374726025695895</v>
      </c>
      <c r="Q131" s="1">
        <f t="shared" ca="1" si="17"/>
        <v>6.2761008360855422E-2</v>
      </c>
      <c r="R131" s="1">
        <f t="shared" ca="1" si="17"/>
        <v>3.9652106169610415E-2</v>
      </c>
      <c r="S131" s="1">
        <f t="shared" ca="1" si="17"/>
        <v>5.7503043779169705E-2</v>
      </c>
      <c r="T131" s="1">
        <f t="shared" ca="1" si="17"/>
        <v>4.9809309623605649E-2</v>
      </c>
      <c r="U131" s="1">
        <f t="shared" ca="1" si="17"/>
        <v>6.1180658824367296E-2</v>
      </c>
      <c r="V131" s="1">
        <f t="shared" ca="1" si="15"/>
        <v>7.28881097671564E-2</v>
      </c>
      <c r="W131" s="1">
        <f t="shared" ca="1" si="16"/>
        <v>5.9659828970354566E-2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0.16737018373235965</v>
      </c>
      <c r="E132" s="1">
        <f t="shared" ca="1" si="13"/>
        <v>0.28546218567410603</v>
      </c>
      <c r="F132" s="1">
        <f t="shared" ca="1" si="17"/>
        <v>0.2419052783524569</v>
      </c>
      <c r="G132" s="1">
        <f t="shared" ca="1" si="17"/>
        <v>0.19631712854246958</v>
      </c>
      <c r="H132" s="1">
        <f t="shared" ca="1" si="17"/>
        <v>0.28904502992027586</v>
      </c>
      <c r="I132" s="1">
        <f t="shared" ca="1" si="17"/>
        <v>0.40883873704792739</v>
      </c>
      <c r="J132" s="1">
        <f t="shared" ca="1" si="17"/>
        <v>0.27255638917853986</v>
      </c>
      <c r="K132" s="1">
        <f t="shared" ca="1" si="17"/>
        <v>0.10619187956460481</v>
      </c>
      <c r="L132" s="1">
        <f t="shared" ca="1" si="17"/>
        <v>4.3086573670331099E-2</v>
      </c>
      <c r="M132" s="1">
        <f t="shared" ca="1" si="17"/>
        <v>5.8410241266553198E-2</v>
      </c>
      <c r="N132" s="1">
        <f t="shared" ca="1" si="17"/>
        <v>3.1230991229593878E-2</v>
      </c>
      <c r="O132" s="1">
        <f t="shared" ca="1" si="17"/>
        <v>2.6696932459778038E-2</v>
      </c>
      <c r="P132" s="1">
        <f t="shared" ca="1" si="17"/>
        <v>1.6862197557629768E-2</v>
      </c>
      <c r="Q132" s="1">
        <f t="shared" ca="1" si="17"/>
        <v>3.9240518558030357E-3</v>
      </c>
      <c r="R132" s="1">
        <f t="shared" ca="1" si="17"/>
        <v>-3.2970015842797684E-2</v>
      </c>
      <c r="S132" s="1">
        <f t="shared" ca="1" si="17"/>
        <v>-7.3851082101136639E-2</v>
      </c>
      <c r="T132" s="1">
        <f t="shared" ca="1" si="17"/>
        <v>-4.9574105268229848E-2</v>
      </c>
      <c r="U132" s="1">
        <f t="shared" ca="1" si="17"/>
        <v>-2.7866513269453975E-2</v>
      </c>
      <c r="V132" s="1">
        <f t="shared" ca="1" si="15"/>
        <v>-5.3861928916779898E-2</v>
      </c>
      <c r="W132" s="1">
        <f t="shared" ca="1" si="16"/>
        <v>-8.9436004679482858E-2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0.34822898337478636</v>
      </c>
      <c r="E133" s="1">
        <f t="shared" ca="1" si="13"/>
        <v>0.39124857732845952</v>
      </c>
      <c r="F133" s="1">
        <f t="shared" ca="1" si="17"/>
        <v>0.25362090867474457</v>
      </c>
      <c r="G133" s="1">
        <f t="shared" ca="1" si="17"/>
        <v>0.17454515727883188</v>
      </c>
      <c r="H133" s="1">
        <f t="shared" ca="1" si="17"/>
        <v>0.27992882310561545</v>
      </c>
      <c r="I133" s="1">
        <f t="shared" ca="1" si="17"/>
        <v>0.43076647388696954</v>
      </c>
      <c r="J133" s="1">
        <f t="shared" ca="1" si="17"/>
        <v>0.26812311251844795</v>
      </c>
      <c r="K133" s="1">
        <f t="shared" ca="1" si="17"/>
        <v>4.7726467945918269E-2</v>
      </c>
      <c r="L133" s="1">
        <f t="shared" ca="1" si="17"/>
        <v>1.3722542831015145E-2</v>
      </c>
      <c r="M133" s="1">
        <f t="shared" ca="1" si="17"/>
        <v>9.0437310693599685E-2</v>
      </c>
      <c r="N133" s="1">
        <f t="shared" ca="1" si="17"/>
        <v>0.11453599799488015</v>
      </c>
      <c r="O133" s="1">
        <f t="shared" ca="1" si="17"/>
        <v>8.1278223953020284E-2</v>
      </c>
      <c r="P133" s="1">
        <f t="shared" ca="1" si="17"/>
        <v>5.0437759256119173E-2</v>
      </c>
      <c r="Q133" s="1">
        <f t="shared" ca="1" si="17"/>
        <v>4.1041196214829961E-2</v>
      </c>
      <c r="R133" s="1">
        <f t="shared" ca="1" si="17"/>
        <v>2.9070037121794661E-2</v>
      </c>
      <c r="S133" s="1">
        <f t="shared" ca="1" si="17"/>
        <v>2.2211402742552962E-2</v>
      </c>
      <c r="T133" s="1">
        <f t="shared" ca="1" si="17"/>
        <v>1.3495400010545864E-2</v>
      </c>
      <c r="U133" s="1">
        <f t="shared" ca="1" si="17"/>
        <v>-3.0246623401284312E-2</v>
      </c>
      <c r="V133" s="1">
        <f t="shared" ca="1" si="15"/>
        <v>-6.2821887120352096E-2</v>
      </c>
      <c r="W133" s="1">
        <f t="shared" ca="1" si="16"/>
        <v>-6.5911077479674576E-2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0.31795428237903806</v>
      </c>
      <c r="E134" s="1">
        <f t="shared" ca="1" si="13"/>
        <v>0.39802635727587488</v>
      </c>
      <c r="F134" s="1">
        <f t="shared" ca="1" si="17"/>
        <v>0.21266317965101908</v>
      </c>
      <c r="G134" s="1">
        <f t="shared" ca="1" si="17"/>
        <v>0.10750309394427937</v>
      </c>
      <c r="H134" s="1">
        <f t="shared" ca="1" si="17"/>
        <v>0.24257175664811542</v>
      </c>
      <c r="I134" s="1">
        <f t="shared" ca="1" si="17"/>
        <v>0.39947400202640304</v>
      </c>
      <c r="J134" s="1">
        <f t="shared" ca="1" si="17"/>
        <v>0.3006901390262105</v>
      </c>
      <c r="K134" s="1">
        <f t="shared" ca="1" si="17"/>
        <v>0.16333642525529485</v>
      </c>
      <c r="L134" s="1">
        <f t="shared" ca="1" si="17"/>
        <v>9.7319711379163037E-2</v>
      </c>
      <c r="M134" s="1">
        <f t="shared" ca="1" si="17"/>
        <v>5.299899393694759E-2</v>
      </c>
      <c r="N134" s="1">
        <f t="shared" ca="1" si="17"/>
        <v>-7.4888859780796024E-3</v>
      </c>
      <c r="O134" s="1">
        <f t="shared" ca="1" si="17"/>
        <v>-4.4357724394142525E-2</v>
      </c>
      <c r="P134" s="1">
        <f t="shared" ca="1" si="17"/>
        <v>-5.7222023174998235E-2</v>
      </c>
      <c r="Q134" s="1">
        <f t="shared" ca="1" si="17"/>
        <v>-5.4021671796928773E-2</v>
      </c>
      <c r="R134" s="1">
        <f t="shared" ca="1" si="17"/>
        <v>-3.2638996750470391E-2</v>
      </c>
      <c r="S134" s="1">
        <f t="shared" ca="1" si="17"/>
        <v>6.704275499849055E-2</v>
      </c>
      <c r="T134" s="1">
        <f t="shared" ca="1" si="17"/>
        <v>0.13904030262304895</v>
      </c>
      <c r="U134" s="1">
        <f t="shared" ca="1" si="17"/>
        <v>0.10639353162695966</v>
      </c>
      <c r="V134" s="1">
        <f t="shared" ca="1" si="15"/>
        <v>7.6981644038902522E-2</v>
      </c>
      <c r="W134" s="1">
        <f t="shared" ca="1" si="16"/>
        <v>0.13066211491849866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0.38827652221498232</v>
      </c>
      <c r="E135" s="1">
        <f t="shared" ca="1" si="13"/>
        <v>0.43920240810068495</v>
      </c>
      <c r="F135" s="1">
        <f t="shared" ca="1" si="17"/>
        <v>0.3547425019725558</v>
      </c>
      <c r="G135" s="1">
        <f t="shared" ca="1" si="17"/>
        <v>0.36241000684114189</v>
      </c>
      <c r="H135" s="1">
        <f t="shared" ca="1" si="17"/>
        <v>0.45138837119303654</v>
      </c>
      <c r="I135" s="1">
        <f t="shared" ca="1" si="17"/>
        <v>0.36551878063494259</v>
      </c>
      <c r="J135" s="1">
        <f t="shared" ca="1" si="17"/>
        <v>0.29251656139578408</v>
      </c>
      <c r="K135" s="1">
        <f t="shared" ca="1" si="17"/>
        <v>0.38663624870418617</v>
      </c>
      <c r="L135" s="1">
        <f t="shared" ca="1" si="17"/>
        <v>0.42621003359074638</v>
      </c>
      <c r="M135" s="1">
        <f t="shared" ca="1" si="17"/>
        <v>0.48179940596350546</v>
      </c>
      <c r="N135" s="1">
        <f t="shared" ca="1" si="17"/>
        <v>0.49183242448202319</v>
      </c>
      <c r="O135" s="1">
        <f t="shared" ca="1" si="17"/>
        <v>0.69758049889351115</v>
      </c>
      <c r="P135" s="1">
        <f t="shared" ca="1" si="17"/>
        <v>0.7688433525279087</v>
      </c>
      <c r="Q135" s="1">
        <f t="shared" ca="1" si="17"/>
        <v>0.53643940671454826</v>
      </c>
      <c r="R135" s="1">
        <f t="shared" ca="1" si="17"/>
        <v>0.22084718093500735</v>
      </c>
      <c r="S135" s="1">
        <f t="shared" ca="1" si="17"/>
        <v>6.3090515367782984E-2</v>
      </c>
      <c r="T135" s="1">
        <f t="shared" ca="1" si="17"/>
        <v>0.15320284063637191</v>
      </c>
      <c r="U135" s="1">
        <f t="shared" ca="1" si="17"/>
        <v>0.39600079119384379</v>
      </c>
      <c r="V135" s="1">
        <f t="shared" ca="1" si="15"/>
        <v>0.55424783888687634</v>
      </c>
      <c r="W135" s="1">
        <f t="shared" ca="1" si="16"/>
        <v>0.45146635102815308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0.41526530548679302</v>
      </c>
      <c r="E136" s="1">
        <f t="shared" ca="1" si="13"/>
        <v>0.63526738160700436</v>
      </c>
      <c r="F136" s="1">
        <f t="shared" ca="1" si="17"/>
        <v>0.61808517195895873</v>
      </c>
      <c r="G136" s="1">
        <f t="shared" ca="1" si="17"/>
        <v>0.36561021128227422</v>
      </c>
      <c r="H136" s="1">
        <f t="shared" ca="1" si="17"/>
        <v>0.20609890063840114</v>
      </c>
      <c r="I136" s="1">
        <f t="shared" ca="1" si="17"/>
        <v>0.13242896412712363</v>
      </c>
      <c r="J136" s="1">
        <f t="shared" ca="1" si="17"/>
        <v>0.14214626692553861</v>
      </c>
      <c r="K136" s="1">
        <f t="shared" ca="1" si="17"/>
        <v>0.36189129039889362</v>
      </c>
      <c r="L136" s="1">
        <f t="shared" ca="1" si="17"/>
        <v>0.67224468956243466</v>
      </c>
      <c r="M136" s="1">
        <f t="shared" ca="1" si="17"/>
        <v>0.61901593086200446</v>
      </c>
      <c r="N136" s="1">
        <f t="shared" ca="1" si="17"/>
        <v>0.26724227679018869</v>
      </c>
      <c r="O136" s="1">
        <f t="shared" ca="1" si="17"/>
        <v>0.16076741553468599</v>
      </c>
      <c r="P136" s="1">
        <f t="shared" ca="1" si="17"/>
        <v>0.36819191019192155</v>
      </c>
      <c r="Q136" s="1">
        <f t="shared" ca="1" si="17"/>
        <v>0.53561495151651395</v>
      </c>
      <c r="R136" s="1">
        <f t="shared" ca="1" si="17"/>
        <v>0.36005514146630813</v>
      </c>
      <c r="S136" s="1">
        <f t="shared" ca="1" si="17"/>
        <v>0.17049198498703538</v>
      </c>
      <c r="T136" s="1">
        <f t="shared" ca="1" si="17"/>
        <v>0.29543980418867927</v>
      </c>
      <c r="U136" s="1">
        <f t="shared" ca="1" si="17"/>
        <v>0.50001265890865521</v>
      </c>
      <c r="V136" s="1">
        <f t="shared" ca="1" si="15"/>
        <v>0.3805750785378198</v>
      </c>
      <c r="W136" s="1">
        <f t="shared" ca="1" si="16"/>
        <v>0.16770726474374495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0.51536010532160448</v>
      </c>
      <c r="E137" s="1">
        <f t="shared" ca="1" si="13"/>
        <v>0.57340149764333614</v>
      </c>
      <c r="F137" s="1">
        <f t="shared" ca="1" si="17"/>
        <v>0.39531536838141401</v>
      </c>
      <c r="G137" s="1">
        <f t="shared" ca="1" si="17"/>
        <v>0.39282076490511492</v>
      </c>
      <c r="H137" s="1">
        <f t="shared" ca="1" si="17"/>
        <v>0.64284351660979477</v>
      </c>
      <c r="I137" s="1">
        <f t="shared" ca="1" si="17"/>
        <v>0.66527395901169206</v>
      </c>
      <c r="J137" s="1">
        <f t="shared" ca="1" si="17"/>
        <v>0.41113547574159204</v>
      </c>
      <c r="K137" s="1">
        <f t="shared" ca="1" si="17"/>
        <v>0.32513738977810247</v>
      </c>
      <c r="L137" s="1">
        <f t="shared" ca="1" si="17"/>
        <v>0.40746689972328287</v>
      </c>
      <c r="M137" s="1">
        <f t="shared" ca="1" si="17"/>
        <v>0.4961193429088997</v>
      </c>
      <c r="N137" s="1">
        <f t="shared" ca="1" si="17"/>
        <v>0.36099411310019142</v>
      </c>
      <c r="O137" s="1">
        <f t="shared" ca="1" si="17"/>
        <v>0.33490547832203055</v>
      </c>
      <c r="P137" s="1">
        <f t="shared" ca="1" si="17"/>
        <v>0.38805054569534092</v>
      </c>
      <c r="Q137" s="1">
        <f t="shared" ca="1" si="17"/>
        <v>0.29143313768961615</v>
      </c>
      <c r="R137" s="1">
        <f t="shared" ca="1" si="17"/>
        <v>0.3675575199591164</v>
      </c>
      <c r="S137" s="1">
        <f t="shared" ca="1" si="17"/>
        <v>0.57209045476023501</v>
      </c>
      <c r="T137" s="1">
        <f t="shared" ca="1" si="17"/>
        <v>0.58810006475951704</v>
      </c>
      <c r="U137" s="1">
        <f t="shared" ca="1" si="17"/>
        <v>0.53215217198787013</v>
      </c>
      <c r="V137" s="1">
        <f t="shared" ca="1" si="15"/>
        <v>0.32144119268584415</v>
      </c>
      <c r="W137" s="1">
        <f t="shared" ca="1" si="16"/>
        <v>0.16391145482826924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0.95864224437811385</v>
      </c>
      <c r="E138" s="1">
        <f t="shared" ca="1" si="13"/>
        <v>0.87868315379299877</v>
      </c>
      <c r="F138" s="1">
        <f t="shared" ca="1" si="17"/>
        <v>0.68900678616102196</v>
      </c>
      <c r="G138" s="1">
        <f t="shared" ca="1" si="17"/>
        <v>0.52505250074138876</v>
      </c>
      <c r="H138" s="1">
        <f t="shared" ca="1" si="17"/>
        <v>0.54275385682173583</v>
      </c>
      <c r="I138" s="1">
        <f t="shared" ca="1" si="17"/>
        <v>0.4314037281204019</v>
      </c>
      <c r="J138" s="1">
        <f t="shared" ca="1" si="17"/>
        <v>0.39565309670542032</v>
      </c>
      <c r="K138" s="1">
        <f t="shared" ca="1" si="17"/>
        <v>0.47997831524469836</v>
      </c>
      <c r="L138" s="1">
        <f t="shared" ca="1" si="17"/>
        <v>0.50029099967883395</v>
      </c>
      <c r="M138" s="1">
        <f t="shared" ca="1" si="17"/>
        <v>0.46768813388685732</v>
      </c>
      <c r="N138" s="1">
        <f t="shared" ca="1" si="17"/>
        <v>0.29547498571729558</v>
      </c>
      <c r="O138" s="1">
        <f t="shared" ca="1" si="17"/>
        <v>0.31247605841174425</v>
      </c>
      <c r="P138" s="1">
        <f t="shared" ca="1" si="17"/>
        <v>0.47630228581572087</v>
      </c>
      <c r="Q138" s="1">
        <f t="shared" ca="1" si="17"/>
        <v>0.5050620293470075</v>
      </c>
      <c r="R138" s="1">
        <f t="shared" ca="1" si="17"/>
        <v>0.49768178377997707</v>
      </c>
      <c r="S138" s="1">
        <f t="shared" ca="1" si="17"/>
        <v>0.36916028446396637</v>
      </c>
      <c r="T138" s="1">
        <f t="shared" ca="1" si="17"/>
        <v>0.40253645176928743</v>
      </c>
      <c r="U138" s="1">
        <f t="shared" ca="1" si="17"/>
        <v>0.67856060078661984</v>
      </c>
      <c r="V138" s="1">
        <f t="shared" ca="1" si="15"/>
        <v>0.72801108915124868</v>
      </c>
      <c r="W138" s="1">
        <f t="shared" ca="1" si="16"/>
        <v>0.42974262688544435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0.27572274983213851</v>
      </c>
      <c r="E139" s="1">
        <f t="shared" ca="1" si="13"/>
        <v>0.35207810015413221</v>
      </c>
      <c r="F139" s="1">
        <f t="shared" ca="1" si="17"/>
        <v>0.29330182445736541</v>
      </c>
      <c r="G139" s="1">
        <f t="shared" ca="1" si="17"/>
        <v>0.39706560028035848</v>
      </c>
      <c r="H139" s="1">
        <f t="shared" ca="1" si="17"/>
        <v>0.68914997680800982</v>
      </c>
      <c r="I139" s="1">
        <f t="shared" ca="1" si="17"/>
        <v>0.6914673769653763</v>
      </c>
      <c r="J139" s="1">
        <f t="shared" ca="1" si="17"/>
        <v>0.33762551598351803</v>
      </c>
      <c r="K139" s="1">
        <f t="shared" ca="1" si="17"/>
        <v>0.20009603698675343</v>
      </c>
      <c r="L139" s="1">
        <f t="shared" ca="1" si="17"/>
        <v>0.39445105460520374</v>
      </c>
      <c r="M139" s="1">
        <f t="shared" ca="1" si="17"/>
        <v>0.58935603103797862</v>
      </c>
      <c r="N139" s="1">
        <f t="shared" ca="1" si="17"/>
        <v>0.51499511175179347</v>
      </c>
      <c r="O139" s="1">
        <f t="shared" ca="1" si="17"/>
        <v>0.4516180043074341</v>
      </c>
      <c r="P139" s="1">
        <f t="shared" ca="1" si="17"/>
        <v>0.3450500282261596</v>
      </c>
      <c r="Q139" s="1">
        <f t="shared" ca="1" si="17"/>
        <v>0.31363214143026807</v>
      </c>
      <c r="R139" s="1">
        <f t="shared" ca="1" si="17"/>
        <v>0.14554896087306773</v>
      </c>
      <c r="S139" s="1">
        <f t="shared" ca="1" si="17"/>
        <v>2.5335644332571218E-2</v>
      </c>
      <c r="T139" s="1">
        <f t="shared" ca="1" si="17"/>
        <v>-4.8627882992591746E-3</v>
      </c>
      <c r="U139" s="1">
        <f t="shared" ca="1" si="17"/>
        <v>2.4543408682708039E-2</v>
      </c>
      <c r="V139" s="1">
        <f t="shared" ca="1" si="15"/>
        <v>5.2416327975659309E-2</v>
      </c>
      <c r="W139" s="1">
        <f t="shared" ca="1" si="16"/>
        <v>4.3402102571538856E-2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0.38691651220396917</v>
      </c>
      <c r="E140" s="1">
        <f t="shared" ca="1" si="13"/>
        <v>0.60259310713441305</v>
      </c>
      <c r="F140" s="1">
        <f t="shared" ca="1" si="17"/>
        <v>0.63252911034023662</v>
      </c>
      <c r="G140" s="1">
        <f t="shared" ca="1" si="17"/>
        <v>0.60979697702164237</v>
      </c>
      <c r="H140" s="1">
        <f t="shared" ca="1" si="17"/>
        <v>0.72360204017588359</v>
      </c>
      <c r="I140" s="1">
        <f t="shared" ca="1" si="17"/>
        <v>0.672953579648506</v>
      </c>
      <c r="J140" s="1">
        <f t="shared" ca="1" si="17"/>
        <v>0.33909997722152185</v>
      </c>
      <c r="K140" s="1">
        <f t="shared" ca="1" si="17"/>
        <v>0.16916968878445121</v>
      </c>
      <c r="L140" s="1">
        <f t="shared" ca="1" si="17"/>
        <v>0.2906107344934844</v>
      </c>
      <c r="M140" s="1">
        <f t="shared" ca="1" si="17"/>
        <v>0.43575965381256798</v>
      </c>
      <c r="N140" s="1">
        <f t="shared" ca="1" si="17"/>
        <v>0.27528739203382913</v>
      </c>
      <c r="O140" s="1">
        <f t="shared" ca="1" si="17"/>
        <v>9.8217334855361257E-2</v>
      </c>
      <c r="P140" s="1">
        <f t="shared" ca="1" si="17"/>
        <v>0.11243937051490234</v>
      </c>
      <c r="Q140" s="1">
        <f t="shared" ca="1" si="17"/>
        <v>0.20013004719102551</v>
      </c>
      <c r="R140" s="1">
        <f t="shared" ca="1" si="17"/>
        <v>0.12876214353896015</v>
      </c>
      <c r="S140" s="1">
        <f t="shared" ca="1" si="17"/>
        <v>1.0113495139201803E-2</v>
      </c>
      <c r="T140" s="1">
        <f t="shared" ca="1" si="17"/>
        <v>-3.9852652492442998E-2</v>
      </c>
      <c r="U140" s="1">
        <f t="shared" ca="1" si="17"/>
        <v>2.9149888424981245E-3</v>
      </c>
      <c r="V140" s="1">
        <f t="shared" ca="1" si="15"/>
        <v>4.8381623210539473E-2</v>
      </c>
      <c r="W140" s="1">
        <f t="shared" ca="1" si="16"/>
        <v>1.9252193142369207E-2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0.89307842770631574</v>
      </c>
      <c r="E141" s="1">
        <f t="shared" ca="1" si="13"/>
        <v>0.85778456749752485</v>
      </c>
      <c r="F141" s="1">
        <f t="shared" ca="1" si="17"/>
        <v>0.62132196746455215</v>
      </c>
      <c r="G141" s="1">
        <f t="shared" ca="1" si="17"/>
        <v>0.24049737147551142</v>
      </c>
      <c r="H141" s="1">
        <f t="shared" ca="1" si="17"/>
        <v>6.6211211265616354E-2</v>
      </c>
      <c r="I141" s="1">
        <f t="shared" ca="1" si="17"/>
        <v>0.14442721319399404</v>
      </c>
      <c r="J141" s="1">
        <f t="shared" ca="1" si="17"/>
        <v>0.39206608076454208</v>
      </c>
      <c r="K141" s="1">
        <f t="shared" ca="1" si="17"/>
        <v>0.75439197081175091</v>
      </c>
      <c r="L141" s="1">
        <f t="shared" ca="1" si="17"/>
        <v>0.86918957066949809</v>
      </c>
      <c r="M141" s="1">
        <f t="shared" ca="1" si="17"/>
        <v>0.63299884095696313</v>
      </c>
      <c r="N141" s="1">
        <f t="shared" ca="1" si="17"/>
        <v>0.30667459345132941</v>
      </c>
      <c r="O141" s="1">
        <f t="shared" ca="1" si="17"/>
        <v>0.14834970434959058</v>
      </c>
      <c r="P141" s="1">
        <f t="shared" ca="1" si="17"/>
        <v>0.22431802226063499</v>
      </c>
      <c r="Q141" s="1">
        <f t="shared" ca="1" si="17"/>
        <v>0.40848922247666264</v>
      </c>
      <c r="R141" s="1">
        <f t="shared" ca="1" si="17"/>
        <v>0.37835257273087464</v>
      </c>
      <c r="S141" s="1">
        <f t="shared" ca="1" si="17"/>
        <v>0.23494050050038787</v>
      </c>
      <c r="T141" s="1">
        <f t="shared" ca="1" si="17"/>
        <v>0.26433021361534875</v>
      </c>
      <c r="U141" s="1">
        <f t="shared" ca="1" si="17"/>
        <v>0.47839983276367387</v>
      </c>
      <c r="V141" s="1">
        <f t="shared" ca="1" si="15"/>
        <v>0.57726684520603933</v>
      </c>
      <c r="W141" s="1">
        <f t="shared" ca="1" si="16"/>
        <v>0.41488486032837119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0.61499455879765708</v>
      </c>
      <c r="E142" s="1">
        <f t="shared" ca="1" si="13"/>
        <v>0.43871325992053917</v>
      </c>
      <c r="F142" s="1">
        <f t="shared" ca="1" si="17"/>
        <v>0.52373545751277328</v>
      </c>
      <c r="G142" s="1">
        <f t="shared" ca="1" si="17"/>
        <v>0.81193703936001038</v>
      </c>
      <c r="H142" s="1">
        <f t="shared" ca="1" si="17"/>
        <v>0.94525600943122789</v>
      </c>
      <c r="I142" s="1">
        <f t="shared" ca="1" si="17"/>
        <v>0.80343591731742414</v>
      </c>
      <c r="J142" s="1">
        <f t="shared" ca="1" si="17"/>
        <v>0.61393151769383514</v>
      </c>
      <c r="K142" s="1">
        <f t="shared" ca="1" si="17"/>
        <v>0.61127892752477853</v>
      </c>
      <c r="L142" s="1">
        <f t="shared" ca="1" si="17"/>
        <v>0.50535765148368994</v>
      </c>
      <c r="M142" s="1">
        <f t="shared" ca="1" si="17"/>
        <v>0.30259769383901741</v>
      </c>
      <c r="N142" s="1">
        <f t="shared" ca="1" si="17"/>
        <v>0.25848008302484315</v>
      </c>
      <c r="O142" s="1">
        <f t="shared" ca="1" si="17"/>
        <v>0.42557073112813598</v>
      </c>
      <c r="P142" s="1">
        <f t="shared" ca="1" si="17"/>
        <v>0.5620703592452384</v>
      </c>
      <c r="Q142" s="1">
        <f t="shared" ca="1" si="17"/>
        <v>0.52930191769889157</v>
      </c>
      <c r="R142" s="1">
        <f t="shared" ca="1" si="17"/>
        <v>0.612226909224032</v>
      </c>
      <c r="S142" s="1">
        <f t="shared" ca="1" si="17"/>
        <v>0.58978273293152483</v>
      </c>
      <c r="T142" s="1">
        <f t="shared" ca="1" si="17"/>
        <v>0.33947993235355789</v>
      </c>
      <c r="U142" s="1">
        <f t="shared" ca="1" si="17"/>
        <v>0.20465568231005107</v>
      </c>
      <c r="V142" s="1">
        <f t="shared" ca="1" si="15"/>
        <v>0.22478211831365202</v>
      </c>
      <c r="W142" s="1">
        <f t="shared" ca="1" si="16"/>
        <v>0.20368691405630376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0.84400722865161304</v>
      </c>
      <c r="E143" s="1">
        <f t="shared" ca="1" si="13"/>
        <v>0.70807477306821998</v>
      </c>
      <c r="F143" s="1">
        <f t="shared" ca="1" si="17"/>
        <v>0.42696610860458001</v>
      </c>
      <c r="G143" s="1">
        <f t="shared" ca="1" si="17"/>
        <v>0.19042767089142437</v>
      </c>
      <c r="H143" s="1">
        <f t="shared" ca="1" si="17"/>
        <v>0.13187560475298526</v>
      </c>
      <c r="I143" s="1">
        <f t="shared" ca="1" si="17"/>
        <v>0.18457685165991627</v>
      </c>
      <c r="J143" s="1">
        <f t="shared" ca="1" si="17"/>
        <v>0.35677845139887088</v>
      </c>
      <c r="K143" s="1">
        <f t="shared" ca="1" si="17"/>
        <v>0.64577655703792269</v>
      </c>
      <c r="L143" s="1">
        <f t="shared" ca="1" si="17"/>
        <v>0.65798914959326571</v>
      </c>
      <c r="M143" s="1">
        <f t="shared" ca="1" si="17"/>
        <v>0.3522591187948968</v>
      </c>
      <c r="N143" s="1">
        <f t="shared" ca="1" si="17"/>
        <v>0.16081466573659667</v>
      </c>
      <c r="O143" s="1">
        <f t="shared" ca="1" si="17"/>
        <v>0.13595211126796852</v>
      </c>
      <c r="P143" s="1">
        <f t="shared" ca="1" si="17"/>
        <v>0.14057929375425296</v>
      </c>
      <c r="Q143" s="1">
        <f t="shared" ca="1" si="17"/>
        <v>0.14975301514901726</v>
      </c>
      <c r="R143" s="1">
        <f t="shared" ca="1" si="17"/>
        <v>0.13003199301080107</v>
      </c>
      <c r="S143" s="1">
        <f t="shared" ca="1" si="17"/>
        <v>0.11795184160451042</v>
      </c>
      <c r="T143" s="1">
        <f t="shared" ca="1" si="17"/>
        <v>0.22941164744899473</v>
      </c>
      <c r="U143" s="1">
        <f t="shared" ref="U143:U158" ca="1" si="18">(U93+0.6*(V93+T93)+0.15*(S93+W93))/(1+2*0.6+2*0.15)</f>
        <v>0.3586737041398681</v>
      </c>
      <c r="V143" s="1">
        <f t="shared" ca="1" si="15"/>
        <v>0.2592804566541887</v>
      </c>
      <c r="W143" s="1">
        <f t="shared" ca="1" si="16"/>
        <v>0.12155904500099725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0.8765251739151052</v>
      </c>
      <c r="E144" s="1">
        <f t="shared" ca="1" si="13"/>
        <v>0.74806335772592925</v>
      </c>
      <c r="F144" s="1">
        <f t="shared" ref="F144:T158" ca="1" si="19">(F94+0.6*(G94+E94)+0.15*(D94+H94))/(1+2*0.6+2*0.15)</f>
        <v>0.44705679665618919</v>
      </c>
      <c r="G144" s="1">
        <f t="shared" ca="1" si="19"/>
        <v>0.21673026232826542</v>
      </c>
      <c r="H144" s="1">
        <f t="shared" ca="1" si="19"/>
        <v>0.30007713713313622</v>
      </c>
      <c r="I144" s="1">
        <f t="shared" ca="1" si="19"/>
        <v>0.53197545985141059</v>
      </c>
      <c r="J144" s="1">
        <f t="shared" ca="1" si="19"/>
        <v>0.54536626624682527</v>
      </c>
      <c r="K144" s="1">
        <f t="shared" ca="1" si="19"/>
        <v>0.54876091066372745</v>
      </c>
      <c r="L144" s="1">
        <f t="shared" ca="1" si="19"/>
        <v>0.4801869482221755</v>
      </c>
      <c r="M144" s="1">
        <f t="shared" ca="1" si="19"/>
        <v>0.46283531058383354</v>
      </c>
      <c r="N144" s="1">
        <f t="shared" ca="1" si="19"/>
        <v>0.32163769182539426</v>
      </c>
      <c r="O144" s="1">
        <f t="shared" ca="1" si="19"/>
        <v>0.32414492192297056</v>
      </c>
      <c r="P144" s="1">
        <f t="shared" ca="1" si="19"/>
        <v>0.39480807101900073</v>
      </c>
      <c r="Q144" s="1">
        <f t="shared" ca="1" si="19"/>
        <v>0.24431484339474988</v>
      </c>
      <c r="R144" s="1">
        <f t="shared" ca="1" si="19"/>
        <v>0.12037670178512076</v>
      </c>
      <c r="S144" s="1">
        <f t="shared" ca="1" si="19"/>
        <v>0.14696681462758146</v>
      </c>
      <c r="T144" s="1">
        <f t="shared" ca="1" si="19"/>
        <v>0.36589715931313205</v>
      </c>
      <c r="U144" s="1">
        <f t="shared" ca="1" si="18"/>
        <v>0.65325670540683545</v>
      </c>
      <c r="V144" s="1">
        <f t="shared" ca="1" si="15"/>
        <v>0.64355529912923903</v>
      </c>
      <c r="W144" s="1">
        <f t="shared" ca="1" si="16"/>
        <v>0.40404688385970416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0.91162768335800481</v>
      </c>
      <c r="E145" s="1">
        <f t="shared" ca="1" si="13"/>
        <v>0.62507921544192657</v>
      </c>
      <c r="F145" s="1">
        <f t="shared" ca="1" si="19"/>
        <v>0.2661259779366737</v>
      </c>
      <c r="G145" s="1">
        <f t="shared" ca="1" si="19"/>
        <v>0.16334459557593634</v>
      </c>
      <c r="H145" s="1">
        <f t="shared" ca="1" si="19"/>
        <v>0.29526223840002364</v>
      </c>
      <c r="I145" s="1">
        <f t="shared" ca="1" si="19"/>
        <v>0.47770068511123764</v>
      </c>
      <c r="J145" s="1">
        <f t="shared" ca="1" si="19"/>
        <v>0.43999467899779959</v>
      </c>
      <c r="K145" s="1">
        <f t="shared" ca="1" si="19"/>
        <v>0.44102726834582268</v>
      </c>
      <c r="L145" s="1">
        <f t="shared" ca="1" si="19"/>
        <v>0.392004734028011</v>
      </c>
      <c r="M145" s="1">
        <f t="shared" ca="1" si="19"/>
        <v>0.27529588632624502</v>
      </c>
      <c r="N145" s="1">
        <f t="shared" ca="1" si="19"/>
        <v>0.16369732795824637</v>
      </c>
      <c r="O145" s="1">
        <f t="shared" ca="1" si="19"/>
        <v>0.10900913316285513</v>
      </c>
      <c r="P145" s="1">
        <f t="shared" ca="1" si="19"/>
        <v>0.20732898374243539</v>
      </c>
      <c r="Q145" s="1">
        <f t="shared" ca="1" si="19"/>
        <v>0.4432727614454291</v>
      </c>
      <c r="R145" s="1">
        <f t="shared" ca="1" si="19"/>
        <v>0.53006220337505483</v>
      </c>
      <c r="S145" s="1">
        <f t="shared" ca="1" si="19"/>
        <v>0.4318462949723868</v>
      </c>
      <c r="T145" s="1">
        <f t="shared" ca="1" si="19"/>
        <v>0.18517073374682463</v>
      </c>
      <c r="U145" s="1">
        <f t="shared" ca="1" si="18"/>
        <v>0.13837516423085491</v>
      </c>
      <c r="V145" s="1">
        <f t="shared" ca="1" si="15"/>
        <v>0.25866342436723572</v>
      </c>
      <c r="W145" s="1">
        <f t="shared" ca="1" si="16"/>
        <v>0.22486323181343384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0.8704007747588729</v>
      </c>
      <c r="E146" s="1">
        <f t="shared" ca="1" si="13"/>
        <v>0.77507870022552094</v>
      </c>
      <c r="F146" s="1">
        <f t="shared" ca="1" si="19"/>
        <v>0.55099273093144896</v>
      </c>
      <c r="G146" s="1">
        <f t="shared" ca="1" si="19"/>
        <v>0.28284756129892497</v>
      </c>
      <c r="H146" s="1">
        <f t="shared" ca="1" si="19"/>
        <v>0.25690477441662002</v>
      </c>
      <c r="I146" s="1">
        <f t="shared" ca="1" si="19"/>
        <v>0.41127085827477794</v>
      </c>
      <c r="J146" s="1">
        <f t="shared" ca="1" si="19"/>
        <v>0.52693642459361567</v>
      </c>
      <c r="K146" s="1">
        <f t="shared" ca="1" si="19"/>
        <v>0.74147662153652438</v>
      </c>
      <c r="L146" s="1">
        <f t="shared" ca="1" si="19"/>
        <v>0.84973397751361224</v>
      </c>
      <c r="M146" s="1">
        <f t="shared" ca="1" si="19"/>
        <v>0.69734847952973156</v>
      </c>
      <c r="N146" s="1">
        <f t="shared" ca="1" si="19"/>
        <v>0.40885817016693426</v>
      </c>
      <c r="O146" s="1">
        <f t="shared" ca="1" si="19"/>
        <v>0.35849639053731697</v>
      </c>
      <c r="P146" s="1">
        <f t="shared" ca="1" si="19"/>
        <v>0.50563267506281362</v>
      </c>
      <c r="Q146" s="1">
        <f t="shared" ca="1" si="19"/>
        <v>0.57685010547569116</v>
      </c>
      <c r="R146" s="1">
        <f t="shared" ca="1" si="19"/>
        <v>0.72016285365768962</v>
      </c>
      <c r="S146" s="1">
        <f t="shared" ca="1" si="19"/>
        <v>0.72409744683019528</v>
      </c>
      <c r="T146" s="1">
        <f t="shared" ca="1" si="19"/>
        <v>0.65495769198085241</v>
      </c>
      <c r="U146" s="1">
        <f t="shared" ca="1" si="18"/>
        <v>0.78240623131126286</v>
      </c>
      <c r="V146" s="1">
        <f t="shared" ca="1" si="15"/>
        <v>0.77699081933351233</v>
      </c>
      <c r="W146" s="1">
        <f t="shared" ca="1" si="16"/>
        <v>0.51769917612592586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0.43831071067534122</v>
      </c>
      <c r="E147" s="1">
        <f t="shared" ca="1" si="13"/>
        <v>0.55409916967719686</v>
      </c>
      <c r="F147" s="1">
        <f t="shared" ca="1" si="19"/>
        <v>0.4533345369823289</v>
      </c>
      <c r="G147" s="1">
        <f t="shared" ca="1" si="19"/>
        <v>0.36860765983299726</v>
      </c>
      <c r="H147" s="1">
        <f t="shared" ca="1" si="19"/>
        <v>0.37170539749752918</v>
      </c>
      <c r="I147" s="1">
        <f t="shared" ca="1" si="19"/>
        <v>0.33603600979365722</v>
      </c>
      <c r="J147" s="1">
        <f t="shared" ca="1" si="19"/>
        <v>0.23722935850099219</v>
      </c>
      <c r="K147" s="1">
        <f t="shared" ca="1" si="19"/>
        <v>0.2293677310328274</v>
      </c>
      <c r="L147" s="1">
        <f t="shared" ca="1" si="19"/>
        <v>0.36235316540220636</v>
      </c>
      <c r="M147" s="1">
        <f t="shared" ca="1" si="19"/>
        <v>0.5392117914514134</v>
      </c>
      <c r="N147" s="1">
        <f t="shared" ca="1" si="19"/>
        <v>0.54423153117112011</v>
      </c>
      <c r="O147" s="1">
        <f t="shared" ca="1" si="19"/>
        <v>0.42445603149523947</v>
      </c>
      <c r="P147" s="1">
        <f t="shared" ca="1" si="19"/>
        <v>0.45692277858626185</v>
      </c>
      <c r="Q147" s="1">
        <f t="shared" ca="1" si="19"/>
        <v>0.51912275990182954</v>
      </c>
      <c r="R147" s="1">
        <f t="shared" ca="1" si="19"/>
        <v>0.66485928024172369</v>
      </c>
      <c r="S147" s="1">
        <f t="shared" ca="1" si="19"/>
        <v>0.62571803721251551</v>
      </c>
      <c r="T147" s="1">
        <f t="shared" ca="1" si="19"/>
        <v>0.44834893803514425</v>
      </c>
      <c r="U147" s="1">
        <f t="shared" ca="1" si="18"/>
        <v>0.38335826840235543</v>
      </c>
      <c r="V147" s="1">
        <f t="shared" ca="1" si="15"/>
        <v>0.21727423105491445</v>
      </c>
      <c r="W147" s="1">
        <f t="shared" ca="1" si="16"/>
        <v>5.9227126822249856E-2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0.42966899683093596</v>
      </c>
      <c r="E148" s="1">
        <f t="shared" ca="1" si="13"/>
        <v>0.45186145158883939</v>
      </c>
      <c r="F148" s="1">
        <f t="shared" ca="1" si="19"/>
        <v>0.23603193505525955</v>
      </c>
      <c r="G148" s="1">
        <f t="shared" ca="1" si="19"/>
        <v>5.32643700924465E-3</v>
      </c>
      <c r="H148" s="1">
        <f t="shared" ca="1" si="19"/>
        <v>-5.0518305586589055E-2</v>
      </c>
      <c r="I148" s="1">
        <f t="shared" ca="1" si="19"/>
        <v>2.9565668724859013E-2</v>
      </c>
      <c r="J148" s="1">
        <f t="shared" ca="1" si="19"/>
        <v>0.14820912433789274</v>
      </c>
      <c r="K148" s="1">
        <f t="shared" ca="1" si="19"/>
        <v>0.22706759664127918</v>
      </c>
      <c r="L148" s="1">
        <f t="shared" ca="1" si="19"/>
        <v>0.30570765636671227</v>
      </c>
      <c r="M148" s="1">
        <f t="shared" ca="1" si="19"/>
        <v>0.3299732618284697</v>
      </c>
      <c r="N148" s="1">
        <f t="shared" ca="1" si="19"/>
        <v>0.3825686949752064</v>
      </c>
      <c r="O148" s="1">
        <f t="shared" ca="1" si="19"/>
        <v>0.28087727908300952</v>
      </c>
      <c r="P148" s="1">
        <f t="shared" ca="1" si="19"/>
        <v>0.29579249360114829</v>
      </c>
      <c r="Q148" s="1">
        <f t="shared" ca="1" si="19"/>
        <v>0.5813928926081523</v>
      </c>
      <c r="R148" s="1">
        <f t="shared" ca="1" si="19"/>
        <v>0.7270404826887551</v>
      </c>
      <c r="S148" s="1">
        <f t="shared" ca="1" si="19"/>
        <v>0.62980040531184744</v>
      </c>
      <c r="T148" s="1">
        <f t="shared" ca="1" si="19"/>
        <v>0.41776600791584589</v>
      </c>
      <c r="U148" s="1">
        <f t="shared" ca="1" si="18"/>
        <v>0.35820553137758809</v>
      </c>
      <c r="V148" s="1">
        <f t="shared" ca="1" si="15"/>
        <v>0.20356928702542651</v>
      </c>
      <c r="W148" s="1">
        <f t="shared" ca="1" si="16"/>
        <v>3.4958096644761454E-2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0.61182006719479498</v>
      </c>
      <c r="E149" s="1">
        <f t="shared" ca="1" si="13"/>
        <v>0.7917979246137633</v>
      </c>
      <c r="F149" s="1">
        <f t="shared" ca="1" si="19"/>
        <v>0.70591310905913651</v>
      </c>
      <c r="G149" s="1">
        <f t="shared" ca="1" si="19"/>
        <v>0.47056648901798476</v>
      </c>
      <c r="H149" s="1">
        <f t="shared" ca="1" si="19"/>
        <v>0.37578952741824784</v>
      </c>
      <c r="I149" s="1">
        <f t="shared" ca="1" si="19"/>
        <v>0.24208280869061438</v>
      </c>
      <c r="J149" s="1">
        <f t="shared" ca="1" si="19"/>
        <v>0.34760356956991456</v>
      </c>
      <c r="K149" s="1">
        <f t="shared" ca="1" si="19"/>
        <v>0.66646076022855782</v>
      </c>
      <c r="L149" s="1">
        <f t="shared" ca="1" si="19"/>
        <v>0.84304164316398178</v>
      </c>
      <c r="M149" s="1">
        <f t="shared" ca="1" si="19"/>
        <v>0.74685531479977552</v>
      </c>
      <c r="N149" s="1">
        <f t="shared" ca="1" si="19"/>
        <v>0.5232698079942284</v>
      </c>
      <c r="O149" s="1">
        <f t="shared" ca="1" si="19"/>
        <v>0.43501302209303605</v>
      </c>
      <c r="P149" s="1">
        <f t="shared" ca="1" si="19"/>
        <v>0.53637598544507958</v>
      </c>
      <c r="Q149" s="1">
        <f t="shared" ca="1" si="19"/>
        <v>0.64536916140645073</v>
      </c>
      <c r="R149" s="1">
        <f t="shared" ca="1" si="19"/>
        <v>0.81759447491442094</v>
      </c>
      <c r="S149" s="1">
        <f t="shared" ca="1" si="19"/>
        <v>0.73719794769720981</v>
      </c>
      <c r="T149" s="1">
        <f t="shared" ca="1" si="19"/>
        <v>0.48088840008338368</v>
      </c>
      <c r="U149" s="1">
        <f t="shared" ca="1" si="18"/>
        <v>0.38161181799624661</v>
      </c>
      <c r="V149" s="1">
        <f t="shared" ca="1" si="15"/>
        <v>0.21848301561069963</v>
      </c>
      <c r="W149" s="1">
        <f t="shared" ca="1" si="16"/>
        <v>7.8922458244973306E-2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0.44625475698067479</v>
      </c>
      <c r="E150" s="1">
        <f t="shared" ca="1" si="13"/>
        <v>0.69034219734237623</v>
      </c>
      <c r="F150" s="1">
        <f t="shared" ca="1" si="19"/>
        <v>0.72299514869139625</v>
      </c>
      <c r="G150" s="1">
        <f t="shared" ca="1" si="19"/>
        <v>0.50221561963552019</v>
      </c>
      <c r="H150" s="1">
        <f t="shared" ca="1" si="19"/>
        <v>0.19221453973811986</v>
      </c>
      <c r="I150" s="1">
        <f t="shared" ca="1" si="19"/>
        <v>7.6299552938363324E-2</v>
      </c>
      <c r="J150" s="1">
        <f t="shared" ca="1" si="19"/>
        <v>0.2553306166064076</v>
      </c>
      <c r="K150" s="1">
        <f t="shared" ca="1" si="19"/>
        <v>0.67454608613537892</v>
      </c>
      <c r="L150" s="1">
        <f t="shared" ca="1" si="19"/>
        <v>0.86856984168867746</v>
      </c>
      <c r="M150" s="1">
        <f t="shared" ca="1" si="19"/>
        <v>0.7398004223987531</v>
      </c>
      <c r="N150" s="1">
        <f t="shared" ca="1" si="19"/>
        <v>0.60912069238422251</v>
      </c>
      <c r="O150" s="1">
        <f t="shared" ca="1" si="19"/>
        <v>0.73646108754334882</v>
      </c>
      <c r="P150" s="1">
        <f t="shared" ca="1" si="19"/>
        <v>0.75325682076959644</v>
      </c>
      <c r="Q150" s="1">
        <f t="shared" ca="1" si="19"/>
        <v>0.61220740241580418</v>
      </c>
      <c r="R150" s="1">
        <f t="shared" ca="1" si="19"/>
        <v>0.60776799908192691</v>
      </c>
      <c r="S150" s="1">
        <f t="shared" ca="1" si="19"/>
        <v>0.52069007556589741</v>
      </c>
      <c r="T150" s="1">
        <f t="shared" ca="1" si="19"/>
        <v>0.43638495304290847</v>
      </c>
      <c r="U150" s="1">
        <f t="shared" ca="1" si="18"/>
        <v>0.45762437889695162</v>
      </c>
      <c r="V150" s="1">
        <f t="shared" ca="1" si="15"/>
        <v>0.30359242346932813</v>
      </c>
      <c r="W150" s="1">
        <f t="shared" ca="1" si="16"/>
        <v>0.13894608729766594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0.33921272915102263</v>
      </c>
      <c r="E151" s="1">
        <f t="shared" ca="1" si="13"/>
        <v>0.44286030823422301</v>
      </c>
      <c r="F151" s="1">
        <f t="shared" ca="1" si="19"/>
        <v>0.23513657059919435</v>
      </c>
      <c r="G151" s="1">
        <f t="shared" ca="1" si="19"/>
        <v>2.1694475308999463E-2</v>
      </c>
      <c r="H151" s="1">
        <f t="shared" ca="1" si="19"/>
        <v>4.5545962547051903E-3</v>
      </c>
      <c r="I151" s="1">
        <f t="shared" ca="1" si="19"/>
        <v>6.776664696616215E-2</v>
      </c>
      <c r="J151" s="1">
        <f t="shared" ca="1" si="19"/>
        <v>1.9288500752638147E-3</v>
      </c>
      <c r="K151" s="1">
        <f t="shared" ca="1" si="19"/>
        <v>-3.3734844960645327E-2</v>
      </c>
      <c r="L151" s="1">
        <f t="shared" ca="1" si="19"/>
        <v>0.12329601231957465</v>
      </c>
      <c r="M151" s="1">
        <f t="shared" ca="1" si="19"/>
        <v>0.40986194028500683</v>
      </c>
      <c r="N151" s="1">
        <f t="shared" ca="1" si="19"/>
        <v>0.49700901455956553</v>
      </c>
      <c r="O151" s="1">
        <f t="shared" ca="1" si="19"/>
        <v>0.33045265719389938</v>
      </c>
      <c r="P151" s="1">
        <f t="shared" ca="1" si="19"/>
        <v>0.33372164418740741</v>
      </c>
      <c r="Q151" s="1">
        <f t="shared" ca="1" si="19"/>
        <v>0.49256016844438416</v>
      </c>
      <c r="R151" s="1">
        <f t="shared" ca="1" si="19"/>
        <v>0.52289696087454529</v>
      </c>
      <c r="S151" s="1">
        <f t="shared" ca="1" si="19"/>
        <v>0.54983670858044531</v>
      </c>
      <c r="T151" s="1">
        <f t="shared" ca="1" si="19"/>
        <v>0.5120018547161056</v>
      </c>
      <c r="U151" s="1">
        <f t="shared" ca="1" si="18"/>
        <v>0.49882531713723799</v>
      </c>
      <c r="V151" s="1">
        <f t="shared" ca="1" si="15"/>
        <v>0.28639869572611221</v>
      </c>
      <c r="W151" s="1">
        <f t="shared" ca="1" si="16"/>
        <v>0.11389873203746838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0.91943451427123368</v>
      </c>
      <c r="E152" s="1">
        <f t="shared" ca="1" si="13"/>
        <v>0.66240412379577263</v>
      </c>
      <c r="F152" s="1">
        <f t="shared" ca="1" si="19"/>
        <v>0.25649482280507058</v>
      </c>
      <c r="G152" s="1">
        <f t="shared" ca="1" si="19"/>
        <v>1.9643830517624715E-2</v>
      </c>
      <c r="H152" s="1">
        <f t="shared" ca="1" si="19"/>
        <v>-9.5135754378521779E-3</v>
      </c>
      <c r="I152" s="1">
        <f t="shared" ca="1" si="19"/>
        <v>0.11305148402736313</v>
      </c>
      <c r="J152" s="1">
        <f t="shared" ca="1" si="19"/>
        <v>0.33909868563926249</v>
      </c>
      <c r="K152" s="1">
        <f t="shared" ca="1" si="19"/>
        <v>0.56526537173178326</v>
      </c>
      <c r="L152" s="1">
        <f t="shared" ca="1" si="19"/>
        <v>0.52802823703292023</v>
      </c>
      <c r="M152" s="1">
        <f t="shared" ca="1" si="19"/>
        <v>0.45150321408101723</v>
      </c>
      <c r="N152" s="1">
        <f t="shared" ca="1" si="19"/>
        <v>0.45627584661290255</v>
      </c>
      <c r="O152" s="1">
        <f t="shared" ca="1" si="19"/>
        <v>0.34503979123944795</v>
      </c>
      <c r="P152" s="1">
        <f t="shared" ca="1" si="19"/>
        <v>0.36442057757133234</v>
      </c>
      <c r="Q152" s="1">
        <f t="shared" ca="1" si="19"/>
        <v>0.50272554039420714</v>
      </c>
      <c r="R152" s="1">
        <f t="shared" ca="1" si="19"/>
        <v>0.54373158714445124</v>
      </c>
      <c r="S152" s="1">
        <f t="shared" ca="1" si="19"/>
        <v>0.6153388188796679</v>
      </c>
      <c r="T152" s="1">
        <f t="shared" ca="1" si="19"/>
        <v>0.62825315194462839</v>
      </c>
      <c r="U152" s="1">
        <f t="shared" ca="1" si="18"/>
        <v>0.71197717807791205</v>
      </c>
      <c r="V152" s="1">
        <f t="shared" ca="1" si="15"/>
        <v>0.64326493680273678</v>
      </c>
      <c r="W152" s="1">
        <f t="shared" ca="1" si="16"/>
        <v>0.45065054735061388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0.24186814689280983</v>
      </c>
      <c r="E153" s="1">
        <f t="shared" ca="1" si="13"/>
        <v>0.23157228179905207</v>
      </c>
      <c r="F153" s="1">
        <f t="shared" ca="1" si="19"/>
        <v>0.25683943085205402</v>
      </c>
      <c r="G153" s="1">
        <f t="shared" ca="1" si="19"/>
        <v>0.41678273827853402</v>
      </c>
      <c r="H153" s="1">
        <f t="shared" ca="1" si="19"/>
        <v>0.48888055982382117</v>
      </c>
      <c r="I153" s="1">
        <f t="shared" ca="1" si="19"/>
        <v>0.51237425818769489</v>
      </c>
      <c r="J153" s="1">
        <f t="shared" ca="1" si="19"/>
        <v>0.34830788440888971</v>
      </c>
      <c r="K153" s="1">
        <f t="shared" ca="1" si="19"/>
        <v>0.23513893846267758</v>
      </c>
      <c r="L153" s="1">
        <f t="shared" ca="1" si="19"/>
        <v>0.25486406374841597</v>
      </c>
      <c r="M153" s="1">
        <f t="shared" ca="1" si="19"/>
        <v>0.43092431125192732</v>
      </c>
      <c r="N153" s="1">
        <f t="shared" ca="1" si="19"/>
        <v>0.54070728564192339</v>
      </c>
      <c r="O153" s="1">
        <f t="shared" ca="1" si="19"/>
        <v>0.61523113269965024</v>
      </c>
      <c r="P153" s="1">
        <f t="shared" ca="1" si="19"/>
        <v>0.5749142574840993</v>
      </c>
      <c r="Q153" s="1">
        <f t="shared" ca="1" si="19"/>
        <v>0.60063595181204676</v>
      </c>
      <c r="R153" s="1">
        <f t="shared" ca="1" si="19"/>
        <v>0.47267974545356112</v>
      </c>
      <c r="S153" s="1">
        <f t="shared" ca="1" si="19"/>
        <v>0.35154694775466977</v>
      </c>
      <c r="T153" s="1">
        <f t="shared" ca="1" si="19"/>
        <v>0.23872709728099947</v>
      </c>
      <c r="U153" s="1">
        <f t="shared" ca="1" si="18"/>
        <v>0.32286972014383747</v>
      </c>
      <c r="V153" s="1">
        <f t="shared" ca="1" si="15"/>
        <v>0.50617318200928663</v>
      </c>
      <c r="W153" s="1">
        <f t="shared" ca="1" si="16"/>
        <v>0.46279172550112474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0.21379598989664186</v>
      </c>
      <c r="E154" s="1">
        <f t="shared" ca="1" si="13"/>
        <v>0.3263276797637289</v>
      </c>
      <c r="F154" s="1">
        <f t="shared" ca="1" si="19"/>
        <v>0.37184387453008916</v>
      </c>
      <c r="G154" s="1">
        <f t="shared" ca="1" si="19"/>
        <v>0.42998984364716558</v>
      </c>
      <c r="H154" s="1">
        <f t="shared" ca="1" si="19"/>
        <v>0.3736200290686203</v>
      </c>
      <c r="I154" s="1">
        <f t="shared" ca="1" si="19"/>
        <v>0.39193789098768916</v>
      </c>
      <c r="J154" s="1">
        <f t="shared" ca="1" si="19"/>
        <v>0.35934662590844535</v>
      </c>
      <c r="K154" s="1">
        <f t="shared" ca="1" si="19"/>
        <v>0.46330821007180134</v>
      </c>
      <c r="L154" s="1">
        <f t="shared" ca="1" si="19"/>
        <v>0.6592006865388077</v>
      </c>
      <c r="M154" s="1">
        <f t="shared" ca="1" si="19"/>
        <v>0.69450972698788305</v>
      </c>
      <c r="N154" s="1">
        <f t="shared" ca="1" si="19"/>
        <v>0.56594657547582505</v>
      </c>
      <c r="O154" s="1">
        <f t="shared" ca="1" si="19"/>
        <v>0.66230256342460891</v>
      </c>
      <c r="P154" s="1">
        <f t="shared" ca="1" si="19"/>
        <v>0.672868118753434</v>
      </c>
      <c r="Q154" s="1">
        <f t="shared" ca="1" si="19"/>
        <v>0.40275595100062833</v>
      </c>
      <c r="R154" s="1">
        <f t="shared" ca="1" si="19"/>
        <v>0.19925441604120614</v>
      </c>
      <c r="S154" s="1">
        <f t="shared" ca="1" si="19"/>
        <v>0.10829163594780682</v>
      </c>
      <c r="T154" s="1">
        <f t="shared" ca="1" si="19"/>
        <v>4.8688123996718555E-2</v>
      </c>
      <c r="U154" s="1">
        <f t="shared" ca="1" si="18"/>
        <v>-1.231483532922097E-2</v>
      </c>
      <c r="V154" s="1">
        <f t="shared" ca="1" si="15"/>
        <v>-4.335410571813484E-2</v>
      </c>
      <c r="W154" s="1">
        <f t="shared" ca="1" si="16"/>
        <v>-2.842903514333275E-2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0.59384888528590274</v>
      </c>
      <c r="E155" s="1">
        <f t="shared" ca="1" si="13"/>
        <v>0.25087881279250251</v>
      </c>
      <c r="F155" s="1">
        <f t="shared" ca="1" si="19"/>
        <v>4.6115156187064216E-2</v>
      </c>
      <c r="G155" s="1">
        <f t="shared" ca="1" si="19"/>
        <v>3.7782573984485472E-2</v>
      </c>
      <c r="H155" s="1">
        <f t="shared" ca="1" si="19"/>
        <v>7.7798364794725933E-2</v>
      </c>
      <c r="I155" s="1">
        <f t="shared" ca="1" si="19"/>
        <v>0.12454375798040525</v>
      </c>
      <c r="J155" s="1">
        <f t="shared" ca="1" si="19"/>
        <v>0.3375638332038261</v>
      </c>
      <c r="K155" s="1">
        <f t="shared" ca="1" si="19"/>
        <v>0.65166568418527415</v>
      </c>
      <c r="L155" s="1">
        <f t="shared" ca="1" si="19"/>
        <v>0.67319244596051342</v>
      </c>
      <c r="M155" s="1">
        <f t="shared" ca="1" si="19"/>
        <v>0.52619302035622051</v>
      </c>
      <c r="N155" s="1">
        <f t="shared" ca="1" si="19"/>
        <v>0.61278367839850456</v>
      </c>
      <c r="O155" s="1">
        <f t="shared" ca="1" si="19"/>
        <v>0.81270766572849007</v>
      </c>
      <c r="P155" s="1">
        <f t="shared" ca="1" si="19"/>
        <v>0.86689183397095171</v>
      </c>
      <c r="Q155" s="1">
        <f t="shared" ca="1" si="19"/>
        <v>0.68667951257948023</v>
      </c>
      <c r="R155" s="1">
        <f t="shared" ca="1" si="19"/>
        <v>0.32464026748420977</v>
      </c>
      <c r="S155" s="1">
        <f t="shared" ca="1" si="19"/>
        <v>0.10276350864802375</v>
      </c>
      <c r="T155" s="1">
        <f t="shared" ca="1" si="19"/>
        <v>0.13352498340127111</v>
      </c>
      <c r="U155" s="1">
        <f t="shared" ca="1" si="18"/>
        <v>0.33707574148450303</v>
      </c>
      <c r="V155" s="1">
        <f t="shared" ca="1" si="15"/>
        <v>0.48960423606593678</v>
      </c>
      <c r="W155" s="1">
        <f t="shared" ca="1" si="16"/>
        <v>0.36152313491126081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8.2895813478730165E-2</v>
      </c>
      <c r="E156" s="1">
        <f t="shared" ca="1" si="13"/>
        <v>0.17636626081154186</v>
      </c>
      <c r="F156" s="1">
        <f t="shared" ca="1" si="19"/>
        <v>0.3320161402645882</v>
      </c>
      <c r="G156" s="1">
        <f t="shared" ca="1" si="19"/>
        <v>0.44669483095790596</v>
      </c>
      <c r="H156" s="1">
        <f t="shared" ca="1" si="19"/>
        <v>0.29694041558478446</v>
      </c>
      <c r="I156" s="1">
        <f t="shared" ca="1" si="19"/>
        <v>0.21697022311656111</v>
      </c>
      <c r="J156" s="1">
        <f t="shared" ca="1" si="19"/>
        <v>0.32996936740122118</v>
      </c>
      <c r="K156" s="1">
        <f t="shared" ca="1" si="19"/>
        <v>0.61529158327448907</v>
      </c>
      <c r="L156" s="1">
        <f t="shared" ca="1" si="19"/>
        <v>0.61425019148402682</v>
      </c>
      <c r="M156" s="1">
        <f t="shared" ca="1" si="19"/>
        <v>0.33121741203500654</v>
      </c>
      <c r="N156" s="1">
        <f t="shared" ca="1" si="19"/>
        <v>0.33409626718709851</v>
      </c>
      <c r="O156" s="1">
        <f t="shared" ca="1" si="19"/>
        <v>0.65792259649239149</v>
      </c>
      <c r="P156" s="1">
        <f t="shared" ca="1" si="19"/>
        <v>0.74553563270741474</v>
      </c>
      <c r="Q156" s="1">
        <f t="shared" ca="1" si="19"/>
        <v>0.66311689046890587</v>
      </c>
      <c r="R156" s="1">
        <f t="shared" ca="1" si="19"/>
        <v>0.72215776676640808</v>
      </c>
      <c r="S156" s="1">
        <f t="shared" ca="1" si="19"/>
        <v>0.62925594881177083</v>
      </c>
      <c r="T156" s="1">
        <f t="shared" ca="1" si="19"/>
        <v>0.27087566463800633</v>
      </c>
      <c r="U156" s="1">
        <f t="shared" ca="1" si="18"/>
        <v>5.9836710877833044E-2</v>
      </c>
      <c r="V156" s="1">
        <f t="shared" ca="1" si="15"/>
        <v>3.940448733417231E-2</v>
      </c>
      <c r="W156" s="1">
        <f t="shared" ca="1" si="16"/>
        <v>6.1249752305674247E-2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0.35374573340399001</v>
      </c>
      <c r="E157" s="1">
        <f t="shared" ca="1" si="13"/>
        <v>0.56452684873911185</v>
      </c>
      <c r="F157" s="1">
        <f t="shared" ca="1" si="19"/>
        <v>0.72150365857098531</v>
      </c>
      <c r="G157" s="1">
        <f t="shared" ca="1" si="19"/>
        <v>0.8406402665629612</v>
      </c>
      <c r="H157" s="1">
        <f t="shared" ca="1" si="19"/>
        <v>0.75706675315233285</v>
      </c>
      <c r="I157" s="1">
        <f t="shared" ca="1" si="19"/>
        <v>0.42765678118778494</v>
      </c>
      <c r="J157" s="1">
        <f t="shared" ca="1" si="19"/>
        <v>0.2016392180235036</v>
      </c>
      <c r="K157" s="1">
        <f t="shared" ca="1" si="19"/>
        <v>0.31809018219410568</v>
      </c>
      <c r="L157" s="1">
        <f t="shared" ca="1" si="19"/>
        <v>0.57299799567776266</v>
      </c>
      <c r="M157" s="1">
        <f t="shared" ca="1" si="19"/>
        <v>0.61038459018603486</v>
      </c>
      <c r="N157" s="1">
        <f t="shared" ca="1" si="19"/>
        <v>0.55088203983342598</v>
      </c>
      <c r="O157" s="1">
        <f t="shared" ca="1" si="19"/>
        <v>0.69090755137142457</v>
      </c>
      <c r="P157" s="1">
        <f t="shared" ca="1" si="19"/>
        <v>0.70509553065775576</v>
      </c>
      <c r="Q157" s="1">
        <f t="shared" ca="1" si="19"/>
        <v>0.57617224715208659</v>
      </c>
      <c r="R157" s="1">
        <f t="shared" ca="1" si="19"/>
        <v>0.63771660497753879</v>
      </c>
      <c r="S157" s="1">
        <f t="shared" ca="1" si="19"/>
        <v>0.62484252767316839</v>
      </c>
      <c r="T157" s="1">
        <f t="shared" ca="1" si="19"/>
        <v>0.41106674256683451</v>
      </c>
      <c r="U157" s="1">
        <f t="shared" ca="1" si="18"/>
        <v>0.24702953668796809</v>
      </c>
      <c r="V157" s="1">
        <f t="shared" ca="1" si="15"/>
        <v>0.16996454771912112</v>
      </c>
      <c r="W157" s="1">
        <f t="shared" ca="1" si="16"/>
        <v>0.13715437720173984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0.27598678217019484</v>
      </c>
      <c r="E158" s="1">
        <f t="shared" ca="1" si="13"/>
        <v>0.38499639473208697</v>
      </c>
      <c r="F158" s="1">
        <f t="shared" ca="1" si="19"/>
        <v>0.32070529367249501</v>
      </c>
      <c r="G158" s="1">
        <f t="shared" ca="1" si="19"/>
        <v>0.16955365149228907</v>
      </c>
      <c r="H158" s="1">
        <f t="shared" ca="1" si="19"/>
        <v>5.5070295027433935E-2</v>
      </c>
      <c r="I158" s="1">
        <f t="shared" ca="1" si="19"/>
        <v>0.11273410402530323</v>
      </c>
      <c r="J158" s="1">
        <f t="shared" ca="1" si="19"/>
        <v>0.37876512479616514</v>
      </c>
      <c r="K158" s="1">
        <f t="shared" ca="1" si="19"/>
        <v>0.70426256769838624</v>
      </c>
      <c r="L158" s="1">
        <f ca="1">(L108+0.6*(M108+K108)+0.15*(J108+N108))/(1+2*0.6+2*0.15)</f>
        <v>0.74041275526918371</v>
      </c>
      <c r="M158" s="1">
        <f t="shared" ca="1" si="19"/>
        <v>0.50786664201084375</v>
      </c>
      <c r="N158" s="1">
        <f t="shared" ca="1" si="19"/>
        <v>0.43989110926693675</v>
      </c>
      <c r="O158" s="1">
        <f t="shared" ca="1" si="19"/>
        <v>0.73036069516473523</v>
      </c>
      <c r="P158" s="1">
        <f t="shared" ca="1" si="19"/>
        <v>0.88840387243681618</v>
      </c>
      <c r="Q158" s="1">
        <f t="shared" ca="1" si="19"/>
        <v>0.72792608270391479</v>
      </c>
      <c r="R158" s="1">
        <f t="shared" ca="1" si="19"/>
        <v>0.33475663408973177</v>
      </c>
      <c r="S158" s="1">
        <f t="shared" ca="1" si="19"/>
        <v>4.0867795583467079E-2</v>
      </c>
      <c r="T158" s="1">
        <f t="shared" ca="1" si="19"/>
        <v>-2.1220656031063278E-2</v>
      </c>
      <c r="U158" s="1">
        <f t="shared" ca="1" si="18"/>
        <v>2.3217272978322361E-2</v>
      </c>
      <c r="V158" s="1">
        <f t="shared" ca="1" si="15"/>
        <v>8.1152223835572676E-2</v>
      </c>
      <c r="W158" s="1">
        <f ca="1">(W108+0.6*(V108)+0.15*U108)/(1+0.6+0.15)</f>
        <v>7.0376263586567248E-2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0.32885011090540145</v>
      </c>
      <c r="E160" s="3">
        <f t="shared" ref="E160:W160" ca="1" si="20">AVERAGE(E111:E134)</f>
        <v>0.40415428640074663</v>
      </c>
      <c r="F160" s="3">
        <f t="shared" ca="1" si="20"/>
        <v>0.25163058540101552</v>
      </c>
      <c r="G160" s="3">
        <f t="shared" ca="1" si="20"/>
        <v>0.15419673989753566</v>
      </c>
      <c r="H160" s="3">
        <f t="shared" ca="1" si="20"/>
        <v>0.25767454252807559</v>
      </c>
      <c r="I160" s="3">
        <f t="shared" ca="1" si="20"/>
        <v>0.40236613480956257</v>
      </c>
      <c r="J160" s="3">
        <f t="shared" ca="1" si="20"/>
        <v>0.25932239028677079</v>
      </c>
      <c r="K160" s="3">
        <f t="shared" ca="1" si="20"/>
        <v>8.496827615346085E-2</v>
      </c>
      <c r="L160" s="3">
        <f t="shared" ca="1" si="20"/>
        <v>3.1185674346534797E-2</v>
      </c>
      <c r="M160" s="3">
        <f t="shared" ca="1" si="20"/>
        <v>4.7965145563787087E-2</v>
      </c>
      <c r="N160" s="3">
        <f t="shared" ca="1" si="20"/>
        <v>5.2080700848084888E-2</v>
      </c>
      <c r="O160" s="3">
        <f t="shared" ca="1" si="20"/>
        <v>4.6290317525222481E-2</v>
      </c>
      <c r="P160" s="3">
        <f t="shared" ca="1" si="20"/>
        <v>2.4818225916167544E-2</v>
      </c>
      <c r="Q160" s="3">
        <f t="shared" ca="1" si="20"/>
        <v>1.3658764611228931E-2</v>
      </c>
      <c r="R160" s="3">
        <f t="shared" ca="1" si="20"/>
        <v>2.2351457378025467E-2</v>
      </c>
      <c r="S160" s="3">
        <f t="shared" ca="1" si="20"/>
        <v>4.1234472806729427E-2</v>
      </c>
      <c r="T160" s="3">
        <f t="shared" ca="1" si="20"/>
        <v>4.5545278418466062E-2</v>
      </c>
      <c r="U160" s="3">
        <f t="shared" ca="1" si="20"/>
        <v>3.3020856056168092E-2</v>
      </c>
      <c r="V160" s="3">
        <f t="shared" ca="1" si="20"/>
        <v>2.3618238734000457E-2</v>
      </c>
      <c r="W160" s="3">
        <f t="shared" ca="1" si="20"/>
        <v>3.257444407492828E-2</v>
      </c>
    </row>
    <row r="161" spans="2:23">
      <c r="C161" s="1" t="s">
        <v>198</v>
      </c>
      <c r="D161" s="10">
        <f ca="1">AVERAGE(D135:D158)</f>
        <v>0.53740251720239351</v>
      </c>
      <c r="E161" s="3">
        <f t="shared" ref="E161:W161" ca="1" si="21">AVERAGE(E135:E158)</f>
        <v>0.54841887400843436</v>
      </c>
      <c r="F161" s="3">
        <f t="shared" ca="1" si="21"/>
        <v>0.43658789498530953</v>
      </c>
      <c r="G161" s="3">
        <f t="shared" ca="1" si="21"/>
        <v>0.34533495742698772</v>
      </c>
      <c r="H161" s="3">
        <f t="shared" ca="1" si="21"/>
        <v>0.34104300979093122</v>
      </c>
      <c r="I161" s="3">
        <f t="shared" ca="1" si="21"/>
        <v>0.34014385668930264</v>
      </c>
      <c r="J161" s="3">
        <f t="shared" ca="1" si="21"/>
        <v>0.33659344050586038</v>
      </c>
      <c r="K161" s="3">
        <f t="shared" ca="1" si="21"/>
        <v>0.45759796218806364</v>
      </c>
      <c r="L161" s="3">
        <f t="shared" ca="1" si="21"/>
        <v>0.54131879740904254</v>
      </c>
      <c r="M161" s="3">
        <f t="shared" ca="1" si="21"/>
        <v>0.50547397817395223</v>
      </c>
      <c r="N161" s="3">
        <f t="shared" ca="1" si="21"/>
        <v>0.41178214081415104</v>
      </c>
      <c r="O161" s="3">
        <f t="shared" ca="1" si="21"/>
        <v>0.4282841606759536</v>
      </c>
      <c r="P161" s="3">
        <f t="shared" ca="1" si="21"/>
        <v>0.48699226850948446</v>
      </c>
      <c r="Q161" s="3">
        <f t="shared" ca="1" si="21"/>
        <v>0.48937325585072133</v>
      </c>
      <c r="R161" s="3">
        <f t="shared" ca="1" si="21"/>
        <v>0.4494484243372705</v>
      </c>
      <c r="S161" s="3">
        <f t="shared" ca="1" si="21"/>
        <v>0.37466743200766112</v>
      </c>
      <c r="T161" s="3">
        <f t="shared" ca="1" si="21"/>
        <v>0.30996318169215192</v>
      </c>
      <c r="U161" s="3">
        <f t="shared" ca="1" si="21"/>
        <v>0.35496952413734489</v>
      </c>
      <c r="V161" s="3">
        <f t="shared" ca="1" si="21"/>
        <v>0.3308808030994595</v>
      </c>
      <c r="W161" s="3">
        <f t="shared" ca="1" si="21"/>
        <v>0.21264547379770929</v>
      </c>
    </row>
    <row r="162" spans="2:23">
      <c r="C162" s="1" t="s">
        <v>16</v>
      </c>
      <c r="D162" s="3">
        <f ca="1">IF(D165&gt;0,TINV(TTEST(D111:D134,D135:D158,2,2),46),-TINV(TTEST(D111:D134,D135:D158,2,2),46))</f>
        <v>-3.6557926735200006</v>
      </c>
      <c r="E162" s="3">
        <f t="shared" ref="E162:V162" ca="1" si="22">IF(E165&gt;0,TINV(TTEST(E111:E134,E135:E158,2,2),46),-TINV(TTEST(E111:E134,E135:E158,2,2),46))</f>
        <v>-3.3885414949725376</v>
      </c>
      <c r="F162" s="3">
        <f t="shared" ca="1" si="22"/>
        <v>-4.686386363988964</v>
      </c>
      <c r="G162" s="3">
        <f t="shared" ca="1" si="22"/>
        <v>-4.0165204803316392</v>
      </c>
      <c r="H162" s="3">
        <f t="shared" ca="1" si="22"/>
        <v>-1.4729438888198176</v>
      </c>
      <c r="I162" s="3">
        <f t="shared" ca="1" si="22"/>
        <v>1.3005878563744755</v>
      </c>
      <c r="J162" s="3">
        <f t="shared" ca="1" si="22"/>
        <v>-2.5929410759023117</v>
      </c>
      <c r="K162" s="3">
        <f t="shared" ca="1" si="22"/>
        <v>-8.1848869312743489</v>
      </c>
      <c r="L162" s="3">
        <f t="shared" ca="1" si="22"/>
        <v>-11.699934701411319</v>
      </c>
      <c r="M162" s="3">
        <f t="shared" ca="1" si="22"/>
        <v>-15.342632902483107</v>
      </c>
      <c r="N162" s="3">
        <f t="shared" ca="1" si="22"/>
        <v>-11.985175584138858</v>
      </c>
      <c r="O162" s="3">
        <f t="shared" ca="1" si="22"/>
        <v>-8.2212842401582726</v>
      </c>
      <c r="P162" s="3">
        <f t="shared" ca="1" si="22"/>
        <v>-9.8599118154317829</v>
      </c>
      <c r="Q162" s="3">
        <f t="shared" ca="1" si="22"/>
        <v>-14.091223176827786</v>
      </c>
      <c r="R162" s="3">
        <f t="shared" ca="1" si="22"/>
        <v>-9.3281528997606031</v>
      </c>
      <c r="S162" s="3">
        <f t="shared" ca="1" si="22"/>
        <v>-6.2200386662297458</v>
      </c>
      <c r="T162" s="3">
        <f t="shared" ca="1" si="22"/>
        <v>-6.1690733541271126</v>
      </c>
      <c r="U162" s="3">
        <f t="shared" ca="1" si="22"/>
        <v>-6.5086239579534801</v>
      </c>
      <c r="V162" s="3">
        <f t="shared" ca="1" si="22"/>
        <v>-6.2071300258487057</v>
      </c>
      <c r="W162" s="3">
        <f ca="1">IF(W165&gt;0,TINV(TTEST(W111:W134,W135:W158,2,2),46),-TINV(TTEST(W111:W134,W135:W158,2,2),46))</f>
        <v>-4.7653401567273974</v>
      </c>
    </row>
    <row r="163" spans="2:23">
      <c r="B163" s="1" t="s">
        <v>199</v>
      </c>
      <c r="C163" s="1" t="s">
        <v>0</v>
      </c>
      <c r="D163" s="3">
        <f ca="1">STDEV(D111:D134)/SQRT(COUNT(D111:D134))</f>
        <v>1.7720978208772435E-2</v>
      </c>
      <c r="E163" s="3">
        <f t="shared" ref="E163:W163" ca="1" si="23">STDEV(E111:E134)/SQRT(COUNT(E111:E134))</f>
        <v>1.2265056951657281E-2</v>
      </c>
      <c r="F163" s="3">
        <f t="shared" ca="1" si="23"/>
        <v>9.4379350625703375E-3</v>
      </c>
      <c r="G163" s="3">
        <f t="shared" ca="1" si="23"/>
        <v>1.1680269402743354E-2</v>
      </c>
      <c r="H163" s="3">
        <f t="shared" ca="1" si="23"/>
        <v>1.209214255720859E-2</v>
      </c>
      <c r="I163" s="3">
        <f t="shared" ca="1" si="23"/>
        <v>1.1936320645414281E-2</v>
      </c>
      <c r="J163" s="3">
        <f t="shared" ca="1" si="23"/>
        <v>1.2461380120819808E-2</v>
      </c>
      <c r="K163" s="3">
        <f t="shared" ca="1" si="23"/>
        <v>1.2394797339798974E-2</v>
      </c>
      <c r="L163" s="3">
        <f t="shared" ca="1" si="23"/>
        <v>9.6617241336385655E-3</v>
      </c>
      <c r="M163" s="3">
        <f t="shared" ca="1" si="23"/>
        <v>9.630531624771942E-3</v>
      </c>
      <c r="N163" s="3">
        <f t="shared" ca="1" si="23"/>
        <v>1.1367039592416372E-2</v>
      </c>
      <c r="O163" s="3">
        <f t="shared" ca="1" si="23"/>
        <v>9.5947390636683533E-3</v>
      </c>
      <c r="P163" s="3">
        <f t="shared" ca="1" si="23"/>
        <v>1.0053478613215105E-2</v>
      </c>
      <c r="Q163" s="3">
        <f t="shared" ca="1" si="23"/>
        <v>1.1662622583034953E-2</v>
      </c>
      <c r="R163" s="3">
        <f t="shared" ca="1" si="23"/>
        <v>1.1343467260710664E-2</v>
      </c>
      <c r="S163" s="3">
        <f t="shared" ca="1" si="23"/>
        <v>1.2832077987969892E-2</v>
      </c>
      <c r="T163" s="3">
        <f t="shared" ca="1" si="23"/>
        <v>1.282079333010305E-2</v>
      </c>
      <c r="U163" s="3">
        <f t="shared" ca="1" si="23"/>
        <v>1.3253635818950714E-2</v>
      </c>
      <c r="V163" s="3">
        <f t="shared" ca="1" si="23"/>
        <v>1.3103674878703824E-2</v>
      </c>
      <c r="W163" s="3">
        <f t="shared" ca="1" si="23"/>
        <v>1.33204979889409E-2</v>
      </c>
    </row>
    <row r="164" spans="2:23">
      <c r="C164" s="1" t="s">
        <v>198</v>
      </c>
      <c r="D164" s="3">
        <f ca="1">STDEV(D135:D158)/SQRT(COUNT(D135:D158))</f>
        <v>5.4224899036264963E-2</v>
      </c>
      <c r="E164" s="3">
        <f t="shared" ref="E164:W164" ca="1" si="24">STDEV(E135:E158)/SQRT(COUNT(E135:E158))</f>
        <v>4.0769283896613107E-2</v>
      </c>
      <c r="F164" s="3">
        <f t="shared" ca="1" si="24"/>
        <v>3.8321852776327298E-2</v>
      </c>
      <c r="G164" s="3">
        <f t="shared" ca="1" si="24"/>
        <v>4.6132309936985548E-2</v>
      </c>
      <c r="H164" s="3">
        <f t="shared" ca="1" si="24"/>
        <v>5.5293110189657865E-2</v>
      </c>
      <c r="I164" s="3">
        <f t="shared" ca="1" si="24"/>
        <v>4.6328699461041074E-2</v>
      </c>
      <c r="J164" s="3">
        <f t="shared" ca="1" si="24"/>
        <v>2.7070026357196721E-2</v>
      </c>
      <c r="K164" s="3">
        <f t="shared" ca="1" si="24"/>
        <v>4.3806803097081543E-2</v>
      </c>
      <c r="L164" s="3">
        <f t="shared" ca="1" si="24"/>
        <v>4.2517409542091246E-2</v>
      </c>
      <c r="M164" s="3">
        <f t="shared" ca="1" si="24"/>
        <v>2.8221486411996684E-2</v>
      </c>
      <c r="N164" s="3">
        <f t="shared" ca="1" si="24"/>
        <v>2.7776290714554303E-2</v>
      </c>
      <c r="O164" s="3">
        <f t="shared" ca="1" si="24"/>
        <v>4.5462570545994889E-2</v>
      </c>
      <c r="P164" s="3">
        <f t="shared" ca="1" si="24"/>
        <v>4.578323428453776E-2</v>
      </c>
      <c r="Q164" s="3">
        <f t="shared" ca="1" si="24"/>
        <v>3.1681160059839689E-2</v>
      </c>
      <c r="R164" s="3">
        <f t="shared" ca="1" si="24"/>
        <v>4.4358375387000548E-2</v>
      </c>
      <c r="S164" s="3">
        <f t="shared" ca="1" si="24"/>
        <v>5.2047747414479192E-2</v>
      </c>
      <c r="T164" s="3">
        <f t="shared" ca="1" si="24"/>
        <v>4.0899456408974563E-2</v>
      </c>
      <c r="U164" s="3">
        <f t="shared" ca="1" si="24"/>
        <v>4.7656280168172235E-2</v>
      </c>
      <c r="V164" s="3">
        <f t="shared" ca="1" si="24"/>
        <v>4.7735702249719035E-2</v>
      </c>
      <c r="W164" s="3">
        <f t="shared" ca="1" si="24"/>
        <v>3.5362002241106721E-2</v>
      </c>
    </row>
    <row r="165" spans="2:23">
      <c r="C165" s="1" t="s">
        <v>110</v>
      </c>
      <c r="D165" s="2">
        <f ca="1">D160-D161</f>
        <v>-0.20855240629699207</v>
      </c>
      <c r="E165" s="2">
        <f t="shared" ref="E165:W165" ca="1" si="25">E160-E161</f>
        <v>-0.14426458760768773</v>
      </c>
      <c r="F165" s="2">
        <f t="shared" ca="1" si="25"/>
        <v>-0.18495730958429402</v>
      </c>
      <c r="G165" s="2">
        <f t="shared" ca="1" si="25"/>
        <v>-0.19113821752945206</v>
      </c>
      <c r="H165" s="2">
        <f t="shared" ca="1" si="25"/>
        <v>-8.3368467262855628E-2</v>
      </c>
      <c r="I165" s="2">
        <f t="shared" ca="1" si="25"/>
        <v>6.2222278120259933E-2</v>
      </c>
      <c r="J165" s="2">
        <f t="shared" ca="1" si="25"/>
        <v>-7.7271050219089588E-2</v>
      </c>
      <c r="K165" s="2">
        <f t="shared" ca="1" si="25"/>
        <v>-0.37262968603460278</v>
      </c>
      <c r="L165" s="2">
        <f t="shared" ca="1" si="25"/>
        <v>-0.51013312306250769</v>
      </c>
      <c r="M165" s="2">
        <f t="shared" ca="1" si="25"/>
        <v>-0.45750883261016517</v>
      </c>
      <c r="N165" s="2">
        <f t="shared" ca="1" si="25"/>
        <v>-0.35970143996606618</v>
      </c>
      <c r="O165" s="2">
        <f t="shared" ca="1" si="25"/>
        <v>-0.38199384315073109</v>
      </c>
      <c r="P165" s="2">
        <f t="shared" ca="1" si="25"/>
        <v>-0.4621740425933169</v>
      </c>
      <c r="Q165" s="2">
        <f t="shared" ca="1" si="25"/>
        <v>-0.47571449123949239</v>
      </c>
      <c r="R165" s="2">
        <f t="shared" ca="1" si="25"/>
        <v>-0.42709696695924504</v>
      </c>
      <c r="S165" s="2">
        <f t="shared" ca="1" si="25"/>
        <v>-0.33343295920093169</v>
      </c>
      <c r="T165" s="2">
        <f t="shared" ca="1" si="25"/>
        <v>-0.26441790327368586</v>
      </c>
      <c r="U165" s="2">
        <f t="shared" ca="1" si="25"/>
        <v>-0.32194866808117678</v>
      </c>
      <c r="V165" s="2">
        <f t="shared" ca="1" si="25"/>
        <v>-0.30726256436545907</v>
      </c>
      <c r="W165" s="2">
        <f t="shared" ca="1" si="25"/>
        <v>-0.180071029722781</v>
      </c>
    </row>
    <row r="167" spans="2:23">
      <c r="B167" s="1" t="s">
        <v>200</v>
      </c>
      <c r="D167" s="1">
        <f ca="1">COVAR(D111:D158,$C111:$C158)/VAR($C111:$C158)</f>
        <v>-0.10210378224956901</v>
      </c>
      <c r="E167" s="1">
        <f t="shared" ref="E167:W167" ca="1" si="26">COVAR(E111:E158,$C111:$C158)/VAR($C111:$C158)</f>
        <v>-7.0629537682930482E-2</v>
      </c>
      <c r="F167" s="1">
        <f t="shared" ca="1" si="26"/>
        <v>-9.0552016150644024E-2</v>
      </c>
      <c r="G167" s="1">
        <f t="shared" ca="1" si="26"/>
        <v>-9.3578085665460942E-2</v>
      </c>
      <c r="H167" s="1">
        <f t="shared" ca="1" si="26"/>
        <v>-4.0815812097439744E-2</v>
      </c>
      <c r="I167" s="1">
        <f t="shared" ca="1" si="26"/>
        <v>3.0462990329710612E-2</v>
      </c>
      <c r="J167" s="1">
        <f t="shared" ca="1" si="26"/>
        <v>-3.7830618336429277E-2</v>
      </c>
      <c r="K167" s="1">
        <f t="shared" ca="1" si="26"/>
        <v>-0.18243328378777432</v>
      </c>
      <c r="L167" s="1">
        <f t="shared" ca="1" si="26"/>
        <v>-0.24975267483268623</v>
      </c>
      <c r="M167" s="1">
        <f t="shared" ca="1" si="26"/>
        <v>-0.22398869929872667</v>
      </c>
      <c r="N167" s="1">
        <f t="shared" ca="1" si="26"/>
        <v>-0.17610382998338661</v>
      </c>
      <c r="O167" s="1">
        <f t="shared" ca="1" si="26"/>
        <v>-0.18701781904254544</v>
      </c>
      <c r="P167" s="1">
        <f t="shared" ca="1" si="26"/>
        <v>-0.22627270835297808</v>
      </c>
      <c r="Q167" s="1">
        <f t="shared" ca="1" si="26"/>
        <v>-0.23290188633600142</v>
      </c>
      <c r="R167" s="1">
        <f t="shared" ca="1" si="26"/>
        <v>-0.20909955674046371</v>
      </c>
      <c r="S167" s="1">
        <f t="shared" ca="1" si="26"/>
        <v>-0.16324321960878954</v>
      </c>
      <c r="T167" s="1">
        <f t="shared" ca="1" si="26"/>
        <v>-0.12945459847774204</v>
      </c>
      <c r="U167" s="1">
        <f t="shared" ca="1" si="26"/>
        <v>-0.15762070208140941</v>
      </c>
      <c r="V167" s="1">
        <f t="shared" ca="1" si="26"/>
        <v>-0.15043063047058933</v>
      </c>
      <c r="W167" s="1">
        <f t="shared" ca="1" si="26"/>
        <v>-8.8159774968444876E-2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4.2999999999999997E-2</v>
      </c>
      <c r="E1">
        <v>0.01</v>
      </c>
      <c r="F1">
        <v>1.2E-2</v>
      </c>
      <c r="G1">
        <v>4.7E-2</v>
      </c>
      <c r="H1">
        <v>0.10199999999999999</v>
      </c>
      <c r="I1">
        <v>0.89400000000000002</v>
      </c>
      <c r="J1">
        <v>0.10199999999999999</v>
      </c>
      <c r="K1">
        <v>5.5E-2</v>
      </c>
      <c r="L1">
        <v>2.5000000000000001E-2</v>
      </c>
      <c r="M1">
        <v>4.5999999999999999E-2</v>
      </c>
      <c r="N1">
        <v>1.9E-2</v>
      </c>
      <c r="O1">
        <v>0.59799999999999998</v>
      </c>
      <c r="P1">
        <v>5.0000000000000001E-3</v>
      </c>
      <c r="Q1">
        <v>4.7E-2</v>
      </c>
      <c r="R1">
        <v>1.0999999999999999E-2</v>
      </c>
      <c r="S1">
        <v>3.0000000000000001E-3</v>
      </c>
      <c r="T1">
        <v>3.4000000000000002E-2</v>
      </c>
      <c r="U1">
        <v>0.94299999999999995</v>
      </c>
      <c r="V1">
        <v>2.1999999999999999E-2</v>
      </c>
      <c r="W1">
        <v>8.0000000000000002E-3</v>
      </c>
      <c r="Z1" s="1">
        <f>AVERAGE(D1:M1)</f>
        <v>0.1336</v>
      </c>
      <c r="AA1" s="1">
        <f>AVERAGE(N1:W1)</f>
        <v>0.16900000000000001</v>
      </c>
    </row>
    <row r="2" spans="1:27">
      <c r="A2">
        <v>1</v>
      </c>
      <c r="B2" t="s">
        <v>149</v>
      </c>
      <c r="C2">
        <v>30</v>
      </c>
      <c r="D2">
        <v>4.2999999999999997E-2</v>
      </c>
      <c r="E2">
        <v>1.2999999999999999E-2</v>
      </c>
      <c r="F2">
        <v>0.01</v>
      </c>
      <c r="G2">
        <v>4.7E-2</v>
      </c>
      <c r="H2">
        <v>9.8000000000000004E-2</v>
      </c>
      <c r="I2">
        <v>0.89500000000000002</v>
      </c>
      <c r="J2">
        <v>9.2999999999999999E-2</v>
      </c>
      <c r="K2">
        <v>6.6000000000000003E-2</v>
      </c>
      <c r="L2">
        <v>2.4E-2</v>
      </c>
      <c r="M2">
        <v>4.5999999999999999E-2</v>
      </c>
      <c r="N2">
        <v>1.7000000000000001E-2</v>
      </c>
      <c r="O2">
        <v>0.60099999999999998</v>
      </c>
      <c r="P2">
        <v>6.0000000000000001E-3</v>
      </c>
      <c r="Q2">
        <v>4.5999999999999999E-2</v>
      </c>
      <c r="R2">
        <v>1.2E-2</v>
      </c>
      <c r="S2">
        <v>2E-3</v>
      </c>
      <c r="T2">
        <v>4.5999999999999999E-2</v>
      </c>
      <c r="U2">
        <v>0.95099999999999996</v>
      </c>
      <c r="V2">
        <v>2.4E-2</v>
      </c>
      <c r="W2">
        <v>8.9999999999999993E-3</v>
      </c>
      <c r="Z2" s="1">
        <f t="shared" ref="Z2:Z48" si="0">AVERAGE(D2:M2)</f>
        <v>0.13350000000000001</v>
      </c>
      <c r="AA2" s="1">
        <f t="shared" ref="AA2:AA48" si="1">AVERAGE(N2:W2)</f>
        <v>0.1714</v>
      </c>
    </row>
    <row r="3" spans="1:27">
      <c r="A3">
        <v>2</v>
      </c>
      <c r="B3" t="s">
        <v>150</v>
      </c>
      <c r="C3">
        <v>30</v>
      </c>
      <c r="D3">
        <v>4.3999999999999997E-2</v>
      </c>
      <c r="E3">
        <v>1.2999999999999999E-2</v>
      </c>
      <c r="F3">
        <v>1.2E-2</v>
      </c>
      <c r="G3">
        <v>4.8000000000000001E-2</v>
      </c>
      <c r="H3">
        <v>0.10199999999999999</v>
      </c>
      <c r="I3">
        <v>0.89800000000000002</v>
      </c>
      <c r="J3">
        <v>0.11700000000000001</v>
      </c>
      <c r="K3">
        <v>6.9000000000000006E-2</v>
      </c>
      <c r="L3">
        <v>2.1999999999999999E-2</v>
      </c>
      <c r="M3">
        <v>4.7E-2</v>
      </c>
      <c r="N3">
        <v>1.9E-2</v>
      </c>
      <c r="O3">
        <v>0.60499999999999998</v>
      </c>
      <c r="P3">
        <v>5.0000000000000001E-3</v>
      </c>
      <c r="Q3">
        <v>6.0999999999999999E-2</v>
      </c>
      <c r="R3">
        <v>1.0999999999999999E-2</v>
      </c>
      <c r="S3">
        <v>3.0000000000000001E-3</v>
      </c>
      <c r="T3">
        <v>3.2000000000000001E-2</v>
      </c>
      <c r="U3">
        <v>0.93400000000000005</v>
      </c>
      <c r="V3">
        <v>2.1999999999999999E-2</v>
      </c>
      <c r="W3">
        <v>1.0999999999999999E-2</v>
      </c>
      <c r="Z3" s="1">
        <f t="shared" si="0"/>
        <v>0.13719999999999999</v>
      </c>
      <c r="AA3" s="1">
        <f t="shared" si="1"/>
        <v>0.17029999999999998</v>
      </c>
    </row>
    <row r="4" spans="1:27">
      <c r="A4">
        <v>3</v>
      </c>
      <c r="B4" t="s">
        <v>151</v>
      </c>
      <c r="C4">
        <v>30</v>
      </c>
      <c r="D4">
        <v>4.2999999999999997E-2</v>
      </c>
      <c r="E4">
        <v>1.4E-2</v>
      </c>
      <c r="F4">
        <v>1.2E-2</v>
      </c>
      <c r="G4">
        <v>4.7E-2</v>
      </c>
      <c r="H4">
        <v>0.11</v>
      </c>
      <c r="I4">
        <v>0.89600000000000002</v>
      </c>
      <c r="J4">
        <v>9.0999999999999998E-2</v>
      </c>
      <c r="K4">
        <v>7.0000000000000007E-2</v>
      </c>
      <c r="L4">
        <v>2.5000000000000001E-2</v>
      </c>
      <c r="M4">
        <v>4.5999999999999999E-2</v>
      </c>
      <c r="N4">
        <v>1.7999999999999999E-2</v>
      </c>
      <c r="O4">
        <v>0.60399999999999998</v>
      </c>
      <c r="P4">
        <v>6.0000000000000001E-3</v>
      </c>
      <c r="Q4">
        <v>4.2999999999999997E-2</v>
      </c>
      <c r="R4">
        <v>1.4E-2</v>
      </c>
      <c r="S4">
        <v>3.0000000000000001E-3</v>
      </c>
      <c r="T4">
        <v>4.4999999999999998E-2</v>
      </c>
      <c r="U4">
        <v>0.95699999999999996</v>
      </c>
      <c r="V4">
        <v>2.1999999999999999E-2</v>
      </c>
      <c r="W4">
        <v>8.0000000000000002E-3</v>
      </c>
      <c r="Z4" s="1">
        <f t="shared" si="0"/>
        <v>0.13539999999999999</v>
      </c>
      <c r="AA4" s="1">
        <f t="shared" si="1"/>
        <v>0.17199999999999999</v>
      </c>
    </row>
    <row r="5" spans="1:27">
      <c r="A5">
        <v>4</v>
      </c>
      <c r="B5" t="s">
        <v>152</v>
      </c>
      <c r="C5">
        <v>30</v>
      </c>
      <c r="D5">
        <v>4.2999999999999997E-2</v>
      </c>
      <c r="E5">
        <v>1.0999999999999999E-2</v>
      </c>
      <c r="F5">
        <v>1.0999999999999999E-2</v>
      </c>
      <c r="G5">
        <v>4.8000000000000001E-2</v>
      </c>
      <c r="H5">
        <v>0.105</v>
      </c>
      <c r="I5">
        <v>0.90300000000000002</v>
      </c>
      <c r="J5">
        <v>0.106</v>
      </c>
      <c r="K5">
        <v>5.7000000000000002E-2</v>
      </c>
      <c r="L5">
        <v>2.4E-2</v>
      </c>
      <c r="M5">
        <v>4.7E-2</v>
      </c>
      <c r="N5">
        <v>0.02</v>
      </c>
      <c r="O5">
        <v>0.60199999999999998</v>
      </c>
      <c r="P5">
        <v>5.0000000000000001E-3</v>
      </c>
      <c r="Q5">
        <v>0.05</v>
      </c>
      <c r="R5">
        <v>1.0999999999999999E-2</v>
      </c>
      <c r="S5">
        <v>4.0000000000000001E-3</v>
      </c>
      <c r="T5">
        <v>3.3000000000000002E-2</v>
      </c>
      <c r="U5">
        <v>0.94599999999999995</v>
      </c>
      <c r="V5">
        <v>2.1000000000000001E-2</v>
      </c>
      <c r="W5">
        <v>8.9999999999999993E-3</v>
      </c>
      <c r="Z5" s="1">
        <f t="shared" si="0"/>
        <v>0.13550000000000001</v>
      </c>
      <c r="AA5" s="1">
        <f t="shared" si="1"/>
        <v>0.17009999999999997</v>
      </c>
    </row>
    <row r="6" spans="1:27">
      <c r="A6">
        <v>5</v>
      </c>
      <c r="B6" t="s">
        <v>153</v>
      </c>
      <c r="C6">
        <v>30</v>
      </c>
      <c r="D6">
        <v>4.2999999999999997E-2</v>
      </c>
      <c r="E6">
        <v>1.2E-2</v>
      </c>
      <c r="F6">
        <v>1.2E-2</v>
      </c>
      <c r="G6">
        <v>4.7E-2</v>
      </c>
      <c r="H6">
        <v>0.106</v>
      </c>
      <c r="I6">
        <v>0.90100000000000002</v>
      </c>
      <c r="J6">
        <v>9.5000000000000001E-2</v>
      </c>
      <c r="K6">
        <v>6.4000000000000001E-2</v>
      </c>
      <c r="L6">
        <v>2.5000000000000001E-2</v>
      </c>
      <c r="M6">
        <v>4.5999999999999999E-2</v>
      </c>
      <c r="N6">
        <v>1.7999999999999999E-2</v>
      </c>
      <c r="O6">
        <v>0.60799999999999998</v>
      </c>
      <c r="P6">
        <v>6.0000000000000001E-3</v>
      </c>
      <c r="Q6">
        <v>4.4999999999999998E-2</v>
      </c>
      <c r="R6">
        <v>1.2999999999999999E-2</v>
      </c>
      <c r="S6">
        <v>2E-3</v>
      </c>
      <c r="T6">
        <v>4.1000000000000002E-2</v>
      </c>
      <c r="U6">
        <v>0.95499999999999996</v>
      </c>
      <c r="V6">
        <v>2.1999999999999999E-2</v>
      </c>
      <c r="W6">
        <v>8.0000000000000002E-3</v>
      </c>
      <c r="Z6" s="1">
        <f t="shared" si="0"/>
        <v>0.1351</v>
      </c>
      <c r="AA6" s="1">
        <f t="shared" si="1"/>
        <v>0.17180000000000001</v>
      </c>
    </row>
    <row r="7" spans="1:27">
      <c r="A7">
        <v>6</v>
      </c>
      <c r="B7" t="s">
        <v>154</v>
      </c>
      <c r="C7">
        <v>30</v>
      </c>
      <c r="D7">
        <v>4.2000000000000003E-2</v>
      </c>
      <c r="E7">
        <v>8.0000000000000002E-3</v>
      </c>
      <c r="F7">
        <v>1.4999999999999999E-2</v>
      </c>
      <c r="G7">
        <v>4.7E-2</v>
      </c>
      <c r="H7">
        <v>9.1999999999999998E-2</v>
      </c>
      <c r="I7">
        <v>0.879</v>
      </c>
      <c r="J7">
        <v>7.9000000000000001E-2</v>
      </c>
      <c r="K7">
        <v>7.2999999999999995E-2</v>
      </c>
      <c r="L7">
        <v>2.7E-2</v>
      </c>
      <c r="M7">
        <v>4.5999999999999999E-2</v>
      </c>
      <c r="N7">
        <v>1.7000000000000001E-2</v>
      </c>
      <c r="O7">
        <v>0.64700000000000002</v>
      </c>
      <c r="P7">
        <v>6.0000000000000001E-3</v>
      </c>
      <c r="Q7">
        <v>4.2000000000000003E-2</v>
      </c>
      <c r="R7">
        <v>0.01</v>
      </c>
      <c r="S7">
        <v>2E-3</v>
      </c>
      <c r="T7">
        <v>6.2E-2</v>
      </c>
      <c r="U7">
        <v>0.95799999999999996</v>
      </c>
      <c r="V7">
        <v>2.7E-2</v>
      </c>
      <c r="W7">
        <v>7.0000000000000001E-3</v>
      </c>
      <c r="Z7" s="1">
        <f t="shared" si="0"/>
        <v>0.13079999999999997</v>
      </c>
      <c r="AA7" s="1">
        <f t="shared" si="1"/>
        <v>0.17779999999999999</v>
      </c>
    </row>
    <row r="8" spans="1:27">
      <c r="A8">
        <v>7</v>
      </c>
      <c r="B8" t="s">
        <v>155</v>
      </c>
      <c r="C8">
        <v>30</v>
      </c>
      <c r="D8">
        <v>4.2000000000000003E-2</v>
      </c>
      <c r="E8">
        <v>1.0999999999999999E-2</v>
      </c>
      <c r="F8">
        <v>1.0999999999999999E-2</v>
      </c>
      <c r="G8">
        <v>4.7E-2</v>
      </c>
      <c r="H8">
        <v>0.10100000000000001</v>
      </c>
      <c r="I8">
        <v>0.89500000000000002</v>
      </c>
      <c r="J8">
        <v>8.8999999999999996E-2</v>
      </c>
      <c r="K8">
        <v>5.7000000000000002E-2</v>
      </c>
      <c r="L8">
        <v>2.5000000000000001E-2</v>
      </c>
      <c r="M8">
        <v>4.5999999999999999E-2</v>
      </c>
      <c r="N8">
        <v>1.7000000000000001E-2</v>
      </c>
      <c r="O8">
        <v>0.61699999999999999</v>
      </c>
      <c r="P8">
        <v>5.0000000000000001E-3</v>
      </c>
      <c r="Q8">
        <v>4.5999999999999999E-2</v>
      </c>
      <c r="R8">
        <v>1.0999999999999999E-2</v>
      </c>
      <c r="S8">
        <v>2E-3</v>
      </c>
      <c r="T8">
        <v>4.5999999999999999E-2</v>
      </c>
      <c r="U8">
        <v>0.95299999999999996</v>
      </c>
      <c r="V8">
        <v>2.4E-2</v>
      </c>
      <c r="W8">
        <v>7.0000000000000001E-3</v>
      </c>
      <c r="Z8" s="1">
        <f t="shared" si="0"/>
        <v>0.13239999999999999</v>
      </c>
      <c r="AA8" s="1">
        <f t="shared" si="1"/>
        <v>0.17280000000000001</v>
      </c>
    </row>
    <row r="9" spans="1:27">
      <c r="A9">
        <v>8</v>
      </c>
      <c r="B9" t="s">
        <v>156</v>
      </c>
      <c r="C9">
        <v>30</v>
      </c>
      <c r="D9">
        <v>4.2000000000000003E-2</v>
      </c>
      <c r="E9">
        <v>1.0999999999999999E-2</v>
      </c>
      <c r="F9">
        <v>0.01</v>
      </c>
      <c r="G9">
        <v>4.7E-2</v>
      </c>
      <c r="H9">
        <v>9.1999999999999998E-2</v>
      </c>
      <c r="I9">
        <v>0.89300000000000002</v>
      </c>
      <c r="J9">
        <v>8.8999999999999996E-2</v>
      </c>
      <c r="K9">
        <v>6.4000000000000001E-2</v>
      </c>
      <c r="L9">
        <v>2.4E-2</v>
      </c>
      <c r="M9">
        <v>4.5999999999999999E-2</v>
      </c>
      <c r="N9">
        <v>1.6E-2</v>
      </c>
      <c r="O9">
        <v>0.622</v>
      </c>
      <c r="P9">
        <v>6.0000000000000001E-3</v>
      </c>
      <c r="Q9">
        <v>4.5999999999999999E-2</v>
      </c>
      <c r="R9">
        <v>0.01</v>
      </c>
      <c r="S9">
        <v>2E-3</v>
      </c>
      <c r="T9">
        <v>5.0999999999999997E-2</v>
      </c>
      <c r="U9">
        <v>0.95099999999999996</v>
      </c>
      <c r="V9">
        <v>2.5999999999999999E-2</v>
      </c>
      <c r="W9">
        <v>8.0000000000000002E-3</v>
      </c>
      <c r="Z9" s="1">
        <f t="shared" si="0"/>
        <v>0.1318</v>
      </c>
      <c r="AA9" s="1">
        <f t="shared" si="1"/>
        <v>0.17380000000000001</v>
      </c>
    </row>
    <row r="10" spans="1:27">
      <c r="A10">
        <v>9</v>
      </c>
      <c r="B10" t="s">
        <v>157</v>
      </c>
      <c r="C10">
        <v>30</v>
      </c>
      <c r="D10">
        <v>4.2000000000000003E-2</v>
      </c>
      <c r="E10">
        <v>1.2999999999999999E-2</v>
      </c>
      <c r="F10">
        <v>0.01</v>
      </c>
      <c r="G10">
        <v>4.7E-2</v>
      </c>
      <c r="H10">
        <v>0.09</v>
      </c>
      <c r="I10">
        <v>0.88900000000000001</v>
      </c>
      <c r="J10">
        <v>9.1999999999999998E-2</v>
      </c>
      <c r="K10">
        <v>6.7000000000000004E-2</v>
      </c>
      <c r="L10">
        <v>2.3E-2</v>
      </c>
      <c r="M10">
        <v>4.5999999999999999E-2</v>
      </c>
      <c r="N10">
        <v>1.7000000000000001E-2</v>
      </c>
      <c r="O10">
        <v>0.60399999999999998</v>
      </c>
      <c r="P10">
        <v>6.0000000000000001E-3</v>
      </c>
      <c r="Q10">
        <v>4.7E-2</v>
      </c>
      <c r="R10">
        <v>1.0999999999999999E-2</v>
      </c>
      <c r="S10">
        <v>2E-3</v>
      </c>
      <c r="T10">
        <v>4.9000000000000002E-2</v>
      </c>
      <c r="U10">
        <v>0.94299999999999995</v>
      </c>
      <c r="V10">
        <v>2.7E-2</v>
      </c>
      <c r="W10">
        <v>8.9999999999999993E-3</v>
      </c>
      <c r="Z10" s="1">
        <f t="shared" si="0"/>
        <v>0.13189999999999999</v>
      </c>
      <c r="AA10" s="1">
        <f t="shared" si="1"/>
        <v>0.17149999999999999</v>
      </c>
    </row>
    <row r="11" spans="1:27">
      <c r="A11">
        <v>10</v>
      </c>
      <c r="B11" t="s">
        <v>158</v>
      </c>
      <c r="C11">
        <v>30</v>
      </c>
      <c r="D11">
        <v>4.2000000000000003E-2</v>
      </c>
      <c r="E11">
        <v>1.7000000000000001E-2</v>
      </c>
      <c r="F11">
        <v>8.9999999999999993E-3</v>
      </c>
      <c r="G11">
        <v>4.5999999999999999E-2</v>
      </c>
      <c r="H11">
        <v>8.7999999999999995E-2</v>
      </c>
      <c r="I11">
        <v>0.89</v>
      </c>
      <c r="J11">
        <v>7.9000000000000001E-2</v>
      </c>
      <c r="K11">
        <v>0.08</v>
      </c>
      <c r="L11">
        <v>2.1999999999999999E-2</v>
      </c>
      <c r="M11">
        <v>4.4999999999999998E-2</v>
      </c>
      <c r="N11">
        <v>1.6E-2</v>
      </c>
      <c r="O11">
        <v>0.59799999999999998</v>
      </c>
      <c r="P11">
        <v>7.0000000000000001E-3</v>
      </c>
      <c r="Q11">
        <v>4.3999999999999997E-2</v>
      </c>
      <c r="R11">
        <v>1.2E-2</v>
      </c>
      <c r="S11">
        <v>2E-3</v>
      </c>
      <c r="T11">
        <v>7.9000000000000001E-2</v>
      </c>
      <c r="U11">
        <v>0.95599999999999996</v>
      </c>
      <c r="V11">
        <v>2.9000000000000001E-2</v>
      </c>
      <c r="W11">
        <v>8.9999999999999993E-3</v>
      </c>
      <c r="Z11" s="1">
        <f t="shared" si="0"/>
        <v>0.1318</v>
      </c>
      <c r="AA11" s="1">
        <f t="shared" si="1"/>
        <v>0.17519999999999997</v>
      </c>
    </row>
    <row r="12" spans="1:27">
      <c r="A12">
        <v>11</v>
      </c>
      <c r="B12" t="s">
        <v>159</v>
      </c>
      <c r="C12">
        <v>30</v>
      </c>
      <c r="D12">
        <v>4.2000000000000003E-2</v>
      </c>
      <c r="E12">
        <v>8.9999999999999993E-3</v>
      </c>
      <c r="F12">
        <v>1.0999999999999999E-2</v>
      </c>
      <c r="G12">
        <v>4.7E-2</v>
      </c>
      <c r="H12">
        <v>0.10100000000000001</v>
      </c>
      <c r="I12">
        <v>0.9</v>
      </c>
      <c r="J12">
        <v>9.2999999999999999E-2</v>
      </c>
      <c r="K12">
        <v>5.3999999999999999E-2</v>
      </c>
      <c r="L12">
        <v>2.5000000000000001E-2</v>
      </c>
      <c r="M12">
        <v>4.5999999999999999E-2</v>
      </c>
      <c r="N12">
        <v>1.7000000000000001E-2</v>
      </c>
      <c r="O12">
        <v>0.61699999999999999</v>
      </c>
      <c r="P12">
        <v>5.0000000000000001E-3</v>
      </c>
      <c r="Q12">
        <v>4.3999999999999997E-2</v>
      </c>
      <c r="R12">
        <v>0.01</v>
      </c>
      <c r="S12">
        <v>2E-3</v>
      </c>
      <c r="T12">
        <v>3.9E-2</v>
      </c>
      <c r="U12">
        <v>0.95199999999999996</v>
      </c>
      <c r="V12">
        <v>2.3E-2</v>
      </c>
      <c r="W12">
        <v>7.0000000000000001E-3</v>
      </c>
      <c r="Z12" s="1">
        <f t="shared" si="0"/>
        <v>0.1328</v>
      </c>
      <c r="AA12" s="1">
        <f t="shared" si="1"/>
        <v>0.17159999999999997</v>
      </c>
    </row>
    <row r="13" spans="1:27">
      <c r="A13">
        <v>12</v>
      </c>
      <c r="B13" t="s">
        <v>160</v>
      </c>
      <c r="C13">
        <v>30</v>
      </c>
      <c r="D13">
        <v>4.2999999999999997E-2</v>
      </c>
      <c r="E13">
        <v>0.01</v>
      </c>
      <c r="F13">
        <v>2.1999999999999999E-2</v>
      </c>
      <c r="G13">
        <v>4.7E-2</v>
      </c>
      <c r="H13">
        <v>9.1999999999999998E-2</v>
      </c>
      <c r="I13">
        <v>0.82199999999999995</v>
      </c>
      <c r="J13">
        <v>8.6999999999999994E-2</v>
      </c>
      <c r="K13">
        <v>6.5000000000000002E-2</v>
      </c>
      <c r="L13">
        <v>2.9000000000000001E-2</v>
      </c>
      <c r="M13">
        <v>4.5999999999999999E-2</v>
      </c>
      <c r="N13">
        <v>2.1000000000000001E-2</v>
      </c>
      <c r="O13">
        <v>0.57599999999999996</v>
      </c>
      <c r="P13">
        <v>1.0999999999999999E-2</v>
      </c>
      <c r="Q13">
        <v>0.06</v>
      </c>
      <c r="R13">
        <v>1.4999999999999999E-2</v>
      </c>
      <c r="S13">
        <v>5.0000000000000001E-3</v>
      </c>
      <c r="T13">
        <v>4.2000000000000003E-2</v>
      </c>
      <c r="U13">
        <v>0.90400000000000003</v>
      </c>
      <c r="V13">
        <v>3.1E-2</v>
      </c>
      <c r="W13">
        <v>1.2999999999999999E-2</v>
      </c>
      <c r="Z13" s="1">
        <f t="shared" si="0"/>
        <v>0.1263</v>
      </c>
      <c r="AA13" s="1">
        <f t="shared" si="1"/>
        <v>0.16779999999999998</v>
      </c>
    </row>
    <row r="14" spans="1:27">
      <c r="A14">
        <v>13</v>
      </c>
      <c r="B14" t="s">
        <v>161</v>
      </c>
      <c r="C14">
        <v>30</v>
      </c>
      <c r="D14">
        <v>4.1000000000000002E-2</v>
      </c>
      <c r="E14">
        <v>0.42499999999999999</v>
      </c>
      <c r="F14">
        <v>5.7000000000000002E-2</v>
      </c>
      <c r="G14">
        <v>4.4999999999999998E-2</v>
      </c>
      <c r="H14">
        <v>0.28599999999999998</v>
      </c>
      <c r="I14">
        <v>0.83399999999999996</v>
      </c>
      <c r="J14">
        <v>7.0000000000000001E-3</v>
      </c>
      <c r="K14">
        <v>0.17599999999999999</v>
      </c>
      <c r="L14">
        <v>6.9000000000000006E-2</v>
      </c>
      <c r="M14">
        <v>4.3999999999999997E-2</v>
      </c>
      <c r="N14">
        <v>7.0000000000000001E-3</v>
      </c>
      <c r="O14">
        <v>0.79100000000000004</v>
      </c>
      <c r="P14">
        <v>2E-3</v>
      </c>
      <c r="Q14">
        <v>3.4000000000000002E-2</v>
      </c>
      <c r="R14">
        <v>1.6E-2</v>
      </c>
      <c r="S14">
        <v>5.0000000000000001E-3</v>
      </c>
      <c r="T14">
        <v>3.4000000000000002E-2</v>
      </c>
      <c r="U14">
        <v>0.94699999999999995</v>
      </c>
      <c r="V14">
        <v>1.7000000000000001E-2</v>
      </c>
      <c r="W14">
        <v>6.0000000000000001E-3</v>
      </c>
      <c r="Z14" s="1">
        <f t="shared" si="0"/>
        <v>0.19839999999999999</v>
      </c>
      <c r="AA14" s="1">
        <f t="shared" si="1"/>
        <v>0.18590000000000001</v>
      </c>
    </row>
    <row r="15" spans="1:27">
      <c r="A15">
        <v>14</v>
      </c>
      <c r="B15" t="s">
        <v>162</v>
      </c>
      <c r="C15">
        <v>30</v>
      </c>
      <c r="D15">
        <v>4.5999999999999999E-2</v>
      </c>
      <c r="E15">
        <v>2.8000000000000001E-2</v>
      </c>
      <c r="F15">
        <v>1.2E-2</v>
      </c>
      <c r="G15">
        <v>0.05</v>
      </c>
      <c r="H15">
        <v>9.9000000000000005E-2</v>
      </c>
      <c r="I15">
        <v>0.86199999999999999</v>
      </c>
      <c r="J15">
        <v>0.123</v>
      </c>
      <c r="K15">
        <v>0.08</v>
      </c>
      <c r="L15">
        <v>1.9E-2</v>
      </c>
      <c r="M15">
        <v>4.9000000000000002E-2</v>
      </c>
      <c r="N15">
        <v>2.5000000000000001E-2</v>
      </c>
      <c r="O15">
        <v>0.503</v>
      </c>
      <c r="P15">
        <v>6.0000000000000001E-3</v>
      </c>
      <c r="Q15">
        <v>0.107</v>
      </c>
      <c r="R15">
        <v>1.2999999999999999E-2</v>
      </c>
      <c r="S15">
        <v>7.0000000000000001E-3</v>
      </c>
      <c r="T15">
        <v>3.2000000000000001E-2</v>
      </c>
      <c r="U15">
        <v>0.88700000000000001</v>
      </c>
      <c r="V15">
        <v>2.5000000000000001E-2</v>
      </c>
      <c r="W15">
        <v>3.2000000000000001E-2</v>
      </c>
      <c r="Z15" s="1">
        <f t="shared" si="0"/>
        <v>0.13679999999999998</v>
      </c>
      <c r="AA15" s="1">
        <f t="shared" si="1"/>
        <v>0.16370000000000001</v>
      </c>
    </row>
    <row r="16" spans="1:27">
      <c r="A16">
        <v>15</v>
      </c>
      <c r="B16" t="s">
        <v>163</v>
      </c>
      <c r="C16">
        <v>30</v>
      </c>
      <c r="D16">
        <v>4.2000000000000003E-2</v>
      </c>
      <c r="E16">
        <v>1.2999999999999999E-2</v>
      </c>
      <c r="F16">
        <v>2.1000000000000001E-2</v>
      </c>
      <c r="G16">
        <v>4.4999999999999998E-2</v>
      </c>
      <c r="H16">
        <v>9.9000000000000005E-2</v>
      </c>
      <c r="I16">
        <v>0.87</v>
      </c>
      <c r="J16">
        <v>0.111</v>
      </c>
      <c r="K16">
        <v>4.7E-2</v>
      </c>
      <c r="L16">
        <v>2.7E-2</v>
      </c>
      <c r="M16">
        <v>4.3999999999999997E-2</v>
      </c>
      <c r="N16">
        <v>0.02</v>
      </c>
      <c r="O16">
        <v>0.60599999999999998</v>
      </c>
      <c r="P16">
        <v>0.01</v>
      </c>
      <c r="Q16">
        <v>8.8999999999999996E-2</v>
      </c>
      <c r="R16">
        <v>1.4999999999999999E-2</v>
      </c>
      <c r="S16">
        <v>4.0000000000000001E-3</v>
      </c>
      <c r="T16">
        <v>3.5000000000000003E-2</v>
      </c>
      <c r="U16">
        <v>0.90100000000000002</v>
      </c>
      <c r="V16">
        <v>2.7E-2</v>
      </c>
      <c r="W16">
        <v>1.4E-2</v>
      </c>
      <c r="Z16" s="1">
        <f t="shared" si="0"/>
        <v>0.13189999999999999</v>
      </c>
      <c r="AA16" s="1">
        <f t="shared" si="1"/>
        <v>0.1721</v>
      </c>
    </row>
    <row r="17" spans="1:27">
      <c r="A17">
        <v>16</v>
      </c>
      <c r="B17" t="s">
        <v>164</v>
      </c>
      <c r="C17">
        <v>30</v>
      </c>
      <c r="D17">
        <v>4.2999999999999997E-2</v>
      </c>
      <c r="E17">
        <v>1.6E-2</v>
      </c>
      <c r="F17">
        <v>2.1000000000000001E-2</v>
      </c>
      <c r="G17">
        <v>4.8000000000000001E-2</v>
      </c>
      <c r="H17">
        <v>0.13600000000000001</v>
      </c>
      <c r="I17">
        <v>0.88</v>
      </c>
      <c r="J17">
        <v>6.6000000000000003E-2</v>
      </c>
      <c r="K17">
        <v>7.5999999999999998E-2</v>
      </c>
      <c r="L17">
        <v>2.1000000000000001E-2</v>
      </c>
      <c r="M17">
        <v>4.7E-2</v>
      </c>
      <c r="N17">
        <v>1.6E-2</v>
      </c>
      <c r="O17">
        <v>0.60299999999999998</v>
      </c>
      <c r="P17">
        <v>6.0000000000000001E-3</v>
      </c>
      <c r="Q17">
        <v>5.6000000000000001E-2</v>
      </c>
      <c r="R17">
        <v>1.4E-2</v>
      </c>
      <c r="S17">
        <v>3.0000000000000001E-3</v>
      </c>
      <c r="T17">
        <v>4.8000000000000001E-2</v>
      </c>
      <c r="U17">
        <v>0.94799999999999995</v>
      </c>
      <c r="V17">
        <v>2.1000000000000001E-2</v>
      </c>
      <c r="W17">
        <v>7.0000000000000001E-3</v>
      </c>
      <c r="Z17" s="1">
        <f t="shared" si="0"/>
        <v>0.13540000000000002</v>
      </c>
      <c r="AA17" s="1">
        <f t="shared" si="1"/>
        <v>0.17219999999999996</v>
      </c>
    </row>
    <row r="18" spans="1:27">
      <c r="A18">
        <v>17</v>
      </c>
      <c r="B18" t="s">
        <v>165</v>
      </c>
      <c r="C18">
        <v>30</v>
      </c>
      <c r="D18">
        <v>4.2000000000000003E-2</v>
      </c>
      <c r="E18">
        <v>7.3999999999999996E-2</v>
      </c>
      <c r="F18">
        <v>0.03</v>
      </c>
      <c r="G18">
        <v>4.4999999999999998E-2</v>
      </c>
      <c r="H18">
        <v>0.16400000000000001</v>
      </c>
      <c r="I18">
        <v>0.84899999999999998</v>
      </c>
      <c r="J18">
        <v>1.7999999999999999E-2</v>
      </c>
      <c r="K18">
        <v>9.7000000000000003E-2</v>
      </c>
      <c r="L18">
        <v>6.0999999999999999E-2</v>
      </c>
      <c r="M18">
        <v>4.3999999999999997E-2</v>
      </c>
      <c r="N18">
        <v>1.4999999999999999E-2</v>
      </c>
      <c r="O18">
        <v>0.68500000000000005</v>
      </c>
      <c r="P18">
        <v>4.0000000000000001E-3</v>
      </c>
      <c r="Q18">
        <v>3.3000000000000002E-2</v>
      </c>
      <c r="R18">
        <v>1.6E-2</v>
      </c>
      <c r="S18">
        <v>1.2E-2</v>
      </c>
      <c r="T18">
        <v>2.9000000000000001E-2</v>
      </c>
      <c r="U18">
        <v>0.94499999999999995</v>
      </c>
      <c r="V18">
        <v>2.1000000000000001E-2</v>
      </c>
      <c r="W18">
        <v>8.0000000000000002E-3</v>
      </c>
      <c r="Z18" s="1">
        <f t="shared" si="0"/>
        <v>0.1424</v>
      </c>
      <c r="AA18" s="1">
        <f t="shared" si="1"/>
        <v>0.17680000000000001</v>
      </c>
    </row>
    <row r="19" spans="1:27">
      <c r="A19">
        <v>18</v>
      </c>
      <c r="B19" t="s">
        <v>166</v>
      </c>
      <c r="C19">
        <v>30</v>
      </c>
      <c r="D19">
        <v>4.2000000000000003E-2</v>
      </c>
      <c r="E19">
        <v>1.4E-2</v>
      </c>
      <c r="F19">
        <v>1.4E-2</v>
      </c>
      <c r="G19">
        <v>4.7E-2</v>
      </c>
      <c r="H19">
        <v>0.106</v>
      </c>
      <c r="I19">
        <v>0.90200000000000002</v>
      </c>
      <c r="J19">
        <v>9.0999999999999998E-2</v>
      </c>
      <c r="K19">
        <v>7.1999999999999995E-2</v>
      </c>
      <c r="L19">
        <v>2.1999999999999999E-2</v>
      </c>
      <c r="M19">
        <v>4.5999999999999999E-2</v>
      </c>
      <c r="N19">
        <v>1.7000000000000001E-2</v>
      </c>
      <c r="O19">
        <v>0.60399999999999998</v>
      </c>
      <c r="P19">
        <v>6.0000000000000001E-3</v>
      </c>
      <c r="Q19">
        <v>4.3999999999999997E-2</v>
      </c>
      <c r="R19">
        <v>1.4999999999999999E-2</v>
      </c>
      <c r="S19">
        <v>3.0000000000000001E-3</v>
      </c>
      <c r="T19">
        <v>4.7E-2</v>
      </c>
      <c r="U19">
        <v>0.95899999999999996</v>
      </c>
      <c r="V19">
        <v>2.1999999999999999E-2</v>
      </c>
      <c r="W19">
        <v>8.0000000000000002E-3</v>
      </c>
      <c r="Z19" s="1">
        <f t="shared" si="0"/>
        <v>0.1356</v>
      </c>
      <c r="AA19" s="1">
        <f t="shared" si="1"/>
        <v>0.17250000000000001</v>
      </c>
    </row>
    <row r="20" spans="1:27">
      <c r="A20">
        <v>19</v>
      </c>
      <c r="B20" t="s">
        <v>167</v>
      </c>
      <c r="C20">
        <v>30</v>
      </c>
      <c r="D20">
        <v>4.4999999999999998E-2</v>
      </c>
      <c r="E20">
        <v>1.7999999999999999E-2</v>
      </c>
      <c r="F20">
        <v>1.7999999999999999E-2</v>
      </c>
      <c r="G20">
        <v>4.9000000000000002E-2</v>
      </c>
      <c r="H20">
        <v>8.5999999999999993E-2</v>
      </c>
      <c r="I20">
        <v>0.66800000000000004</v>
      </c>
      <c r="J20">
        <v>8.8999999999999996E-2</v>
      </c>
      <c r="K20">
        <v>6.2E-2</v>
      </c>
      <c r="L20">
        <v>3.1E-2</v>
      </c>
      <c r="M20">
        <v>4.7E-2</v>
      </c>
      <c r="N20">
        <v>2.9000000000000001E-2</v>
      </c>
      <c r="O20">
        <v>0.34799999999999998</v>
      </c>
      <c r="P20">
        <v>1.2999999999999999E-2</v>
      </c>
      <c r="Q20">
        <v>4.8000000000000001E-2</v>
      </c>
      <c r="R20">
        <v>1.9E-2</v>
      </c>
      <c r="S20">
        <v>8.9999999999999993E-3</v>
      </c>
      <c r="T20">
        <v>3.9E-2</v>
      </c>
      <c r="U20">
        <v>0.78900000000000003</v>
      </c>
      <c r="V20">
        <v>2.7E-2</v>
      </c>
      <c r="W20">
        <v>1.4E-2</v>
      </c>
      <c r="Z20" s="1">
        <f t="shared" si="0"/>
        <v>0.11129999999999998</v>
      </c>
      <c r="AA20" s="1">
        <f t="shared" si="1"/>
        <v>0.13350000000000001</v>
      </c>
    </row>
    <row r="21" spans="1:27">
      <c r="A21">
        <v>20</v>
      </c>
      <c r="B21" t="s">
        <v>168</v>
      </c>
      <c r="C21">
        <v>30</v>
      </c>
      <c r="D21">
        <v>4.1000000000000002E-2</v>
      </c>
      <c r="E21">
        <v>2.1000000000000001E-2</v>
      </c>
      <c r="F21">
        <v>2.5000000000000001E-2</v>
      </c>
      <c r="G21">
        <v>4.4999999999999998E-2</v>
      </c>
      <c r="H21">
        <v>0.10299999999999999</v>
      </c>
      <c r="I21">
        <v>0.89900000000000002</v>
      </c>
      <c r="J21">
        <v>8.8999999999999996E-2</v>
      </c>
      <c r="K21">
        <v>9.0999999999999998E-2</v>
      </c>
      <c r="L21">
        <v>1.9E-2</v>
      </c>
      <c r="M21">
        <v>4.3999999999999997E-2</v>
      </c>
      <c r="N21">
        <v>1.4999999999999999E-2</v>
      </c>
      <c r="O21">
        <v>0.61799999999999999</v>
      </c>
      <c r="P21">
        <v>8.9999999999999993E-3</v>
      </c>
      <c r="Q21">
        <v>5.3999999999999999E-2</v>
      </c>
      <c r="R21">
        <v>2.1000000000000001E-2</v>
      </c>
      <c r="S21">
        <v>2E-3</v>
      </c>
      <c r="T21">
        <v>7.3999999999999996E-2</v>
      </c>
      <c r="U21">
        <v>0.96</v>
      </c>
      <c r="V21">
        <v>2.4E-2</v>
      </c>
      <c r="W21">
        <v>8.9999999999999993E-3</v>
      </c>
      <c r="Z21" s="1">
        <f t="shared" si="0"/>
        <v>0.13769999999999999</v>
      </c>
      <c r="AA21" s="1">
        <f t="shared" si="1"/>
        <v>0.17860000000000001</v>
      </c>
    </row>
    <row r="22" spans="1:27">
      <c r="A22">
        <v>21</v>
      </c>
      <c r="B22" t="s">
        <v>169</v>
      </c>
      <c r="C22">
        <v>30</v>
      </c>
      <c r="D22">
        <v>4.2999999999999997E-2</v>
      </c>
      <c r="E22">
        <v>1.2E-2</v>
      </c>
      <c r="F22">
        <v>1.0999999999999999E-2</v>
      </c>
      <c r="G22">
        <v>4.7E-2</v>
      </c>
      <c r="H22">
        <v>9.8000000000000004E-2</v>
      </c>
      <c r="I22">
        <v>0.91100000000000003</v>
      </c>
      <c r="J22">
        <v>0.126</v>
      </c>
      <c r="K22">
        <v>5.1999999999999998E-2</v>
      </c>
      <c r="L22">
        <v>2.3E-2</v>
      </c>
      <c r="M22">
        <v>4.5999999999999999E-2</v>
      </c>
      <c r="N22">
        <v>2.1999999999999999E-2</v>
      </c>
      <c r="O22">
        <v>0.57399999999999995</v>
      </c>
      <c r="P22">
        <v>8.0000000000000002E-3</v>
      </c>
      <c r="Q22">
        <v>5.3999999999999999E-2</v>
      </c>
      <c r="R22">
        <v>1.4E-2</v>
      </c>
      <c r="S22">
        <v>4.0000000000000001E-3</v>
      </c>
      <c r="T22">
        <v>3.6999999999999998E-2</v>
      </c>
      <c r="U22">
        <v>0.95199999999999996</v>
      </c>
      <c r="V22">
        <v>2.3E-2</v>
      </c>
      <c r="W22">
        <v>0.01</v>
      </c>
      <c r="Z22" s="1">
        <f t="shared" si="0"/>
        <v>0.13690000000000002</v>
      </c>
      <c r="AA22" s="1">
        <f t="shared" si="1"/>
        <v>0.16980000000000001</v>
      </c>
    </row>
    <row r="23" spans="1:27">
      <c r="A23">
        <v>22</v>
      </c>
      <c r="B23" t="s">
        <v>170</v>
      </c>
      <c r="C23">
        <v>30</v>
      </c>
      <c r="D23">
        <v>0.04</v>
      </c>
      <c r="E23">
        <v>7.0999999999999994E-2</v>
      </c>
      <c r="F23">
        <v>6.0000000000000001E-3</v>
      </c>
      <c r="G23">
        <v>4.2999999999999997E-2</v>
      </c>
      <c r="H23">
        <v>5.5E-2</v>
      </c>
      <c r="I23">
        <v>0.88200000000000001</v>
      </c>
      <c r="J23">
        <v>6.8000000000000005E-2</v>
      </c>
      <c r="K23">
        <v>0.16</v>
      </c>
      <c r="L23">
        <v>1.2999999999999999E-2</v>
      </c>
      <c r="M23">
        <v>4.2999999999999997E-2</v>
      </c>
      <c r="N23">
        <v>1.4E-2</v>
      </c>
      <c r="O23">
        <v>0.58199999999999996</v>
      </c>
      <c r="P23">
        <v>2.9000000000000001E-2</v>
      </c>
      <c r="Q23">
        <v>7.6999999999999999E-2</v>
      </c>
      <c r="R23">
        <v>1.6E-2</v>
      </c>
      <c r="S23">
        <v>3.0000000000000001E-3</v>
      </c>
      <c r="T23">
        <v>0.317</v>
      </c>
      <c r="U23">
        <v>0.95299999999999996</v>
      </c>
      <c r="V23">
        <v>5.8999999999999997E-2</v>
      </c>
      <c r="W23">
        <v>2.9000000000000001E-2</v>
      </c>
      <c r="Z23" s="1">
        <f t="shared" si="0"/>
        <v>0.13809999999999997</v>
      </c>
      <c r="AA23" s="1">
        <f t="shared" si="1"/>
        <v>0.20790000000000003</v>
      </c>
    </row>
    <row r="24" spans="1:27">
      <c r="A24">
        <v>23</v>
      </c>
      <c r="B24" t="s">
        <v>171</v>
      </c>
      <c r="C24">
        <v>30</v>
      </c>
      <c r="D24">
        <v>4.1000000000000002E-2</v>
      </c>
      <c r="E24">
        <v>1.6E-2</v>
      </c>
      <c r="F24">
        <v>1.7999999999999999E-2</v>
      </c>
      <c r="G24">
        <v>4.3999999999999997E-2</v>
      </c>
      <c r="H24">
        <v>9.0999999999999998E-2</v>
      </c>
      <c r="I24">
        <v>0.90700000000000003</v>
      </c>
      <c r="J24">
        <v>0.121</v>
      </c>
      <c r="K24">
        <v>6.4000000000000001E-2</v>
      </c>
      <c r="L24">
        <v>0.02</v>
      </c>
      <c r="M24">
        <v>4.3999999999999997E-2</v>
      </c>
      <c r="N24">
        <v>1.9E-2</v>
      </c>
      <c r="O24">
        <v>0.624</v>
      </c>
      <c r="P24">
        <v>1.2999999999999999E-2</v>
      </c>
      <c r="Q24">
        <v>8.1000000000000003E-2</v>
      </c>
      <c r="R24">
        <v>1.7000000000000001E-2</v>
      </c>
      <c r="S24">
        <v>3.0000000000000001E-3</v>
      </c>
      <c r="T24">
        <v>6.5000000000000002E-2</v>
      </c>
      <c r="U24">
        <v>0.95</v>
      </c>
      <c r="V24">
        <v>2.8000000000000001E-2</v>
      </c>
      <c r="W24">
        <v>1.2999999999999999E-2</v>
      </c>
      <c r="Z24" s="1">
        <f t="shared" si="0"/>
        <v>0.1366</v>
      </c>
      <c r="AA24" s="1">
        <f t="shared" si="1"/>
        <v>0.18129999999999999</v>
      </c>
    </row>
    <row r="25" spans="1:27">
      <c r="A25">
        <v>24</v>
      </c>
      <c r="B25" t="s">
        <v>172</v>
      </c>
      <c r="C25">
        <v>30</v>
      </c>
      <c r="D25">
        <v>3.3000000000000002E-2</v>
      </c>
      <c r="E25">
        <v>5.0000000000000001E-3</v>
      </c>
      <c r="F25">
        <v>0.13200000000000001</v>
      </c>
      <c r="G25">
        <v>3.5999999999999997E-2</v>
      </c>
      <c r="H25">
        <v>7.0000000000000001E-3</v>
      </c>
      <c r="I25">
        <v>0.70799999999999996</v>
      </c>
      <c r="J25">
        <v>0.99</v>
      </c>
      <c r="K25">
        <v>0.97399999999999998</v>
      </c>
      <c r="L25">
        <v>0.96199999999999997</v>
      </c>
      <c r="M25">
        <v>3.4000000000000002E-2</v>
      </c>
      <c r="N25">
        <v>0.99099999999999999</v>
      </c>
      <c r="O25">
        <v>0.59</v>
      </c>
      <c r="P25">
        <v>0.87</v>
      </c>
      <c r="Q25">
        <v>6.8000000000000005E-2</v>
      </c>
      <c r="R25">
        <v>3.9E-2</v>
      </c>
      <c r="S25">
        <v>0.996</v>
      </c>
      <c r="T25">
        <v>7.0000000000000001E-3</v>
      </c>
      <c r="U25">
        <v>2E-3</v>
      </c>
      <c r="V25">
        <v>0.98299999999999998</v>
      </c>
      <c r="W25">
        <v>0.93500000000000005</v>
      </c>
      <c r="Z25" s="1">
        <f t="shared" si="0"/>
        <v>0.38809999999999995</v>
      </c>
      <c r="AA25" s="1">
        <f t="shared" si="1"/>
        <v>0.54810000000000003</v>
      </c>
    </row>
    <row r="26" spans="1:27">
      <c r="A26">
        <v>25</v>
      </c>
      <c r="B26" t="s">
        <v>173</v>
      </c>
      <c r="C26">
        <v>30</v>
      </c>
      <c r="D26">
        <v>3.1E-2</v>
      </c>
      <c r="E26">
        <v>0.99199999999999999</v>
      </c>
      <c r="F26">
        <v>2.3E-2</v>
      </c>
      <c r="G26">
        <v>0.03</v>
      </c>
      <c r="H26">
        <v>0.48899999999999999</v>
      </c>
      <c r="I26">
        <v>0.91700000000000004</v>
      </c>
      <c r="J26">
        <v>1.9E-2</v>
      </c>
      <c r="K26">
        <v>0.97299999999999998</v>
      </c>
      <c r="L26">
        <v>0.98899999999999999</v>
      </c>
      <c r="M26">
        <v>2.7E-2</v>
      </c>
      <c r="N26">
        <v>0.94199999999999995</v>
      </c>
      <c r="O26">
        <v>0.311</v>
      </c>
      <c r="P26">
        <v>6.0000000000000001E-3</v>
      </c>
      <c r="Q26">
        <v>1.4E-2</v>
      </c>
      <c r="R26">
        <v>0.2</v>
      </c>
      <c r="S26">
        <v>0.996</v>
      </c>
      <c r="T26">
        <v>3.0000000000000001E-3</v>
      </c>
      <c r="U26">
        <v>6.0000000000000001E-3</v>
      </c>
      <c r="V26">
        <v>2.4E-2</v>
      </c>
      <c r="W26">
        <v>0.42799999999999999</v>
      </c>
      <c r="Z26" s="1">
        <f t="shared" si="0"/>
        <v>0.44900000000000001</v>
      </c>
      <c r="AA26" s="1">
        <f t="shared" si="1"/>
        <v>0.29299999999999998</v>
      </c>
    </row>
    <row r="27" spans="1:27">
      <c r="A27">
        <v>26</v>
      </c>
      <c r="B27" t="s">
        <v>174</v>
      </c>
      <c r="C27">
        <v>30</v>
      </c>
      <c r="D27">
        <v>2.9000000000000001E-2</v>
      </c>
      <c r="E27">
        <v>1E-3</v>
      </c>
      <c r="F27">
        <v>1.7999999999999999E-2</v>
      </c>
      <c r="G27">
        <v>3.2000000000000001E-2</v>
      </c>
      <c r="H27">
        <v>2E-3</v>
      </c>
      <c r="I27">
        <v>0.77600000000000002</v>
      </c>
      <c r="J27">
        <v>2.4E-2</v>
      </c>
      <c r="K27">
        <v>0.97299999999999998</v>
      </c>
      <c r="L27">
        <v>0.35</v>
      </c>
      <c r="M27">
        <v>3.3000000000000002E-2</v>
      </c>
      <c r="N27">
        <v>0.99099999999999999</v>
      </c>
      <c r="O27">
        <v>0.129</v>
      </c>
      <c r="P27">
        <v>0.93799999999999994</v>
      </c>
      <c r="Q27">
        <v>2E-3</v>
      </c>
      <c r="R27">
        <v>5.7000000000000002E-2</v>
      </c>
      <c r="S27">
        <v>0.995</v>
      </c>
      <c r="T27">
        <v>0.99199999999999999</v>
      </c>
      <c r="U27">
        <v>0.98899999999999999</v>
      </c>
      <c r="V27">
        <v>0.97</v>
      </c>
      <c r="W27">
        <v>1.4E-2</v>
      </c>
      <c r="Z27" s="1">
        <f t="shared" si="0"/>
        <v>0.2238</v>
      </c>
      <c r="AA27" s="1">
        <f t="shared" si="1"/>
        <v>0.60769999999999991</v>
      </c>
    </row>
    <row r="28" spans="1:27">
      <c r="A28">
        <v>27</v>
      </c>
      <c r="B28" t="s">
        <v>175</v>
      </c>
      <c r="C28">
        <v>30</v>
      </c>
      <c r="D28">
        <v>3.1E-2</v>
      </c>
      <c r="E28">
        <v>0.33700000000000002</v>
      </c>
      <c r="F28">
        <v>0.99299999999999999</v>
      </c>
      <c r="G28">
        <v>3.1E-2</v>
      </c>
      <c r="H28">
        <v>0.03</v>
      </c>
      <c r="I28">
        <v>2E-3</v>
      </c>
      <c r="J28">
        <v>0.1</v>
      </c>
      <c r="K28">
        <v>0.99299999999999999</v>
      </c>
      <c r="L28">
        <v>0.99099999999999999</v>
      </c>
      <c r="M28">
        <v>2.9000000000000001E-2</v>
      </c>
      <c r="N28">
        <v>0.98899999999999999</v>
      </c>
      <c r="O28">
        <v>0.77</v>
      </c>
      <c r="P28">
        <v>0.93899999999999995</v>
      </c>
      <c r="Q28">
        <v>2E-3</v>
      </c>
      <c r="R28">
        <v>0.98599999999999999</v>
      </c>
      <c r="S28">
        <v>0.996</v>
      </c>
      <c r="T28">
        <v>0.35599999999999998</v>
      </c>
      <c r="U28">
        <v>0.02</v>
      </c>
      <c r="V28">
        <v>0.98499999999999999</v>
      </c>
      <c r="W28">
        <v>0.317</v>
      </c>
      <c r="Z28" s="1">
        <f t="shared" si="0"/>
        <v>0.35370000000000001</v>
      </c>
      <c r="AA28" s="1">
        <f t="shared" si="1"/>
        <v>0.63600000000000001</v>
      </c>
    </row>
    <row r="29" spans="1:27">
      <c r="A29">
        <v>28</v>
      </c>
      <c r="B29" t="s">
        <v>176</v>
      </c>
      <c r="C29">
        <v>30</v>
      </c>
      <c r="D29">
        <v>4.4999999999999998E-2</v>
      </c>
      <c r="E29">
        <v>2.5999999999999999E-2</v>
      </c>
      <c r="F29">
        <v>1.2999999999999999E-2</v>
      </c>
      <c r="G29">
        <v>5.0999999999999997E-2</v>
      </c>
      <c r="H29">
        <v>0.219</v>
      </c>
      <c r="I29">
        <v>0.98199999999999998</v>
      </c>
      <c r="J29">
        <v>0.98799999999999999</v>
      </c>
      <c r="K29">
        <v>0.46600000000000003</v>
      </c>
      <c r="L29">
        <v>8.5999999999999993E-2</v>
      </c>
      <c r="M29">
        <v>4.4999999999999998E-2</v>
      </c>
      <c r="N29">
        <v>0.98799999999999999</v>
      </c>
      <c r="O29">
        <v>0.10299999999999999</v>
      </c>
      <c r="P29">
        <v>9.4E-2</v>
      </c>
      <c r="Q29">
        <v>0.56100000000000005</v>
      </c>
      <c r="R29">
        <v>0.30399999999999999</v>
      </c>
      <c r="S29">
        <v>0.95199999999999996</v>
      </c>
      <c r="T29">
        <v>2E-3</v>
      </c>
      <c r="U29">
        <v>0.08</v>
      </c>
      <c r="V29">
        <v>8.6999999999999994E-2</v>
      </c>
      <c r="W29">
        <v>0.26</v>
      </c>
      <c r="Z29" s="1">
        <f t="shared" si="0"/>
        <v>0.29209999999999997</v>
      </c>
      <c r="AA29" s="1">
        <f t="shared" si="1"/>
        <v>0.34310000000000002</v>
      </c>
    </row>
    <row r="30" spans="1:27">
      <c r="A30">
        <v>29</v>
      </c>
      <c r="B30" t="s">
        <v>177</v>
      </c>
      <c r="C30">
        <v>30</v>
      </c>
      <c r="D30">
        <v>3.3000000000000002E-2</v>
      </c>
      <c r="E30">
        <v>3.0000000000000001E-3</v>
      </c>
      <c r="F30">
        <v>0.28799999999999998</v>
      </c>
      <c r="G30">
        <v>3.5999999999999997E-2</v>
      </c>
      <c r="H30">
        <v>2.7E-2</v>
      </c>
      <c r="I30">
        <v>0.99</v>
      </c>
      <c r="J30">
        <v>0.75600000000000001</v>
      </c>
      <c r="K30">
        <v>0.34200000000000003</v>
      </c>
      <c r="L30">
        <v>9.2999999999999999E-2</v>
      </c>
      <c r="M30">
        <v>3.5000000000000003E-2</v>
      </c>
      <c r="N30">
        <v>0.98799999999999999</v>
      </c>
      <c r="O30">
        <v>0.44</v>
      </c>
      <c r="P30">
        <v>0.70699999999999996</v>
      </c>
      <c r="Q30">
        <v>5.0999999999999997E-2</v>
      </c>
      <c r="R30">
        <v>0.74</v>
      </c>
      <c r="S30">
        <v>0.98699999999999999</v>
      </c>
      <c r="T30">
        <v>0.14099999999999999</v>
      </c>
      <c r="U30">
        <v>0.96899999999999997</v>
      </c>
      <c r="V30">
        <v>0.187</v>
      </c>
      <c r="W30">
        <v>6.8000000000000005E-2</v>
      </c>
      <c r="Z30" s="1">
        <f t="shared" si="0"/>
        <v>0.26030000000000003</v>
      </c>
      <c r="AA30" s="1">
        <f t="shared" si="1"/>
        <v>0.52780000000000005</v>
      </c>
    </row>
    <row r="31" spans="1:27">
      <c r="A31">
        <v>30</v>
      </c>
      <c r="B31" t="s">
        <v>178</v>
      </c>
      <c r="C31">
        <v>30</v>
      </c>
      <c r="D31">
        <v>3.1E-2</v>
      </c>
      <c r="E31">
        <v>0.97299999999999998</v>
      </c>
      <c r="F31">
        <v>0.98799999999999999</v>
      </c>
      <c r="G31">
        <v>3.3000000000000002E-2</v>
      </c>
      <c r="H31">
        <v>0.88800000000000001</v>
      </c>
      <c r="I31">
        <v>0.247</v>
      </c>
      <c r="J31">
        <v>0.47599999999999998</v>
      </c>
      <c r="K31">
        <v>0.93600000000000005</v>
      </c>
      <c r="L31">
        <v>0.99</v>
      </c>
      <c r="M31">
        <v>2.9000000000000001E-2</v>
      </c>
      <c r="N31">
        <v>0.27</v>
      </c>
      <c r="O31">
        <v>0.91100000000000003</v>
      </c>
      <c r="P31">
        <v>2E-3</v>
      </c>
      <c r="Q31">
        <v>4.9000000000000002E-2</v>
      </c>
      <c r="R31">
        <v>0.95599999999999996</v>
      </c>
      <c r="S31">
        <v>0.99299999999999999</v>
      </c>
      <c r="T31">
        <v>3.0000000000000001E-3</v>
      </c>
      <c r="U31">
        <v>0.16400000000000001</v>
      </c>
      <c r="V31">
        <v>1.6E-2</v>
      </c>
      <c r="W31">
        <v>1.0999999999999999E-2</v>
      </c>
      <c r="Z31" s="1">
        <f t="shared" si="0"/>
        <v>0.55910000000000004</v>
      </c>
      <c r="AA31" s="1">
        <f t="shared" si="1"/>
        <v>0.33750000000000002</v>
      </c>
    </row>
    <row r="32" spans="1:27">
      <c r="A32">
        <v>31</v>
      </c>
      <c r="B32" t="s">
        <v>179</v>
      </c>
      <c r="C32">
        <v>30</v>
      </c>
      <c r="D32">
        <v>0.04</v>
      </c>
      <c r="E32">
        <v>4.0000000000000001E-3</v>
      </c>
      <c r="F32">
        <v>0.99399999999999999</v>
      </c>
      <c r="G32">
        <v>4.7E-2</v>
      </c>
      <c r="H32">
        <v>0.21</v>
      </c>
      <c r="I32">
        <v>1E-3</v>
      </c>
      <c r="J32">
        <v>7.6999999999999999E-2</v>
      </c>
      <c r="K32">
        <v>3.2000000000000001E-2</v>
      </c>
      <c r="L32">
        <v>0.17399999999999999</v>
      </c>
      <c r="M32">
        <v>4.8000000000000001E-2</v>
      </c>
      <c r="N32">
        <v>3.5000000000000003E-2</v>
      </c>
      <c r="O32">
        <v>0.77500000000000002</v>
      </c>
      <c r="P32">
        <v>0.98099999999999998</v>
      </c>
      <c r="Q32">
        <v>0.99399999999999999</v>
      </c>
      <c r="R32">
        <v>0.874</v>
      </c>
      <c r="S32">
        <v>0.21199999999999999</v>
      </c>
      <c r="T32">
        <v>0.995</v>
      </c>
      <c r="U32">
        <v>0.10199999999999999</v>
      </c>
      <c r="V32">
        <v>0.99299999999999999</v>
      </c>
      <c r="W32">
        <v>0.45200000000000001</v>
      </c>
      <c r="Z32" s="1">
        <f t="shared" si="0"/>
        <v>0.16269999999999998</v>
      </c>
      <c r="AA32" s="1">
        <f t="shared" si="1"/>
        <v>0.64130000000000009</v>
      </c>
    </row>
    <row r="33" spans="1:27">
      <c r="A33">
        <v>32</v>
      </c>
      <c r="B33" t="s">
        <v>180</v>
      </c>
      <c r="C33">
        <v>30</v>
      </c>
      <c r="D33">
        <v>3.1E-2</v>
      </c>
      <c r="E33">
        <v>0.99</v>
      </c>
      <c r="F33">
        <v>0.995</v>
      </c>
      <c r="G33">
        <v>0.03</v>
      </c>
      <c r="H33">
        <v>0.98199999999999998</v>
      </c>
      <c r="I33">
        <v>0.02</v>
      </c>
      <c r="J33">
        <v>2E-3</v>
      </c>
      <c r="K33">
        <v>0.04</v>
      </c>
      <c r="L33">
        <v>0.91</v>
      </c>
      <c r="M33">
        <v>0.03</v>
      </c>
      <c r="N33">
        <v>2.8000000000000001E-2</v>
      </c>
      <c r="O33">
        <v>0.497</v>
      </c>
      <c r="P33">
        <v>0.246</v>
      </c>
      <c r="Q33">
        <v>0.436</v>
      </c>
      <c r="R33">
        <v>0.97199999999999998</v>
      </c>
      <c r="S33">
        <v>0.98499999999999999</v>
      </c>
      <c r="T33">
        <v>0.52</v>
      </c>
      <c r="U33">
        <v>0.79600000000000004</v>
      </c>
      <c r="V33">
        <v>0.126</v>
      </c>
      <c r="W33">
        <v>0.14099999999999999</v>
      </c>
      <c r="Z33" s="1">
        <f t="shared" si="0"/>
        <v>0.40299999999999991</v>
      </c>
      <c r="AA33" s="1">
        <f t="shared" si="1"/>
        <v>0.47470000000000007</v>
      </c>
    </row>
    <row r="34" spans="1:27">
      <c r="A34">
        <v>33</v>
      </c>
      <c r="B34" t="s">
        <v>181</v>
      </c>
      <c r="C34">
        <v>30</v>
      </c>
      <c r="D34">
        <v>3.2000000000000001E-2</v>
      </c>
      <c r="E34">
        <v>0.02</v>
      </c>
      <c r="F34">
        <v>0.995</v>
      </c>
      <c r="G34">
        <v>3.4000000000000002E-2</v>
      </c>
      <c r="H34">
        <v>5.0000000000000001E-3</v>
      </c>
      <c r="I34">
        <v>0</v>
      </c>
      <c r="J34">
        <v>0.01</v>
      </c>
      <c r="K34">
        <v>0.98799999999999999</v>
      </c>
      <c r="L34">
        <v>0.99099999999999999</v>
      </c>
      <c r="M34">
        <v>3.2000000000000001E-2</v>
      </c>
      <c r="N34">
        <v>1.4E-2</v>
      </c>
      <c r="O34">
        <v>0.97099999999999997</v>
      </c>
      <c r="P34">
        <v>2.8000000000000001E-2</v>
      </c>
      <c r="Q34">
        <v>2.9000000000000001E-2</v>
      </c>
      <c r="R34">
        <v>7.0000000000000001E-3</v>
      </c>
      <c r="S34">
        <v>0.99199999999999999</v>
      </c>
      <c r="T34">
        <v>0.44400000000000001</v>
      </c>
      <c r="U34">
        <v>2E-3</v>
      </c>
      <c r="V34">
        <v>0.88200000000000001</v>
      </c>
      <c r="W34">
        <v>0.01</v>
      </c>
      <c r="Z34" s="1">
        <f t="shared" si="0"/>
        <v>0.31069999999999998</v>
      </c>
      <c r="AA34" s="1">
        <f t="shared" si="1"/>
        <v>0.33789999999999992</v>
      </c>
    </row>
    <row r="35" spans="1:27">
      <c r="A35">
        <v>34</v>
      </c>
      <c r="B35" t="s">
        <v>182</v>
      </c>
      <c r="C35">
        <v>30</v>
      </c>
      <c r="D35">
        <v>3.9E-2</v>
      </c>
      <c r="E35">
        <v>0.14499999999999999</v>
      </c>
      <c r="F35">
        <v>0.99399999999999999</v>
      </c>
      <c r="G35">
        <v>4.3999999999999997E-2</v>
      </c>
      <c r="H35">
        <v>0.71899999999999997</v>
      </c>
      <c r="I35">
        <v>2.5000000000000001E-2</v>
      </c>
      <c r="J35">
        <v>0.27</v>
      </c>
      <c r="K35">
        <v>0.501</v>
      </c>
      <c r="L35">
        <v>0.13800000000000001</v>
      </c>
      <c r="M35">
        <v>0.04</v>
      </c>
      <c r="N35">
        <v>3.0000000000000001E-3</v>
      </c>
      <c r="O35">
        <v>0.88300000000000001</v>
      </c>
      <c r="P35">
        <v>3.4000000000000002E-2</v>
      </c>
      <c r="Q35">
        <v>0.73699999999999999</v>
      </c>
      <c r="R35">
        <v>0.94499999999999995</v>
      </c>
      <c r="S35">
        <v>3.0000000000000001E-3</v>
      </c>
      <c r="T35">
        <v>0.28199999999999997</v>
      </c>
      <c r="U35">
        <v>0.80400000000000005</v>
      </c>
      <c r="V35">
        <v>4.4999999999999998E-2</v>
      </c>
      <c r="W35">
        <v>3.0000000000000001E-3</v>
      </c>
      <c r="Z35" s="1">
        <f t="shared" si="0"/>
        <v>0.29149999999999998</v>
      </c>
      <c r="AA35" s="1">
        <f t="shared" si="1"/>
        <v>0.37390000000000001</v>
      </c>
    </row>
    <row r="36" spans="1:27">
      <c r="A36">
        <v>35</v>
      </c>
      <c r="B36" t="s">
        <v>183</v>
      </c>
      <c r="C36">
        <v>30</v>
      </c>
      <c r="D36">
        <v>3.1E-2</v>
      </c>
      <c r="E36">
        <v>0.99</v>
      </c>
      <c r="F36">
        <v>0.99399999999999999</v>
      </c>
      <c r="G36">
        <v>3.2000000000000001E-2</v>
      </c>
      <c r="H36">
        <v>0.308</v>
      </c>
      <c r="I36">
        <v>0</v>
      </c>
      <c r="J36">
        <v>0</v>
      </c>
      <c r="K36">
        <v>0.99399999999999999</v>
      </c>
      <c r="L36">
        <v>0.98899999999999999</v>
      </c>
      <c r="M36">
        <v>3.1E-2</v>
      </c>
      <c r="N36">
        <v>7.0000000000000001E-3</v>
      </c>
      <c r="O36">
        <v>0.96799999999999997</v>
      </c>
      <c r="P36">
        <v>6.0000000000000001E-3</v>
      </c>
      <c r="Q36">
        <v>0.109</v>
      </c>
      <c r="R36">
        <v>6.0999999999999999E-2</v>
      </c>
      <c r="S36">
        <v>0.91800000000000004</v>
      </c>
      <c r="T36">
        <v>0.99199999999999999</v>
      </c>
      <c r="U36">
        <v>1.2999999999999999E-2</v>
      </c>
      <c r="V36">
        <v>0.96699999999999997</v>
      </c>
      <c r="W36">
        <v>1.0999999999999999E-2</v>
      </c>
      <c r="Z36" s="1">
        <f t="shared" si="0"/>
        <v>0.4368999999999999</v>
      </c>
      <c r="AA36" s="1">
        <f t="shared" si="1"/>
        <v>0.40519999999999995</v>
      </c>
    </row>
    <row r="37" spans="1:27">
      <c r="A37">
        <v>36</v>
      </c>
      <c r="B37" t="s">
        <v>184</v>
      </c>
      <c r="C37">
        <v>30</v>
      </c>
      <c r="D37">
        <v>3.1E-2</v>
      </c>
      <c r="E37">
        <v>0.82499999999999996</v>
      </c>
      <c r="F37">
        <v>1E-3</v>
      </c>
      <c r="G37">
        <v>3.2000000000000001E-2</v>
      </c>
      <c r="H37">
        <v>8.4000000000000005E-2</v>
      </c>
      <c r="I37">
        <v>5.8000000000000003E-2</v>
      </c>
      <c r="J37">
        <v>1E-3</v>
      </c>
      <c r="K37">
        <v>0.98</v>
      </c>
      <c r="L37">
        <v>0.11799999999999999</v>
      </c>
      <c r="M37">
        <v>3.3000000000000002E-2</v>
      </c>
      <c r="N37">
        <v>0.186</v>
      </c>
      <c r="O37">
        <v>0.39500000000000002</v>
      </c>
      <c r="P37">
        <v>0.23100000000000001</v>
      </c>
      <c r="Q37">
        <v>8.9999999999999993E-3</v>
      </c>
      <c r="R37">
        <v>9.1999999999999998E-2</v>
      </c>
      <c r="S37">
        <v>4.0000000000000001E-3</v>
      </c>
      <c r="T37">
        <v>0.995</v>
      </c>
      <c r="U37">
        <v>0.99099999999999999</v>
      </c>
      <c r="V37">
        <v>0.98399999999999999</v>
      </c>
      <c r="W37">
        <v>0.02</v>
      </c>
      <c r="Z37" s="1">
        <f t="shared" si="0"/>
        <v>0.21629999999999994</v>
      </c>
      <c r="AA37" s="1">
        <f t="shared" si="1"/>
        <v>0.39069999999999999</v>
      </c>
    </row>
    <row r="38" spans="1:27">
      <c r="A38">
        <v>37</v>
      </c>
      <c r="B38" t="s">
        <v>185</v>
      </c>
      <c r="C38">
        <v>30</v>
      </c>
      <c r="D38">
        <v>2.5000000000000001E-2</v>
      </c>
      <c r="E38">
        <v>0.995</v>
      </c>
      <c r="F38">
        <v>7.0000000000000001E-3</v>
      </c>
      <c r="G38">
        <v>2.4E-2</v>
      </c>
      <c r="H38">
        <v>0.92200000000000004</v>
      </c>
      <c r="I38">
        <v>0.83499999999999996</v>
      </c>
      <c r="J38">
        <v>1E-3</v>
      </c>
      <c r="K38">
        <v>0.98199999999999998</v>
      </c>
      <c r="L38">
        <v>0.19</v>
      </c>
      <c r="M38">
        <v>2.4E-2</v>
      </c>
      <c r="N38">
        <v>0.17599999999999999</v>
      </c>
      <c r="O38">
        <v>0.59899999999999998</v>
      </c>
      <c r="P38">
        <v>0.39500000000000002</v>
      </c>
      <c r="Q38">
        <v>0.214</v>
      </c>
      <c r="R38">
        <v>0.91100000000000003</v>
      </c>
      <c r="S38">
        <v>0.59499999999999997</v>
      </c>
      <c r="T38">
        <v>0.99099999999999999</v>
      </c>
      <c r="U38">
        <v>0.99199999999999999</v>
      </c>
      <c r="V38">
        <v>0.192</v>
      </c>
      <c r="W38">
        <v>9.8000000000000004E-2</v>
      </c>
      <c r="Z38" s="1">
        <f t="shared" si="0"/>
        <v>0.40049999999999991</v>
      </c>
      <c r="AA38" s="1">
        <f t="shared" si="1"/>
        <v>0.51629999999999998</v>
      </c>
    </row>
    <row r="39" spans="1:27">
      <c r="A39">
        <v>38</v>
      </c>
      <c r="B39" t="s">
        <v>186</v>
      </c>
      <c r="C39">
        <v>30</v>
      </c>
      <c r="D39">
        <v>3.2000000000000001E-2</v>
      </c>
      <c r="E39">
        <v>0.995</v>
      </c>
      <c r="F39">
        <v>2E-3</v>
      </c>
      <c r="G39">
        <v>2.9000000000000001E-2</v>
      </c>
      <c r="H39">
        <v>0.20599999999999999</v>
      </c>
      <c r="I39">
        <v>3.6999999999999998E-2</v>
      </c>
      <c r="J39">
        <v>1.2E-2</v>
      </c>
      <c r="K39">
        <v>0.99399999999999999</v>
      </c>
      <c r="L39">
        <v>0.98099999999999998</v>
      </c>
      <c r="M39">
        <v>2.7E-2</v>
      </c>
      <c r="N39">
        <v>0.98799999999999999</v>
      </c>
      <c r="O39">
        <v>3.2000000000000001E-2</v>
      </c>
      <c r="P39">
        <v>0.94499999999999995</v>
      </c>
      <c r="Q39">
        <v>0.02</v>
      </c>
      <c r="R39">
        <v>0.98799999999999999</v>
      </c>
      <c r="S39">
        <v>0.995</v>
      </c>
      <c r="T39">
        <v>0.98399999999999999</v>
      </c>
      <c r="U39">
        <v>1.2999999999999999E-2</v>
      </c>
      <c r="V39">
        <v>0.99</v>
      </c>
      <c r="W39">
        <v>0.99199999999999999</v>
      </c>
      <c r="Z39" s="1">
        <f t="shared" si="0"/>
        <v>0.33149999999999996</v>
      </c>
      <c r="AA39" s="1">
        <f t="shared" si="1"/>
        <v>0.69469999999999998</v>
      </c>
    </row>
    <row r="40" spans="1:27">
      <c r="A40">
        <v>39</v>
      </c>
      <c r="B40" t="s">
        <v>187</v>
      </c>
      <c r="C40">
        <v>30</v>
      </c>
      <c r="D40">
        <v>3.2000000000000001E-2</v>
      </c>
      <c r="E40">
        <v>0.996</v>
      </c>
      <c r="F40">
        <v>1E-3</v>
      </c>
      <c r="G40">
        <v>3.2000000000000001E-2</v>
      </c>
      <c r="H40">
        <v>0.152</v>
      </c>
      <c r="I40">
        <v>0.77600000000000002</v>
      </c>
      <c r="J40">
        <v>1.2E-2</v>
      </c>
      <c r="K40">
        <v>0.98399999999999999</v>
      </c>
      <c r="L40">
        <v>0.97899999999999998</v>
      </c>
      <c r="M40">
        <v>3.2000000000000001E-2</v>
      </c>
      <c r="N40">
        <v>6.5000000000000002E-2</v>
      </c>
      <c r="O40">
        <v>0.92400000000000004</v>
      </c>
      <c r="P40">
        <v>8.9999999999999993E-3</v>
      </c>
      <c r="Q40">
        <v>0.98799999999999999</v>
      </c>
      <c r="R40">
        <v>5.0000000000000001E-3</v>
      </c>
      <c r="S40">
        <v>0.99199999999999999</v>
      </c>
      <c r="T40">
        <v>0.96099999999999997</v>
      </c>
      <c r="U40">
        <v>3.0000000000000001E-3</v>
      </c>
      <c r="V40">
        <v>0.98299999999999998</v>
      </c>
      <c r="W40">
        <v>0.99299999999999999</v>
      </c>
      <c r="Z40" s="1">
        <f t="shared" si="0"/>
        <v>0.39960000000000001</v>
      </c>
      <c r="AA40" s="1">
        <f t="shared" si="1"/>
        <v>0.59230000000000005</v>
      </c>
    </row>
    <row r="41" spans="1:27">
      <c r="A41">
        <v>40</v>
      </c>
      <c r="B41" t="s">
        <v>188</v>
      </c>
      <c r="C41">
        <v>30</v>
      </c>
      <c r="D41">
        <v>3.4000000000000002E-2</v>
      </c>
      <c r="E41">
        <v>0.69899999999999995</v>
      </c>
      <c r="F41">
        <v>1E-3</v>
      </c>
      <c r="G41">
        <v>3.5000000000000003E-2</v>
      </c>
      <c r="H41">
        <v>0.14399999999999999</v>
      </c>
      <c r="I41">
        <v>0.95699999999999996</v>
      </c>
      <c r="J41">
        <v>2E-3</v>
      </c>
      <c r="K41">
        <v>0.97</v>
      </c>
      <c r="L41">
        <v>0.11600000000000001</v>
      </c>
      <c r="M41">
        <v>3.5000000000000003E-2</v>
      </c>
      <c r="N41">
        <v>0.2</v>
      </c>
      <c r="O41">
        <v>0.20399999999999999</v>
      </c>
      <c r="P41">
        <v>0.03</v>
      </c>
      <c r="Q41">
        <v>7.0000000000000001E-3</v>
      </c>
      <c r="R41">
        <v>1.7000000000000001E-2</v>
      </c>
      <c r="S41">
        <v>3.0000000000000001E-3</v>
      </c>
      <c r="T41">
        <v>0.99199999999999999</v>
      </c>
      <c r="U41">
        <v>0.99199999999999999</v>
      </c>
      <c r="V41">
        <v>0.111</v>
      </c>
      <c r="W41">
        <v>1.0999999999999999E-2</v>
      </c>
      <c r="Z41" s="1">
        <f t="shared" si="0"/>
        <v>0.29930000000000001</v>
      </c>
      <c r="AA41" s="1">
        <f t="shared" si="1"/>
        <v>0.25670000000000004</v>
      </c>
    </row>
    <row r="42" spans="1:27">
      <c r="A42">
        <v>41</v>
      </c>
      <c r="B42" t="s">
        <v>189</v>
      </c>
      <c r="C42">
        <v>30</v>
      </c>
      <c r="D42">
        <v>2.4E-2</v>
      </c>
      <c r="E42">
        <v>0.995</v>
      </c>
      <c r="F42">
        <v>0.99299999999999999</v>
      </c>
      <c r="G42">
        <v>2.3E-2</v>
      </c>
      <c r="H42">
        <v>0.96699999999999997</v>
      </c>
      <c r="I42">
        <v>6.0000000000000001E-3</v>
      </c>
      <c r="J42">
        <v>1.7000000000000001E-2</v>
      </c>
      <c r="K42">
        <v>0.99099999999999999</v>
      </c>
      <c r="L42">
        <v>0.97399999999999998</v>
      </c>
      <c r="M42">
        <v>2.1000000000000001E-2</v>
      </c>
      <c r="N42">
        <v>4.0000000000000001E-3</v>
      </c>
      <c r="O42">
        <v>0.91</v>
      </c>
      <c r="P42">
        <v>0.222</v>
      </c>
      <c r="Q42">
        <v>0.24199999999999999</v>
      </c>
      <c r="R42">
        <v>0.98799999999999999</v>
      </c>
      <c r="S42">
        <v>0.40400000000000003</v>
      </c>
      <c r="T42">
        <v>0.89200000000000002</v>
      </c>
      <c r="U42">
        <v>0.73699999999999999</v>
      </c>
      <c r="V42">
        <v>4.2000000000000003E-2</v>
      </c>
      <c r="W42">
        <v>0.02</v>
      </c>
      <c r="Z42" s="1">
        <f t="shared" si="0"/>
        <v>0.50109999999999999</v>
      </c>
      <c r="AA42" s="1">
        <f t="shared" si="1"/>
        <v>0.44609999999999994</v>
      </c>
    </row>
    <row r="43" spans="1:27">
      <c r="A43">
        <v>42</v>
      </c>
      <c r="B43" t="s">
        <v>190</v>
      </c>
      <c r="C43">
        <v>30</v>
      </c>
      <c r="D43">
        <v>3.4000000000000002E-2</v>
      </c>
      <c r="E43">
        <v>0.504</v>
      </c>
      <c r="F43">
        <v>3.4000000000000002E-2</v>
      </c>
      <c r="G43">
        <v>0.04</v>
      </c>
      <c r="H43">
        <v>0.186</v>
      </c>
      <c r="I43">
        <v>0.97699999999999998</v>
      </c>
      <c r="J43">
        <v>0.95599999999999996</v>
      </c>
      <c r="K43">
        <v>0.95</v>
      </c>
      <c r="L43">
        <v>0.49299999999999999</v>
      </c>
      <c r="M43">
        <v>3.6999999999999998E-2</v>
      </c>
      <c r="N43">
        <v>1.0999999999999999E-2</v>
      </c>
      <c r="O43">
        <v>0.98599999999999999</v>
      </c>
      <c r="P43">
        <v>3.0000000000000001E-3</v>
      </c>
      <c r="Q43">
        <v>0.99299999999999999</v>
      </c>
      <c r="R43">
        <v>4.0000000000000001E-3</v>
      </c>
      <c r="S43">
        <v>4.0000000000000001E-3</v>
      </c>
      <c r="T43">
        <v>0.128</v>
      </c>
      <c r="U43">
        <v>4.7E-2</v>
      </c>
      <c r="V43">
        <v>8.8999999999999996E-2</v>
      </c>
      <c r="W43">
        <v>0.22</v>
      </c>
      <c r="Z43" s="1">
        <f t="shared" si="0"/>
        <v>0.42110000000000003</v>
      </c>
      <c r="AA43" s="1">
        <f t="shared" si="1"/>
        <v>0.24850000000000003</v>
      </c>
    </row>
    <row r="44" spans="1:27">
      <c r="A44">
        <v>43</v>
      </c>
      <c r="B44" t="s">
        <v>191</v>
      </c>
      <c r="C44">
        <v>30</v>
      </c>
      <c r="D44">
        <v>0.03</v>
      </c>
      <c r="E44">
        <v>0.254</v>
      </c>
      <c r="F44">
        <v>3.0000000000000001E-3</v>
      </c>
      <c r="G44">
        <v>3.4000000000000002E-2</v>
      </c>
      <c r="H44">
        <v>0.01</v>
      </c>
      <c r="I44">
        <v>0.77900000000000003</v>
      </c>
      <c r="J44">
        <v>0.98</v>
      </c>
      <c r="K44">
        <v>5.7000000000000002E-2</v>
      </c>
      <c r="L44">
        <v>6.9000000000000006E-2</v>
      </c>
      <c r="M44">
        <v>3.3000000000000002E-2</v>
      </c>
      <c r="N44">
        <v>3.1E-2</v>
      </c>
      <c r="O44">
        <v>0.96899999999999997</v>
      </c>
      <c r="P44">
        <v>0.20699999999999999</v>
      </c>
      <c r="Q44">
        <v>0.996</v>
      </c>
      <c r="R44">
        <v>1E-3</v>
      </c>
      <c r="S44">
        <v>7.9000000000000001E-2</v>
      </c>
      <c r="T44">
        <v>0.84799999999999998</v>
      </c>
      <c r="U44">
        <v>1E-3</v>
      </c>
      <c r="V44">
        <v>0.97899999999999998</v>
      </c>
      <c r="W44">
        <v>0.99399999999999999</v>
      </c>
      <c r="Z44" s="1">
        <f t="shared" si="0"/>
        <v>0.22489999999999996</v>
      </c>
      <c r="AA44" s="1">
        <f t="shared" si="1"/>
        <v>0.51049999999999995</v>
      </c>
    </row>
    <row r="45" spans="1:27">
      <c r="A45">
        <v>44</v>
      </c>
      <c r="B45" t="s">
        <v>192</v>
      </c>
      <c r="C45">
        <v>30</v>
      </c>
      <c r="D45">
        <v>4.1000000000000002E-2</v>
      </c>
      <c r="E45">
        <v>0.98</v>
      </c>
      <c r="F45">
        <v>0.99</v>
      </c>
      <c r="G45">
        <v>4.7E-2</v>
      </c>
      <c r="H45">
        <v>0.98599999999999999</v>
      </c>
      <c r="I45">
        <v>3.9E-2</v>
      </c>
      <c r="J45">
        <v>0.26100000000000001</v>
      </c>
      <c r="K45">
        <v>0.86499999999999999</v>
      </c>
      <c r="L45">
        <v>0.97599999999999998</v>
      </c>
      <c r="M45">
        <v>4.2000000000000003E-2</v>
      </c>
      <c r="N45">
        <v>1E-3</v>
      </c>
      <c r="O45">
        <v>0.98099999999999998</v>
      </c>
      <c r="P45">
        <v>1E-3</v>
      </c>
      <c r="Q45">
        <v>0.96599999999999997</v>
      </c>
      <c r="R45">
        <v>0.1</v>
      </c>
      <c r="S45">
        <v>5.1999999999999998E-2</v>
      </c>
      <c r="T45">
        <v>1.7000000000000001E-2</v>
      </c>
      <c r="U45">
        <v>2.1999999999999999E-2</v>
      </c>
      <c r="V45">
        <v>5.1999999999999998E-2</v>
      </c>
      <c r="W45">
        <v>7.0000000000000001E-3</v>
      </c>
      <c r="Z45" s="1">
        <f t="shared" si="0"/>
        <v>0.52270000000000005</v>
      </c>
      <c r="AA45" s="1">
        <f t="shared" si="1"/>
        <v>0.21989999999999998</v>
      </c>
    </row>
    <row r="46" spans="1:27">
      <c r="A46">
        <v>45</v>
      </c>
      <c r="B46" t="s">
        <v>193</v>
      </c>
      <c r="C46">
        <v>30</v>
      </c>
      <c r="D46">
        <v>3.5000000000000003E-2</v>
      </c>
      <c r="E46">
        <v>0.92500000000000004</v>
      </c>
      <c r="F46">
        <v>0.113</v>
      </c>
      <c r="G46">
        <v>0.04</v>
      </c>
      <c r="H46">
        <v>0.749</v>
      </c>
      <c r="I46">
        <v>8.8999999999999996E-2</v>
      </c>
      <c r="J46">
        <v>0.109</v>
      </c>
      <c r="K46">
        <v>4.0000000000000001E-3</v>
      </c>
      <c r="L46">
        <v>2.4E-2</v>
      </c>
      <c r="M46">
        <v>4.1000000000000002E-2</v>
      </c>
      <c r="N46">
        <v>5.0000000000000001E-3</v>
      </c>
      <c r="O46">
        <v>0.84699999999999998</v>
      </c>
      <c r="P46">
        <v>0.32</v>
      </c>
      <c r="Q46">
        <v>0.996</v>
      </c>
      <c r="R46">
        <v>1.4E-2</v>
      </c>
      <c r="S46">
        <v>1.4999999999999999E-2</v>
      </c>
      <c r="T46">
        <v>0.99399999999999999</v>
      </c>
      <c r="U46">
        <v>6.2E-2</v>
      </c>
      <c r="V46">
        <v>0.99</v>
      </c>
      <c r="W46">
        <v>0.98099999999999998</v>
      </c>
      <c r="Z46" s="1">
        <f t="shared" si="0"/>
        <v>0.21290000000000001</v>
      </c>
      <c r="AA46" s="1">
        <f t="shared" si="1"/>
        <v>0.52239999999999998</v>
      </c>
    </row>
    <row r="47" spans="1:27">
      <c r="A47">
        <v>46</v>
      </c>
      <c r="B47" t="s">
        <v>194</v>
      </c>
      <c r="C47">
        <v>30</v>
      </c>
      <c r="D47">
        <v>2.8000000000000001E-2</v>
      </c>
      <c r="E47">
        <v>0.99199999999999999</v>
      </c>
      <c r="F47">
        <v>3.0000000000000001E-3</v>
      </c>
      <c r="G47">
        <v>2.9000000000000001E-2</v>
      </c>
      <c r="H47">
        <v>1.6E-2</v>
      </c>
      <c r="I47">
        <v>0.95499999999999996</v>
      </c>
      <c r="J47">
        <v>0.308</v>
      </c>
      <c r="K47">
        <v>0.13500000000000001</v>
      </c>
      <c r="L47">
        <v>0.14599999999999999</v>
      </c>
      <c r="M47">
        <v>2.9000000000000001E-2</v>
      </c>
      <c r="N47">
        <v>0.97899999999999998</v>
      </c>
      <c r="O47">
        <v>0.39400000000000002</v>
      </c>
      <c r="P47">
        <v>0.93600000000000005</v>
      </c>
      <c r="Q47">
        <v>0.996</v>
      </c>
      <c r="R47">
        <v>6.7000000000000004E-2</v>
      </c>
      <c r="S47">
        <v>0.995</v>
      </c>
      <c r="T47">
        <v>0.99099999999999999</v>
      </c>
      <c r="U47">
        <v>1E-3</v>
      </c>
      <c r="V47">
        <v>0.99099999999999999</v>
      </c>
      <c r="W47">
        <v>0.995</v>
      </c>
      <c r="Z47" s="1">
        <f t="shared" si="0"/>
        <v>0.26409999999999989</v>
      </c>
      <c r="AA47" s="1">
        <f t="shared" si="1"/>
        <v>0.73449999999999993</v>
      </c>
    </row>
    <row r="48" spans="1:27">
      <c r="A48">
        <v>47</v>
      </c>
      <c r="B48" t="s">
        <v>195</v>
      </c>
      <c r="C48">
        <v>30</v>
      </c>
      <c r="D48">
        <v>2.9000000000000001E-2</v>
      </c>
      <c r="E48">
        <v>0.99099999999999999</v>
      </c>
      <c r="F48">
        <v>0.314</v>
      </c>
      <c r="G48">
        <v>2.8000000000000001E-2</v>
      </c>
      <c r="H48">
        <v>0.84499999999999997</v>
      </c>
      <c r="I48">
        <v>0.92900000000000005</v>
      </c>
      <c r="J48">
        <v>0.89200000000000002</v>
      </c>
      <c r="K48">
        <v>0.81599999999999995</v>
      </c>
      <c r="L48">
        <v>0.89800000000000002</v>
      </c>
      <c r="M48">
        <v>2.5999999999999999E-2</v>
      </c>
      <c r="N48">
        <v>2.7E-2</v>
      </c>
      <c r="O48">
        <v>0.84699999999999998</v>
      </c>
      <c r="P48">
        <v>0.36199999999999999</v>
      </c>
      <c r="Q48">
        <v>0.995</v>
      </c>
      <c r="R48">
        <v>0.443</v>
      </c>
      <c r="S48">
        <v>0.98399999999999999</v>
      </c>
      <c r="T48">
        <v>0.27200000000000002</v>
      </c>
      <c r="U48">
        <v>1E-3</v>
      </c>
      <c r="V48">
        <v>0.127</v>
      </c>
      <c r="W48">
        <v>0.98399999999999999</v>
      </c>
      <c r="Z48" s="1">
        <f t="shared" si="0"/>
        <v>0.57679999999999998</v>
      </c>
      <c r="AA48" s="1">
        <f t="shared" si="1"/>
        <v>0.50419999999999998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4.250000000000001E-2</v>
      </c>
      <c r="E50" s="2">
        <f t="shared" ref="E50:W50" si="2">AVERAGE(E1:E24)</f>
        <v>3.5833333333333335E-2</v>
      </c>
      <c r="F50" s="2">
        <f t="shared" si="2"/>
        <v>1.6250000000000001E-2</v>
      </c>
      <c r="G50" s="2">
        <f t="shared" si="2"/>
        <v>4.6666666666666683E-2</v>
      </c>
      <c r="H50" s="2">
        <f t="shared" si="2"/>
        <v>0.10841666666666668</v>
      </c>
      <c r="I50" s="2">
        <f t="shared" si="2"/>
        <v>0.87579166666666675</v>
      </c>
      <c r="J50" s="2">
        <f t="shared" si="2"/>
        <v>8.8374999999999981E-2</v>
      </c>
      <c r="K50" s="2">
        <f t="shared" si="2"/>
        <v>7.5749999999999998E-2</v>
      </c>
      <c r="L50" s="2">
        <f t="shared" si="2"/>
        <v>2.687500000000001E-2</v>
      </c>
      <c r="M50" s="2">
        <f t="shared" si="2"/>
        <v>4.5708333333333344E-2</v>
      </c>
      <c r="N50" s="2">
        <f t="shared" si="2"/>
        <v>1.7958333333333344E-2</v>
      </c>
      <c r="O50" s="2">
        <f t="shared" si="2"/>
        <v>0.60154166666666675</v>
      </c>
      <c r="P50" s="2">
        <f t="shared" si="2"/>
        <v>7.7083333333333353E-3</v>
      </c>
      <c r="Q50" s="2">
        <f t="shared" si="2"/>
        <v>5.4083333333333337E-2</v>
      </c>
      <c r="R50" s="2">
        <f t="shared" si="2"/>
        <v>1.3625000000000005E-2</v>
      </c>
      <c r="S50" s="2">
        <f t="shared" si="2"/>
        <v>3.7083333333333339E-3</v>
      </c>
      <c r="T50" s="2">
        <f t="shared" si="2"/>
        <v>5.6500000000000015E-2</v>
      </c>
      <c r="U50" s="2">
        <f t="shared" si="2"/>
        <v>0.93725000000000003</v>
      </c>
      <c r="V50" s="2">
        <f t="shared" si="2"/>
        <v>2.5583333333333347E-2</v>
      </c>
      <c r="W50" s="2">
        <f t="shared" si="2"/>
        <v>1.0958333333333339E-2</v>
      </c>
      <c r="Y50" s="1" t="s">
        <v>0</v>
      </c>
      <c r="Z50" s="2">
        <f>AVERAGE(Z1:Z24)</f>
        <v>0.13621666666666668</v>
      </c>
      <c r="AA50" s="2">
        <f>AVERAGE(AA1:AA24)</f>
        <v>0.17289166666666667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3.2541666666666677E-2</v>
      </c>
      <c r="E51" s="2">
        <f t="shared" ref="E51:W51" si="3">AVERAGE(E25:E48)</f>
        <v>0.60987500000000006</v>
      </c>
      <c r="F51" s="2">
        <f t="shared" si="3"/>
        <v>0.41204166666666669</v>
      </c>
      <c r="G51" s="2">
        <f t="shared" si="3"/>
        <v>3.4541666666666679E-2</v>
      </c>
      <c r="H51" s="2">
        <f t="shared" si="3"/>
        <v>0.38137500000000002</v>
      </c>
      <c r="I51" s="2">
        <f t="shared" si="3"/>
        <v>0.46270833333333333</v>
      </c>
      <c r="J51" s="2">
        <f t="shared" si="3"/>
        <v>0.30262499999999998</v>
      </c>
      <c r="K51" s="2">
        <f t="shared" si="3"/>
        <v>0.7058333333333332</v>
      </c>
      <c r="L51" s="2">
        <f t="shared" si="3"/>
        <v>0.56779166666666669</v>
      </c>
      <c r="M51" s="2">
        <f t="shared" si="3"/>
        <v>3.3041666666666678E-2</v>
      </c>
      <c r="N51" s="2">
        <f t="shared" si="3"/>
        <v>0.37162499999999987</v>
      </c>
      <c r="O51" s="2">
        <f t="shared" si="3"/>
        <v>0.64316666666666666</v>
      </c>
      <c r="P51" s="2">
        <f t="shared" si="3"/>
        <v>0.35466666666666669</v>
      </c>
      <c r="Q51" s="2">
        <f t="shared" si="3"/>
        <v>0.43641666666666662</v>
      </c>
      <c r="R51" s="2">
        <f t="shared" si="3"/>
        <v>0.4071249999999999</v>
      </c>
      <c r="S51" s="2">
        <f t="shared" si="3"/>
        <v>0.63112499999999983</v>
      </c>
      <c r="T51" s="2">
        <f t="shared" si="3"/>
        <v>0.57508333333333328</v>
      </c>
      <c r="U51" s="2">
        <f t="shared" si="3"/>
        <v>0.32537500000000003</v>
      </c>
      <c r="V51" s="2">
        <f t="shared" si="3"/>
        <v>0.53312499999999996</v>
      </c>
      <c r="W51" s="2">
        <f t="shared" si="3"/>
        <v>0.37354166666666666</v>
      </c>
      <c r="Y51" s="1" t="s">
        <v>1</v>
      </c>
      <c r="Z51" s="2">
        <f>AVERAGE(Z25:Z48)</f>
        <v>0.35423749999999998</v>
      </c>
      <c r="AA51" s="2">
        <f>AVERAGE(AA25:AA48)</f>
        <v>0.46512500000000001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7.7030194135355141E-13</v>
      </c>
      <c r="E52" s="3">
        <f t="shared" ref="E52:W52" si="4">TTEST(E1:E24,E25:E48,2,2)</f>
        <v>8.3383844659960484E-8</v>
      </c>
      <c r="F52" s="3">
        <f t="shared" si="4"/>
        <v>1.4082232819072517E-4</v>
      </c>
      <c r="G52" s="3">
        <f t="shared" si="4"/>
        <v>1.7696905995385778E-10</v>
      </c>
      <c r="H52" s="3">
        <f t="shared" si="4"/>
        <v>1.13030589982771E-3</v>
      </c>
      <c r="I52" s="3">
        <f t="shared" si="4"/>
        <v>3.2284421170954298E-5</v>
      </c>
      <c r="J52" s="3">
        <f t="shared" si="4"/>
        <v>1.0005266901510908E-2</v>
      </c>
      <c r="K52" s="3">
        <f t="shared" si="4"/>
        <v>3.4497572623524635E-10</v>
      </c>
      <c r="L52" s="3">
        <f t="shared" si="4"/>
        <v>1.0279355332331187E-7</v>
      </c>
      <c r="M52" s="3">
        <f t="shared" si="4"/>
        <v>4.7659043111094235E-12</v>
      </c>
      <c r="N52" s="3">
        <f t="shared" si="4"/>
        <v>3.3225064558440963E-4</v>
      </c>
      <c r="O52" s="3">
        <f t="shared" si="4"/>
        <v>0.53873115129169169</v>
      </c>
      <c r="P52" s="3">
        <f t="shared" si="4"/>
        <v>5.224281668285492E-5</v>
      </c>
      <c r="Q52" s="3">
        <f t="shared" si="4"/>
        <v>1.0229732599511496E-4</v>
      </c>
      <c r="R52" s="3">
        <f t="shared" si="4"/>
        <v>4.4427501166888493E-5</v>
      </c>
      <c r="S52" s="3">
        <f t="shared" si="4"/>
        <v>1.3206056005611538E-8</v>
      </c>
      <c r="T52" s="3">
        <f t="shared" si="4"/>
        <v>3.6105666220284316E-7</v>
      </c>
      <c r="U52" s="3">
        <f t="shared" si="4"/>
        <v>9.4934080785194368E-9</v>
      </c>
      <c r="V52" s="3">
        <f t="shared" si="4"/>
        <v>1.7142026636313712E-6</v>
      </c>
      <c r="W52" s="3">
        <f t="shared" si="4"/>
        <v>1.0809047868622719E-4</v>
      </c>
      <c r="Y52" s="1" t="s">
        <v>16</v>
      </c>
      <c r="Z52" s="3">
        <f>TTEST(Z1:Z24,Z25:Z48,2,2)</f>
        <v>6.4849651670127295E-12</v>
      </c>
      <c r="AA52" s="3">
        <f>TTEST(AA1:AA24,AA25:AA48,2,2)</f>
        <v>7.7347599641560695E-13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2.6237488391640075E-4</v>
      </c>
      <c r="E53" s="3">
        <f t="shared" ref="E53:W53" si="5">STDEV(E1:E24)/SQRT(COUNT(E1:E24))</f>
        <v>1.7275439828150215E-2</v>
      </c>
      <c r="F53" s="3">
        <f t="shared" si="5"/>
        <v>2.1249467171495472E-3</v>
      </c>
      <c r="G53" s="3">
        <f t="shared" si="5"/>
        <v>3.1660945326019563E-4</v>
      </c>
      <c r="H53" s="3">
        <f t="shared" si="5"/>
        <v>8.6447430340990325E-3</v>
      </c>
      <c r="I53" s="3">
        <f t="shared" si="5"/>
        <v>1.0150137281620189E-2</v>
      </c>
      <c r="J53" s="3">
        <f t="shared" si="5"/>
        <v>5.7561600588576858E-3</v>
      </c>
      <c r="K53" s="3">
        <f t="shared" si="5"/>
        <v>6.2924644373768364E-3</v>
      </c>
      <c r="L53" s="3">
        <f t="shared" si="5"/>
        <v>2.518994867983561E-3</v>
      </c>
      <c r="M53" s="3">
        <f t="shared" si="5"/>
        <v>2.723965477517167E-4</v>
      </c>
      <c r="N53" s="3">
        <f t="shared" si="5"/>
        <v>8.2856425206906165E-4</v>
      </c>
      <c r="O53" s="3">
        <f t="shared" si="5"/>
        <v>1.4897229968983764E-2</v>
      </c>
      <c r="P53" s="3">
        <f t="shared" si="5"/>
        <v>1.0742020406583617E-3</v>
      </c>
      <c r="Q53" s="3">
        <f t="shared" si="5"/>
        <v>3.6140409890497056E-3</v>
      </c>
      <c r="R53" s="3">
        <f t="shared" si="5"/>
        <v>5.9834463676699417E-4</v>
      </c>
      <c r="S53" s="3">
        <f t="shared" si="5"/>
        <v>5.0533088122230196E-4</v>
      </c>
      <c r="T53" s="3">
        <f t="shared" si="5"/>
        <v>1.1641069227249841E-2</v>
      </c>
      <c r="U53" s="3">
        <f t="shared" si="5"/>
        <v>7.5297116791424486E-3</v>
      </c>
      <c r="V53" s="3">
        <f t="shared" si="5"/>
        <v>1.5890438592038294E-3</v>
      </c>
      <c r="W53" s="3">
        <f t="shared" si="5"/>
        <v>1.3152934960214478E-3</v>
      </c>
      <c r="Z53" s="3">
        <f>STDEV(Z1:Z24)/SQRT(COUNT(Z1:Z24))</f>
        <v>2.9431243052797608E-3</v>
      </c>
      <c r="AA53" s="3">
        <f>STDEV(AA1:AA24)/SQRT(COUNT(AA1:AA24))</f>
        <v>2.4279540252633031E-3</v>
      </c>
      <c r="AC53" s="3"/>
      <c r="AD53" s="3"/>
    </row>
    <row r="54" spans="1:30">
      <c r="C54" s="1" t="s">
        <v>1</v>
      </c>
      <c r="D54" s="3">
        <f>STDEV(D25:D48)/SQRT(COUNT(D25:D48))</f>
        <v>9.8167847732862209E-4</v>
      </c>
      <c r="E54" s="3">
        <f t="shared" ref="E54:W54" si="6">STDEV(E25:E48)/SQRT(COUNT(E25:E48))</f>
        <v>8.8587881374651192E-2</v>
      </c>
      <c r="F54" s="3">
        <f t="shared" si="6"/>
        <v>9.528565898693718E-2</v>
      </c>
      <c r="G54" s="3">
        <f t="shared" si="6"/>
        <v>1.4533558949850884E-3</v>
      </c>
      <c r="H54" s="3">
        <f t="shared" si="6"/>
        <v>7.8106389087605033E-2</v>
      </c>
      <c r="I54" s="3">
        <f t="shared" si="6"/>
        <v>8.9060240139987687E-2</v>
      </c>
      <c r="J54" s="3">
        <f t="shared" si="6"/>
        <v>7.9533394966234627E-2</v>
      </c>
      <c r="K54" s="3">
        <f t="shared" si="6"/>
        <v>7.8958980055475456E-2</v>
      </c>
      <c r="L54" s="3">
        <f t="shared" si="6"/>
        <v>8.5827767777208103E-2</v>
      </c>
      <c r="M54" s="3">
        <f t="shared" si="6"/>
        <v>1.3439062233645772E-3</v>
      </c>
      <c r="N54" s="3">
        <f t="shared" si="6"/>
        <v>9.117598869688813E-2</v>
      </c>
      <c r="O54" s="3">
        <f t="shared" si="6"/>
        <v>6.5533945918377648E-2</v>
      </c>
      <c r="P54" s="3">
        <f t="shared" si="6"/>
        <v>7.7765386349002735E-2</v>
      </c>
      <c r="Q54" s="3">
        <f t="shared" si="6"/>
        <v>8.9825291713419825E-2</v>
      </c>
      <c r="R54" s="3">
        <f t="shared" si="6"/>
        <v>8.7230876241887759E-2</v>
      </c>
      <c r="S54" s="3">
        <f t="shared" si="6"/>
        <v>9.102608147700296E-2</v>
      </c>
      <c r="T54" s="3">
        <f t="shared" si="6"/>
        <v>8.6582559174120596E-2</v>
      </c>
      <c r="U54" s="3">
        <f t="shared" si="6"/>
        <v>8.723479088610249E-2</v>
      </c>
      <c r="V54" s="3">
        <f t="shared" si="6"/>
        <v>9.2561990831761656E-2</v>
      </c>
      <c r="W54" s="3">
        <f t="shared" si="6"/>
        <v>8.5590637168406009E-2</v>
      </c>
      <c r="Z54" s="3">
        <f>STDEV(Z25:Z48)/SQRT(COUNT(Z25:Z48))</f>
        <v>2.3662242757966887E-2</v>
      </c>
      <c r="AA54" s="3">
        <f>STDEV(AA25:AA48)/SQRT(COUNT(AA25:AA48))</f>
        <v>2.9724047412242115E-2</v>
      </c>
      <c r="AC54" s="3"/>
      <c r="AD54" s="3"/>
    </row>
    <row r="55" spans="1:30">
      <c r="D55" s="2">
        <f>D50-D51</f>
        <v>9.9583333333333329E-3</v>
      </c>
      <c r="E55" s="2">
        <f t="shared" ref="E55:W55" si="7">E50-E51</f>
        <v>-0.57404166666666667</v>
      </c>
      <c r="F55" s="2">
        <f t="shared" si="7"/>
        <v>-0.39579166666666671</v>
      </c>
      <c r="G55" s="2">
        <f t="shared" si="7"/>
        <v>1.2125000000000004E-2</v>
      </c>
      <c r="H55" s="2">
        <f t="shared" si="7"/>
        <v>-0.27295833333333336</v>
      </c>
      <c r="I55" s="2">
        <f t="shared" si="7"/>
        <v>0.41308333333333341</v>
      </c>
      <c r="J55" s="2">
        <f t="shared" si="7"/>
        <v>-0.21425</v>
      </c>
      <c r="K55" s="2">
        <f t="shared" si="7"/>
        <v>-0.63008333333333322</v>
      </c>
      <c r="L55" s="2">
        <f t="shared" si="7"/>
        <v>-0.54091666666666671</v>
      </c>
      <c r="M55" s="2">
        <f t="shared" si="7"/>
        <v>1.2666666666666666E-2</v>
      </c>
      <c r="N55" s="2">
        <f t="shared" si="7"/>
        <v>-0.35366666666666652</v>
      </c>
      <c r="O55" s="2">
        <f t="shared" si="7"/>
        <v>-4.1624999999999912E-2</v>
      </c>
      <c r="P55" s="2">
        <f t="shared" si="7"/>
        <v>-0.34695833333333337</v>
      </c>
      <c r="Q55" s="2">
        <f t="shared" si="7"/>
        <v>-0.3823333333333333</v>
      </c>
      <c r="R55" s="2">
        <f t="shared" si="7"/>
        <v>-0.39349999999999991</v>
      </c>
      <c r="S55" s="2">
        <f t="shared" si="7"/>
        <v>-0.62741666666666651</v>
      </c>
      <c r="T55" s="2">
        <f t="shared" si="7"/>
        <v>-0.51858333333333329</v>
      </c>
      <c r="U55" s="2">
        <f t="shared" si="7"/>
        <v>0.61187499999999995</v>
      </c>
      <c r="V55" s="2">
        <f t="shared" si="7"/>
        <v>-0.50754166666666656</v>
      </c>
      <c r="W55" s="2">
        <f t="shared" si="7"/>
        <v>-0.36258333333333331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3.7964285714285721E-2</v>
      </c>
      <c r="E58" s="1">
        <f>(E50+0.6*(F50+D50)+0.15*G50)/(1+2*0.6+0.15)</f>
        <v>3.322695035460993E-2</v>
      </c>
      <c r="F58" s="1">
        <f t="shared" ref="F58:U59" si="9">(F50+0.6*(G50+E50)+0.15*(D50+H50))/(1+2*0.6+2*0.15)</f>
        <v>3.5355000000000004E-2</v>
      </c>
      <c r="G58" s="1">
        <f t="shared" si="9"/>
        <v>0.10328416666666669</v>
      </c>
      <c r="H58" s="1">
        <f t="shared" si="9"/>
        <v>0.27103416666666669</v>
      </c>
      <c r="I58" s="1">
        <f t="shared" si="9"/>
        <v>0.40489166666666671</v>
      </c>
      <c r="J58" s="1">
        <f t="shared" si="9"/>
        <v>0.27183750000000001</v>
      </c>
      <c r="K58" s="1">
        <f t="shared" si="9"/>
        <v>0.11324999999999999</v>
      </c>
      <c r="L58" s="1">
        <f t="shared" si="9"/>
        <v>4.6280000000000002E-2</v>
      </c>
      <c r="M58" s="1">
        <f t="shared" si="9"/>
        <v>6.9680833333333345E-2</v>
      </c>
      <c r="N58" s="1">
        <f t="shared" si="9"/>
        <v>0.16459833333333335</v>
      </c>
      <c r="O58" s="1">
        <f t="shared" si="9"/>
        <v>0.25276416666666668</v>
      </c>
      <c r="P58" s="1">
        <f t="shared" si="9"/>
        <v>0.16232833333333335</v>
      </c>
      <c r="Q58" s="1">
        <f t="shared" si="9"/>
        <v>6.3068333333333337E-2</v>
      </c>
      <c r="R58" s="1">
        <f t="shared" si="9"/>
        <v>2.3172500000000006E-2</v>
      </c>
      <c r="S58" s="1">
        <f t="shared" si="9"/>
        <v>7.7793333333333339E-2</v>
      </c>
      <c r="T58" s="1">
        <f t="shared" si="9"/>
        <v>0.25078249999999996</v>
      </c>
      <c r="U58" s="1">
        <f t="shared" si="9"/>
        <v>0.39548</v>
      </c>
      <c r="V58" s="1">
        <f>(V50+0.6*(W50+U50)+0.15*T50)/(1+2*0.6+0.15)</f>
        <v>0.25658865248226953</v>
      </c>
      <c r="W58" s="1">
        <f>(W50+0.6*(V50)+0.15*U58)/(1+0.6+0.15)</f>
        <v>4.8931619047619057E-2</v>
      </c>
    </row>
    <row r="59" spans="1:30">
      <c r="C59" s="1" t="s">
        <v>1</v>
      </c>
      <c r="D59" s="1">
        <f>(D51+0.6*(E51)+0.15*F51)/(1+0.6+0.15)</f>
        <v>0.26301309523809524</v>
      </c>
      <c r="E59" s="1">
        <f>(E51+0.6*(F51+D51)+0.15*G51)/(1+2*0.6+0.15)</f>
        <v>0.37523670212765964</v>
      </c>
      <c r="F59" s="1">
        <f t="shared" si="9"/>
        <v>0.34431166666666668</v>
      </c>
      <c r="G59" s="1">
        <f t="shared" si="9"/>
        <v>0.26859166666666667</v>
      </c>
      <c r="H59" s="1">
        <f t="shared" si="9"/>
        <v>0.31476999999999999</v>
      </c>
      <c r="I59" s="1">
        <f t="shared" si="9"/>
        <v>0.39366583333333327</v>
      </c>
      <c r="J59" s="1">
        <f t="shared" si="9"/>
        <v>0.45844999999999991</v>
      </c>
      <c r="K59" s="1">
        <f t="shared" si="9"/>
        <v>0.52097833333333321</v>
      </c>
      <c r="L59" s="1">
        <f t="shared" si="9"/>
        <v>0.44490166666666664</v>
      </c>
      <c r="M59" s="1">
        <f t="shared" si="9"/>
        <v>0.31961666666666655</v>
      </c>
      <c r="N59" s="1">
        <f t="shared" si="9"/>
        <v>0.36628749999999993</v>
      </c>
      <c r="O59" s="1">
        <f t="shared" si="9"/>
        <v>0.45974416666666668</v>
      </c>
      <c r="P59" s="1">
        <f t="shared" si="9"/>
        <v>0.4476916666666666</v>
      </c>
      <c r="Q59" s="1">
        <f t="shared" si="9"/>
        <v>0.4338541666666666</v>
      </c>
      <c r="R59" s="1">
        <f t="shared" si="9"/>
        <v>0.47484499999999991</v>
      </c>
      <c r="S59" s="1">
        <f t="shared" si="9"/>
        <v>0.53388749999999985</v>
      </c>
      <c r="T59" s="1">
        <f t="shared" si="9"/>
        <v>0.51600833333333329</v>
      </c>
      <c r="U59" s="1">
        <f t="shared" si="9"/>
        <v>0.45640000000000003</v>
      </c>
      <c r="V59" s="1">
        <f>(V51+0.6*(W51+U51)+0.15*T51)/(1+2*0.6+0.15)</f>
        <v>0.44201595744680844</v>
      </c>
      <c r="W59" s="1">
        <f>(W51+0.6*(V51)+0.15*U59)/(1+0.6+0.15)</f>
        <v>0.43535809523809516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0.10410845706636476</v>
      </c>
      <c r="E61" s="1">
        <f ca="1">E1+NORMINV(RAND(),0,'Total-Smoothed'!$AG$2)</f>
        <v>-8.0659163324527827E-2</v>
      </c>
      <c r="F61" s="1">
        <f ca="1">F1+NORMINV(RAND(),0,'Total-Smoothed'!$AG$2)</f>
        <v>-4.916709072524944E-2</v>
      </c>
      <c r="G61" s="1">
        <f ca="1">G1+NORMINV(RAND(),0,'Total-Smoothed'!$AG$2)</f>
        <v>-0.14663410737040722</v>
      </c>
      <c r="H61" s="1">
        <f ca="1">H1+NORMINV(RAND(),0,'Total-Smoothed'!$AG$2)</f>
        <v>0.11924548189596618</v>
      </c>
      <c r="I61" s="1">
        <f ca="1">I1+NORMINV(RAND(),0,'Total-Smoothed'!$AG$2)</f>
        <v>0.90091674845929481</v>
      </c>
      <c r="J61" s="1">
        <f ca="1">J1+NORMINV(RAND(),0,'Total-Smoothed'!$AG$2)</f>
        <v>0.23694389452397668</v>
      </c>
      <c r="K61" s="1">
        <f ca="1">K1+NORMINV(RAND(),0,'Total-Smoothed'!$AG$2)</f>
        <v>7.2637730651522806E-3</v>
      </c>
      <c r="L61" s="1">
        <f ca="1">L1+NORMINV(RAND(),0,'Total-Smoothed'!$AG$2)</f>
        <v>-2.4828922722396451E-2</v>
      </c>
      <c r="M61" s="1">
        <f ca="1">M1+NORMINV(RAND(),0,'Total-Smoothed'!$AG$2)</f>
        <v>-3.6049028573148983E-2</v>
      </c>
      <c r="N61" s="1">
        <f ca="1">N1+NORMINV(RAND(),0,'Total-Smoothed'!$AG$2)</f>
        <v>0.12124533275245028</v>
      </c>
      <c r="O61" s="1">
        <f ca="1">O1+NORMINV(RAND(),0,'Total-Smoothed'!$AG$2)</f>
        <v>0.54116655185952822</v>
      </c>
      <c r="P61" s="1">
        <f ca="1">P1+NORMINV(RAND(),0,'Total-Smoothed'!$AG$2)</f>
        <v>0.19999289655572028</v>
      </c>
      <c r="Q61" s="1">
        <f ca="1">Q1+NORMINV(RAND(),0,'Total-Smoothed'!$AG$2)</f>
        <v>-4.193134960494431E-2</v>
      </c>
      <c r="R61" s="1">
        <f ca="1">R1+NORMINV(RAND(),0,'Total-Smoothed'!$AG$2)</f>
        <v>7.8962344309360166E-2</v>
      </c>
      <c r="S61" s="1">
        <f ca="1">S1+NORMINV(RAND(),0,'Total-Smoothed'!$AG$2)</f>
        <v>2.7383389183408005E-2</v>
      </c>
      <c r="T61" s="1">
        <f ca="1">T1+NORMINV(RAND(),0,'Total-Smoothed'!$AG$2)</f>
        <v>0.13323286990198493</v>
      </c>
      <c r="U61" s="1">
        <f ca="1">U1+NORMINV(RAND(),0,'Total-Smoothed'!$AG$2)</f>
        <v>0.96762336093369972</v>
      </c>
      <c r="V61" s="1">
        <f ca="1">V1+NORMINV(RAND(),0,'Total-Smoothed'!$AG$2)</f>
        <v>-6.3461406122718639E-2</v>
      </c>
      <c r="W61" s="1">
        <f ca="1">W1+NORMINV(RAND(),0,'Total-Smoothed'!$AG$2)</f>
        <v>0.2203015708557361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2.8227481763378685E-2</v>
      </c>
      <c r="E62" s="1">
        <f ca="1">E2+NORMINV(RAND(),0,'Total-Smoothed'!$AG$2)</f>
        <v>-0.13654858522804497</v>
      </c>
      <c r="F62" s="1">
        <f ca="1">F2+NORMINV(RAND(),0,'Total-Smoothed'!$AG$2)</f>
        <v>-6.0609650405680442E-2</v>
      </c>
      <c r="G62" s="1">
        <f ca="1">G2+NORMINV(RAND(),0,'Total-Smoothed'!$AG$2)</f>
        <v>7.5026075066041378E-2</v>
      </c>
      <c r="H62" s="1">
        <f ca="1">H2+NORMINV(RAND(),0,'Total-Smoothed'!$AG$2)</f>
        <v>0.17722744395835652</v>
      </c>
      <c r="I62" s="1">
        <f ca="1">I2+NORMINV(RAND(),0,'Total-Smoothed'!$AG$2)</f>
        <v>0.79449920423608011</v>
      </c>
      <c r="J62" s="1">
        <f ca="1">J2+NORMINV(RAND(),0,'Total-Smoothed'!$AG$2)</f>
        <v>0.25114760627550353</v>
      </c>
      <c r="K62" s="1">
        <f ca="1">K2+NORMINV(RAND(),0,'Total-Smoothed'!$AG$2)</f>
        <v>-2.7276296989336105E-2</v>
      </c>
      <c r="L62" s="1">
        <f ca="1">L2+NORMINV(RAND(),0,'Total-Smoothed'!$AG$2)</f>
        <v>-2.5159037226521463E-2</v>
      </c>
      <c r="M62" s="1">
        <f ca="1">M2+NORMINV(RAND(),0,'Total-Smoothed'!$AG$2)</f>
        <v>9.0230751687102886E-2</v>
      </c>
      <c r="N62" s="1">
        <f ca="1">N2+NORMINV(RAND(),0,'Total-Smoothed'!$AG$2)</f>
        <v>-0.14531714945307306</v>
      </c>
      <c r="O62" s="1">
        <f ca="1">O2+NORMINV(RAND(),0,'Total-Smoothed'!$AG$2)</f>
        <v>0.49507592738114303</v>
      </c>
      <c r="P62" s="1">
        <f ca="1">P2+NORMINV(RAND(),0,'Total-Smoothed'!$AG$2)</f>
        <v>-1.165916368030262E-5</v>
      </c>
      <c r="Q62" s="1">
        <f ca="1">Q2+NORMINV(RAND(),0,'Total-Smoothed'!$AG$2)</f>
        <v>0.13449805483420657</v>
      </c>
      <c r="R62" s="1">
        <f ca="1">R2+NORMINV(RAND(),0,'Total-Smoothed'!$AG$2)</f>
        <v>1.1901598358830732E-2</v>
      </c>
      <c r="S62" s="1">
        <f ca="1">S2+NORMINV(RAND(),0,'Total-Smoothed'!$AG$2)</f>
        <v>-1.6432149344775854E-2</v>
      </c>
      <c r="T62" s="1">
        <f ca="1">T2+NORMINV(RAND(),0,'Total-Smoothed'!$AG$2)</f>
        <v>-0.15874091826698244</v>
      </c>
      <c r="U62" s="1">
        <f ca="1">U2+NORMINV(RAND(),0,'Total-Smoothed'!$AG$2)</f>
        <v>0.9562374780313716</v>
      </c>
      <c r="V62" s="1">
        <f ca="1">V2+NORMINV(RAND(),0,'Total-Smoothed'!$AG$2)</f>
        <v>-1.6498327864227273E-2</v>
      </c>
      <c r="W62" s="1">
        <f ca="1">W2+NORMINV(RAND(),0,'Total-Smoothed'!$AG$2)</f>
        <v>5.2653523362865912E-2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0.15827217238273109</v>
      </c>
      <c r="E63" s="1">
        <f ca="1">E3+NORMINV(RAND(),0,'Total-Smoothed'!$AG$2)</f>
        <v>0.22430236487558494</v>
      </c>
      <c r="F63" s="1">
        <f ca="1">F3+NORMINV(RAND(),0,'Total-Smoothed'!$AG$2)</f>
        <v>7.5908646253015121E-3</v>
      </c>
      <c r="G63" s="1">
        <f ca="1">G3+NORMINV(RAND(),0,'Total-Smoothed'!$AG$2)</f>
        <v>9.6668741603326225E-2</v>
      </c>
      <c r="H63" s="1">
        <f ca="1">H3+NORMINV(RAND(),0,'Total-Smoothed'!$AG$2)</f>
        <v>4.7014990757418385E-2</v>
      </c>
      <c r="I63" s="1">
        <f ca="1">I3+NORMINV(RAND(),0,'Total-Smoothed'!$AG$2)</f>
        <v>0.85580630178278949</v>
      </c>
      <c r="J63" s="1">
        <f ca="1">J3+NORMINV(RAND(),0,'Total-Smoothed'!$AG$2)</f>
        <v>0.19754189889377716</v>
      </c>
      <c r="K63" s="1">
        <f ca="1">K3+NORMINV(RAND(),0,'Total-Smoothed'!$AG$2)</f>
        <v>-3.6650576291221384E-2</v>
      </c>
      <c r="L63" s="1">
        <f ca="1">L3+NORMINV(RAND(),0,'Total-Smoothed'!$AG$2)</f>
        <v>0.13790346443825727</v>
      </c>
      <c r="M63" s="1">
        <f ca="1">M3+NORMINV(RAND(),0,'Total-Smoothed'!$AG$2)</f>
        <v>0.18457059463383813</v>
      </c>
      <c r="N63" s="1">
        <f ca="1">N3+NORMINV(RAND(),0,'Total-Smoothed'!$AG$2)</f>
        <v>5.1453242225200146E-2</v>
      </c>
      <c r="O63" s="1">
        <f ca="1">O3+NORMINV(RAND(),0,'Total-Smoothed'!$AG$2)</f>
        <v>0.43857511578044528</v>
      </c>
      <c r="P63" s="1">
        <f ca="1">P3+NORMINV(RAND(),0,'Total-Smoothed'!$AG$2)</f>
        <v>1.7460576797485753E-2</v>
      </c>
      <c r="Q63" s="1">
        <f ca="1">Q3+NORMINV(RAND(),0,'Total-Smoothed'!$AG$2)</f>
        <v>9.3895725651416184E-2</v>
      </c>
      <c r="R63" s="1">
        <f ca="1">R3+NORMINV(RAND(),0,'Total-Smoothed'!$AG$2)</f>
        <v>6.5234630101832544E-2</v>
      </c>
      <c r="S63" s="1">
        <f ca="1">S3+NORMINV(RAND(),0,'Total-Smoothed'!$AG$2)</f>
        <v>-0.12254893450064433</v>
      </c>
      <c r="T63" s="1">
        <f ca="1">T3+NORMINV(RAND(),0,'Total-Smoothed'!$AG$2)</f>
        <v>3.8828394416855608E-2</v>
      </c>
      <c r="U63" s="1">
        <f ca="1">U3+NORMINV(RAND(),0,'Total-Smoothed'!$AG$2)</f>
        <v>0.89214616278762748</v>
      </c>
      <c r="V63" s="1">
        <f ca="1">V3+NORMINV(RAND(),0,'Total-Smoothed'!$AG$2)</f>
        <v>-7.0480126638162E-2</v>
      </c>
      <c r="W63" s="1">
        <f ca="1">W3+NORMINV(RAND(),0,'Total-Smoothed'!$AG$2)</f>
        <v>-0.14288162334670187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0.15264480502763822</v>
      </c>
      <c r="E64" s="1">
        <f ca="1">E4+NORMINV(RAND(),0,'Total-Smoothed'!$AG$2)</f>
        <v>-0.1852595048811142</v>
      </c>
      <c r="F64" s="1">
        <f ca="1">F4+NORMINV(RAND(),0,'Total-Smoothed'!$AG$2)</f>
        <v>-4.2133251940026858E-2</v>
      </c>
      <c r="G64" s="1">
        <f ca="1">G4+NORMINV(RAND(),0,'Total-Smoothed'!$AG$2)</f>
        <v>-0.1077175586613635</v>
      </c>
      <c r="H64" s="1">
        <f ca="1">H4+NORMINV(RAND(),0,'Total-Smoothed'!$AG$2)</f>
        <v>0.15911481276555917</v>
      </c>
      <c r="I64" s="1">
        <f ca="1">I4+NORMINV(RAND(),0,'Total-Smoothed'!$AG$2)</f>
        <v>0.83183069397134224</v>
      </c>
      <c r="J64" s="1">
        <f ca="1">J4+NORMINV(RAND(),0,'Total-Smoothed'!$AG$2)</f>
        <v>0.14351316133343128</v>
      </c>
      <c r="K64" s="1">
        <f ca="1">K4+NORMINV(RAND(),0,'Total-Smoothed'!$AG$2)</f>
        <v>8.7561876372307432E-2</v>
      </c>
      <c r="L64" s="1">
        <f ca="1">L4+NORMINV(RAND(),0,'Total-Smoothed'!$AG$2)</f>
        <v>-5.2940570050018142E-2</v>
      </c>
      <c r="M64" s="1">
        <f ca="1">M4+NORMINV(RAND(),0,'Total-Smoothed'!$AG$2)</f>
        <v>0.19324514568861717</v>
      </c>
      <c r="N64" s="1">
        <f ca="1">N4+NORMINV(RAND(),0,'Total-Smoothed'!$AG$2)</f>
        <v>4.7237302394581855E-2</v>
      </c>
      <c r="O64" s="1">
        <f ca="1">O4+NORMINV(RAND(),0,'Total-Smoothed'!$AG$2)</f>
        <v>0.50686326689442773</v>
      </c>
      <c r="P64" s="1">
        <f ca="1">P4+NORMINV(RAND(),0,'Total-Smoothed'!$AG$2)</f>
        <v>9.828009459395036E-2</v>
      </c>
      <c r="Q64" s="1">
        <f ca="1">Q4+NORMINV(RAND(),0,'Total-Smoothed'!$AG$2)</f>
        <v>-3.8767662970417407E-2</v>
      </c>
      <c r="R64" s="1">
        <f ca="1">R4+NORMINV(RAND(),0,'Total-Smoothed'!$AG$2)</f>
        <v>-2.7173262087513111E-2</v>
      </c>
      <c r="S64" s="1">
        <f ca="1">S4+NORMINV(RAND(),0,'Total-Smoothed'!$AG$2)</f>
        <v>-6.1719884304535899E-2</v>
      </c>
      <c r="T64" s="1">
        <f ca="1">T4+NORMINV(RAND(),0,'Total-Smoothed'!$AG$2)</f>
        <v>0.13100789950317221</v>
      </c>
      <c r="U64" s="1">
        <f ca="1">U4+NORMINV(RAND(),0,'Total-Smoothed'!$AG$2)</f>
        <v>1.0771716603362704</v>
      </c>
      <c r="V64" s="1">
        <f ca="1">V4+NORMINV(RAND(),0,'Total-Smoothed'!$AG$2)</f>
        <v>-1.3871972862054126E-2</v>
      </c>
      <c r="W64" s="1">
        <f ca="1">W4+NORMINV(RAND(),0,'Total-Smoothed'!$AG$2)</f>
        <v>-7.9114110663230791E-2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1.4421840169341615E-4</v>
      </c>
      <c r="E65" s="1">
        <f ca="1">E5+NORMINV(RAND(),0,'Total-Smoothed'!$AG$2)</f>
        <v>-9.895080209074969E-2</v>
      </c>
      <c r="F65" s="1">
        <f ca="1">F5+NORMINV(RAND(),0,'Total-Smoothed'!$AG$2)</f>
        <v>-7.1471270148035886E-3</v>
      </c>
      <c r="G65" s="1">
        <f ca="1">G5+NORMINV(RAND(),0,'Total-Smoothed'!$AG$2)</f>
        <v>-9.0066450751220203E-2</v>
      </c>
      <c r="H65" s="1">
        <f ca="1">H5+NORMINV(RAND(),0,'Total-Smoothed'!$AG$2)</f>
        <v>0.23273320611001103</v>
      </c>
      <c r="I65" s="1">
        <f ca="1">I5+NORMINV(RAND(),0,'Total-Smoothed'!$AG$2)</f>
        <v>0.90072872108250945</v>
      </c>
      <c r="J65" s="1">
        <f ca="1">J5+NORMINV(RAND(),0,'Total-Smoothed'!$AG$2)</f>
        <v>0.1300199317106028</v>
      </c>
      <c r="K65" s="1">
        <f ca="1">K5+NORMINV(RAND(),0,'Total-Smoothed'!$AG$2)</f>
        <v>6.3217470998597189E-2</v>
      </c>
      <c r="L65" s="1">
        <f ca="1">L5+NORMINV(RAND(),0,'Total-Smoothed'!$AG$2)</f>
        <v>1.6981383834413864E-2</v>
      </c>
      <c r="M65" s="1">
        <f ca="1">M5+NORMINV(RAND(),0,'Total-Smoothed'!$AG$2)</f>
        <v>2.1557535374024207E-2</v>
      </c>
      <c r="N65" s="1">
        <f ca="1">N5+NORMINV(RAND(),0,'Total-Smoothed'!$AG$2)</f>
        <v>3.6000025694883253E-2</v>
      </c>
      <c r="O65" s="1">
        <f ca="1">O5+NORMINV(RAND(),0,'Total-Smoothed'!$AG$2)</f>
        <v>0.6033432832511656</v>
      </c>
      <c r="P65" s="1">
        <f ca="1">P5+NORMINV(RAND(),0,'Total-Smoothed'!$AG$2)</f>
        <v>-3.1995136657235031E-2</v>
      </c>
      <c r="Q65" s="1">
        <f ca="1">Q5+NORMINV(RAND(),0,'Total-Smoothed'!$AG$2)</f>
        <v>-3.5532495256872118E-2</v>
      </c>
      <c r="R65" s="1">
        <f ca="1">R5+NORMINV(RAND(),0,'Total-Smoothed'!$AG$2)</f>
        <v>0.2248335615481106</v>
      </c>
      <c r="S65" s="1">
        <f ca="1">S5+NORMINV(RAND(),0,'Total-Smoothed'!$AG$2)</f>
        <v>0.13462345463788802</v>
      </c>
      <c r="T65" s="1">
        <f ca="1">T5+NORMINV(RAND(),0,'Total-Smoothed'!$AG$2)</f>
        <v>0.225874155946102</v>
      </c>
      <c r="U65" s="1">
        <f ca="1">U5+NORMINV(RAND(),0,'Total-Smoothed'!$AG$2)</f>
        <v>0.86384075628482937</v>
      </c>
      <c r="V65" s="1">
        <f ca="1">V5+NORMINV(RAND(),0,'Total-Smoothed'!$AG$2)</f>
        <v>2.4950856130248993E-3</v>
      </c>
      <c r="W65" s="1">
        <f ca="1">W5+NORMINV(RAND(),0,'Total-Smoothed'!$AG$2)</f>
        <v>0.1069652091560344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0.15363134608298656</v>
      </c>
      <c r="E66" s="1">
        <f ca="1">E6+NORMINV(RAND(),0,'Total-Smoothed'!$AG$2)</f>
        <v>-3.3582219703717567E-2</v>
      </c>
      <c r="F66" s="1">
        <f ca="1">F6+NORMINV(RAND(),0,'Total-Smoothed'!$AG$2)</f>
        <v>-5.1854340479490349E-2</v>
      </c>
      <c r="G66" s="1">
        <f ca="1">G6+NORMINV(RAND(),0,'Total-Smoothed'!$AG$2)</f>
        <v>0.12683477137781385</v>
      </c>
      <c r="H66" s="1">
        <f ca="1">H6+NORMINV(RAND(),0,'Total-Smoothed'!$AG$2)</f>
        <v>0.23462162829906263</v>
      </c>
      <c r="I66" s="1">
        <f ca="1">I6+NORMINV(RAND(),0,'Total-Smoothed'!$AG$2)</f>
        <v>0.94926960306771391</v>
      </c>
      <c r="J66" s="1">
        <f ca="1">J6+NORMINV(RAND(),0,'Total-Smoothed'!$AG$2)</f>
        <v>4.0819667958909414E-2</v>
      </c>
      <c r="K66" s="1">
        <f ca="1">K6+NORMINV(RAND(),0,'Total-Smoothed'!$AG$2)</f>
        <v>0.29211266539142494</v>
      </c>
      <c r="L66" s="1">
        <f ca="1">L6+NORMINV(RAND(),0,'Total-Smoothed'!$AG$2)</f>
        <v>-0.20560885906864651</v>
      </c>
      <c r="M66" s="1">
        <f ca="1">M6+NORMINV(RAND(),0,'Total-Smoothed'!$AG$2)</f>
        <v>0.14314111851588807</v>
      </c>
      <c r="N66" s="1">
        <f ca="1">N6+NORMINV(RAND(),0,'Total-Smoothed'!$AG$2)</f>
        <v>2.4553610025838873E-2</v>
      </c>
      <c r="O66" s="1">
        <f ca="1">O6+NORMINV(RAND(),0,'Total-Smoothed'!$AG$2)</f>
        <v>0.48477355275863149</v>
      </c>
      <c r="P66" s="1">
        <f ca="1">P6+NORMINV(RAND(),0,'Total-Smoothed'!$AG$2)</f>
        <v>-3.768143614435928E-2</v>
      </c>
      <c r="Q66" s="1">
        <f ca="1">Q6+NORMINV(RAND(),0,'Total-Smoothed'!$AG$2)</f>
        <v>-3.6239912541163571E-2</v>
      </c>
      <c r="R66" s="1">
        <f ca="1">R6+NORMINV(RAND(),0,'Total-Smoothed'!$AG$2)</f>
        <v>5.3778762121945087E-2</v>
      </c>
      <c r="S66" s="1">
        <f ca="1">S6+NORMINV(RAND(),0,'Total-Smoothed'!$AG$2)</f>
        <v>-0.1676999975561648</v>
      </c>
      <c r="T66" s="1">
        <f ca="1">T6+NORMINV(RAND(),0,'Total-Smoothed'!$AG$2)</f>
        <v>2.6545376250192515E-2</v>
      </c>
      <c r="U66" s="1">
        <f ca="1">U6+NORMINV(RAND(),0,'Total-Smoothed'!$AG$2)</f>
        <v>0.96868264679824212</v>
      </c>
      <c r="V66" s="1">
        <f ca="1">V6+NORMINV(RAND(),0,'Total-Smoothed'!$AG$2)</f>
        <v>-8.6475195435317204E-2</v>
      </c>
      <c r="W66" s="1">
        <f ca="1">W6+NORMINV(RAND(),0,'Total-Smoothed'!$AG$2)</f>
        <v>4.6789714550967705E-2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2.7099095478350529E-2</v>
      </c>
      <c r="E67" s="1">
        <f ca="1">E7+NORMINV(RAND(),0,'Total-Smoothed'!$AG$2)</f>
        <v>-3.2161006965228355E-2</v>
      </c>
      <c r="F67" s="1">
        <f ca="1">F7+NORMINV(RAND(),0,'Total-Smoothed'!$AG$2)</f>
        <v>0.15762114599340743</v>
      </c>
      <c r="G67" s="1">
        <f ca="1">G7+NORMINV(RAND(),0,'Total-Smoothed'!$AG$2)</f>
        <v>0.10128463508867099</v>
      </c>
      <c r="H67" s="1">
        <f ca="1">H7+NORMINV(RAND(),0,'Total-Smoothed'!$AG$2)</f>
        <v>9.4035537604414424E-2</v>
      </c>
      <c r="I67" s="1">
        <f ca="1">I7+NORMINV(RAND(),0,'Total-Smoothed'!$AG$2)</f>
        <v>0.72007470031549681</v>
      </c>
      <c r="J67" s="1">
        <f ca="1">J7+NORMINV(RAND(),0,'Total-Smoothed'!$AG$2)</f>
        <v>-7.5369372771208476E-3</v>
      </c>
      <c r="K67" s="1">
        <f ca="1">K7+NORMINV(RAND(),0,'Total-Smoothed'!$AG$2)</f>
        <v>0.21894481631109192</v>
      </c>
      <c r="L67" s="1">
        <f ca="1">L7+NORMINV(RAND(),0,'Total-Smoothed'!$AG$2)</f>
        <v>-1.3859174258419895E-2</v>
      </c>
      <c r="M67" s="1">
        <f ca="1">M7+NORMINV(RAND(),0,'Total-Smoothed'!$AG$2)</f>
        <v>0.17316453128272002</v>
      </c>
      <c r="N67" s="1">
        <f ca="1">N7+NORMINV(RAND(),0,'Total-Smoothed'!$AG$2)</f>
        <v>-0.2014483793118379</v>
      </c>
      <c r="O67" s="1">
        <f ca="1">O7+NORMINV(RAND(),0,'Total-Smoothed'!$AG$2)</f>
        <v>0.66705034831791832</v>
      </c>
      <c r="P67" s="1">
        <f ca="1">P7+NORMINV(RAND(),0,'Total-Smoothed'!$AG$2)</f>
        <v>0.17178739580312896</v>
      </c>
      <c r="Q67" s="1">
        <f ca="1">Q7+NORMINV(RAND(),0,'Total-Smoothed'!$AG$2)</f>
        <v>8.0566010156336382E-2</v>
      </c>
      <c r="R67" s="1">
        <f ca="1">R7+NORMINV(RAND(),0,'Total-Smoothed'!$AG$2)</f>
        <v>0.16744099065715981</v>
      </c>
      <c r="S67" s="1">
        <f ca="1">S7+NORMINV(RAND(),0,'Total-Smoothed'!$AG$2)</f>
        <v>3.1714156846405564E-2</v>
      </c>
      <c r="T67" s="1">
        <f ca="1">T7+NORMINV(RAND(),0,'Total-Smoothed'!$AG$2)</f>
        <v>0.27530965132071505</v>
      </c>
      <c r="U67" s="1">
        <f ca="1">U7+NORMINV(RAND(),0,'Total-Smoothed'!$AG$2)</f>
        <v>1.1765595934114379</v>
      </c>
      <c r="V67" s="1">
        <f ca="1">V7+NORMINV(RAND(),0,'Total-Smoothed'!$AG$2)</f>
        <v>6.4750161723435562E-2</v>
      </c>
      <c r="W67" s="1">
        <f ca="1">W7+NORMINV(RAND(),0,'Total-Smoothed'!$AG$2)</f>
        <v>8.126699617563922E-2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5.1152974633118256E-2</v>
      </c>
      <c r="E68" s="1">
        <f ca="1">E8+NORMINV(RAND(),0,'Total-Smoothed'!$AG$2)</f>
        <v>2.5393210949183839E-2</v>
      </c>
      <c r="F68" s="1">
        <f ca="1">F8+NORMINV(RAND(),0,'Total-Smoothed'!$AG$2)</f>
        <v>9.5816266092048491E-2</v>
      </c>
      <c r="G68" s="1">
        <f ca="1">G8+NORMINV(RAND(),0,'Total-Smoothed'!$AG$2)</f>
        <v>9.1271938566111599E-2</v>
      </c>
      <c r="H68" s="1">
        <f ca="1">H8+NORMINV(RAND(),0,'Total-Smoothed'!$AG$2)</f>
        <v>0.17020244120255756</v>
      </c>
      <c r="I68" s="1">
        <f ca="1">I8+NORMINV(RAND(),0,'Total-Smoothed'!$AG$2)</f>
        <v>0.71432701353255856</v>
      </c>
      <c r="J68" s="1">
        <f ca="1">J8+NORMINV(RAND(),0,'Total-Smoothed'!$AG$2)</f>
        <v>0.17305465439824178</v>
      </c>
      <c r="K68" s="1">
        <f ca="1">K8+NORMINV(RAND(),0,'Total-Smoothed'!$AG$2)</f>
        <v>6.1842605889338723E-2</v>
      </c>
      <c r="L68" s="1">
        <f ca="1">L8+NORMINV(RAND(),0,'Total-Smoothed'!$AG$2)</f>
        <v>6.2285921303997585E-3</v>
      </c>
      <c r="M68" s="1">
        <f ca="1">M8+NORMINV(RAND(),0,'Total-Smoothed'!$AG$2)</f>
        <v>0.17860611281901678</v>
      </c>
      <c r="N68" s="1">
        <f ca="1">N8+NORMINV(RAND(),0,'Total-Smoothed'!$AG$2)</f>
        <v>-1.734393080403121E-2</v>
      </c>
      <c r="O68" s="1">
        <f ca="1">O8+NORMINV(RAND(),0,'Total-Smoothed'!$AG$2)</f>
        <v>0.5548137782761895</v>
      </c>
      <c r="P68" s="1">
        <f ca="1">P8+NORMINV(RAND(),0,'Total-Smoothed'!$AG$2)</f>
        <v>1.3081365745546341E-2</v>
      </c>
      <c r="Q68" s="1">
        <f ca="1">Q8+NORMINV(RAND(),0,'Total-Smoothed'!$AG$2)</f>
        <v>1.9559068588100005E-2</v>
      </c>
      <c r="R68" s="1">
        <f ca="1">R8+NORMINV(RAND(),0,'Total-Smoothed'!$AG$2)</f>
        <v>4.8574126613759372E-2</v>
      </c>
      <c r="S68" s="1">
        <f ca="1">S8+NORMINV(RAND(),0,'Total-Smoothed'!$AG$2)</f>
        <v>-2.8807229763472698E-2</v>
      </c>
      <c r="T68" s="1">
        <f ca="1">T8+NORMINV(RAND(),0,'Total-Smoothed'!$AG$2)</f>
        <v>-3.0191216900941717E-2</v>
      </c>
      <c r="U68" s="1">
        <f ca="1">U8+NORMINV(RAND(),0,'Total-Smoothed'!$AG$2)</f>
        <v>0.92203746601729553</v>
      </c>
      <c r="V68" s="1">
        <f ca="1">V8+NORMINV(RAND(),0,'Total-Smoothed'!$AG$2)</f>
        <v>8.2292517541338775E-2</v>
      </c>
      <c r="W68" s="1">
        <f ca="1">W8+NORMINV(RAND(),0,'Total-Smoothed'!$AG$2)</f>
        <v>-0.15230819662786546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0.12800271881013317</v>
      </c>
      <c r="E69" s="1">
        <f ca="1">E9+NORMINV(RAND(),0,'Total-Smoothed'!$AG$2)</f>
        <v>0.17196429346900399</v>
      </c>
      <c r="F69" s="1">
        <f ca="1">F9+NORMINV(RAND(),0,'Total-Smoothed'!$AG$2)</f>
        <v>0.13166027596653401</v>
      </c>
      <c r="G69" s="1">
        <f ca="1">G9+NORMINV(RAND(),0,'Total-Smoothed'!$AG$2)</f>
        <v>0.12652487557338557</v>
      </c>
      <c r="H69" s="1">
        <f ca="1">H9+NORMINV(RAND(),0,'Total-Smoothed'!$AG$2)</f>
        <v>0.35361018592406379</v>
      </c>
      <c r="I69" s="1">
        <f ca="1">I9+NORMINV(RAND(),0,'Total-Smoothed'!$AG$2)</f>
        <v>0.85820437132189076</v>
      </c>
      <c r="J69" s="1">
        <f ca="1">J9+NORMINV(RAND(),0,'Total-Smoothed'!$AG$2)</f>
        <v>0.13650090084904551</v>
      </c>
      <c r="K69" s="1">
        <f ca="1">K9+NORMINV(RAND(),0,'Total-Smoothed'!$AG$2)</f>
        <v>3.5726981289067206E-2</v>
      </c>
      <c r="L69" s="1">
        <f ca="1">L9+NORMINV(RAND(),0,'Total-Smoothed'!$AG$2)</f>
        <v>-0.1190373421990582</v>
      </c>
      <c r="M69" s="1">
        <f ca="1">M9+NORMINV(RAND(),0,'Total-Smoothed'!$AG$2)</f>
        <v>2.8193827776371697E-2</v>
      </c>
      <c r="N69" s="1">
        <f ca="1">N9+NORMINV(RAND(),0,'Total-Smoothed'!$AG$2)</f>
        <v>9.1312546067178479E-2</v>
      </c>
      <c r="O69" s="1">
        <f ca="1">O9+NORMINV(RAND(),0,'Total-Smoothed'!$AG$2)</f>
        <v>0.61713223428972019</v>
      </c>
      <c r="P69" s="1">
        <f ca="1">P9+NORMINV(RAND(),0,'Total-Smoothed'!$AG$2)</f>
        <v>7.3476314333485671E-2</v>
      </c>
      <c r="Q69" s="1">
        <f ca="1">Q9+NORMINV(RAND(),0,'Total-Smoothed'!$AG$2)</f>
        <v>0.12654811559477278</v>
      </c>
      <c r="R69" s="1">
        <f ca="1">R9+NORMINV(RAND(),0,'Total-Smoothed'!$AG$2)</f>
        <v>2.6661316295769372E-2</v>
      </c>
      <c r="S69" s="1">
        <f ca="1">S9+NORMINV(RAND(),0,'Total-Smoothed'!$AG$2)</f>
        <v>8.0447416080216536E-2</v>
      </c>
      <c r="T69" s="1">
        <f ca="1">T9+NORMINV(RAND(),0,'Total-Smoothed'!$AG$2)</f>
        <v>-0.12328006813340359</v>
      </c>
      <c r="U69" s="1">
        <f ca="1">U9+NORMINV(RAND(),0,'Total-Smoothed'!$AG$2)</f>
        <v>0.94254660591464745</v>
      </c>
      <c r="V69" s="1">
        <f ca="1">V9+NORMINV(RAND(),0,'Total-Smoothed'!$AG$2)</f>
        <v>3.3337034460597666E-2</v>
      </c>
      <c r="W69" s="1">
        <f ca="1">W9+NORMINV(RAND(),0,'Total-Smoothed'!$AG$2)</f>
        <v>8.7464501253825794E-2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0.15612629152855409</v>
      </c>
      <c r="E70" s="1">
        <f ca="1">E10+NORMINV(RAND(),0,'Total-Smoothed'!$AG$2)</f>
        <v>-8.916597030998967E-2</v>
      </c>
      <c r="F70" s="1">
        <f ca="1">F10+NORMINV(RAND(),0,'Total-Smoothed'!$AG$2)</f>
        <v>2.175100554369664E-2</v>
      </c>
      <c r="G70" s="1">
        <f ca="1">G10+NORMINV(RAND(),0,'Total-Smoothed'!$AG$2)</f>
        <v>9.999786929075638E-2</v>
      </c>
      <c r="H70" s="1">
        <f ca="1">H10+NORMINV(RAND(),0,'Total-Smoothed'!$AG$2)</f>
        <v>4.8947627774423109E-2</v>
      </c>
      <c r="I70" s="1">
        <f ca="1">I10+NORMINV(RAND(),0,'Total-Smoothed'!$AG$2)</f>
        <v>0.98516924652794324</v>
      </c>
      <c r="J70" s="1">
        <f ca="1">J10+NORMINV(RAND(),0,'Total-Smoothed'!$AG$2)</f>
        <v>-3.0445987607824423E-2</v>
      </c>
      <c r="K70" s="1">
        <f ca="1">K10+NORMINV(RAND(),0,'Total-Smoothed'!$AG$2)</f>
        <v>-4.5103415423554782E-2</v>
      </c>
      <c r="L70" s="1">
        <f ca="1">L10+NORMINV(RAND(),0,'Total-Smoothed'!$AG$2)</f>
        <v>0.11094858186854656</v>
      </c>
      <c r="M70" s="1">
        <f ca="1">M10+NORMINV(RAND(),0,'Total-Smoothed'!$AG$2)</f>
        <v>0.12173003990319382</v>
      </c>
      <c r="N70" s="1">
        <f ca="1">N10+NORMINV(RAND(),0,'Total-Smoothed'!$AG$2)</f>
        <v>0.10284144786739685</v>
      </c>
      <c r="O70" s="1">
        <f ca="1">O10+NORMINV(RAND(),0,'Total-Smoothed'!$AG$2)</f>
        <v>0.72524141313959778</v>
      </c>
      <c r="P70" s="1">
        <f ca="1">P10+NORMINV(RAND(),0,'Total-Smoothed'!$AG$2)</f>
        <v>-4.2690396604020443E-2</v>
      </c>
      <c r="Q70" s="1">
        <f ca="1">Q10+NORMINV(RAND(),0,'Total-Smoothed'!$AG$2)</f>
        <v>7.0150844298181358E-2</v>
      </c>
      <c r="R70" s="1">
        <f ca="1">R10+NORMINV(RAND(),0,'Total-Smoothed'!$AG$2)</f>
        <v>2.7254428453579504E-2</v>
      </c>
      <c r="S70" s="1">
        <f ca="1">S10+NORMINV(RAND(),0,'Total-Smoothed'!$AG$2)</f>
        <v>4.8769811005839818E-2</v>
      </c>
      <c r="T70" s="1">
        <f ca="1">T10+NORMINV(RAND(),0,'Total-Smoothed'!$AG$2)</f>
        <v>0.2185003256604523</v>
      </c>
      <c r="U70" s="1">
        <f ca="1">U10+NORMINV(RAND(),0,'Total-Smoothed'!$AG$2)</f>
        <v>1.0084925267382892</v>
      </c>
      <c r="V70" s="1">
        <f ca="1">V10+NORMINV(RAND(),0,'Total-Smoothed'!$AG$2)</f>
        <v>0.17201059979458896</v>
      </c>
      <c r="W70" s="1">
        <f ca="1">W10+NORMINV(RAND(),0,'Total-Smoothed'!$AG$2)</f>
        <v>-4.4795712735885639E-2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-7.0685131073038102E-3</v>
      </c>
      <c r="E71" s="1">
        <f ca="1">E11+NORMINV(RAND(),0,'Total-Smoothed'!$AG$2)</f>
        <v>6.470257579821144E-2</v>
      </c>
      <c r="F71" s="1">
        <f ca="1">F11+NORMINV(RAND(),0,'Total-Smoothed'!$AG$2)</f>
        <v>-2.7882925319579963E-2</v>
      </c>
      <c r="G71" s="1">
        <f ca="1">G11+NORMINV(RAND(),0,'Total-Smoothed'!$AG$2)</f>
        <v>3.3893320568512381E-2</v>
      </c>
      <c r="H71" s="1">
        <f ca="1">H11+NORMINV(RAND(),0,'Total-Smoothed'!$AG$2)</f>
        <v>0.16349431935734557</v>
      </c>
      <c r="I71" s="1">
        <f ca="1">I11+NORMINV(RAND(),0,'Total-Smoothed'!$AG$2)</f>
        <v>0.89814974840316797</v>
      </c>
      <c r="J71" s="1">
        <f ca="1">J11+NORMINV(RAND(),0,'Total-Smoothed'!$AG$2)</f>
        <v>8.9797074208223457E-2</v>
      </c>
      <c r="K71" s="1">
        <f ca="1">K11+NORMINV(RAND(),0,'Total-Smoothed'!$AG$2)</f>
        <v>3.9682185776508797E-2</v>
      </c>
      <c r="L71" s="1">
        <f ca="1">L11+NORMINV(RAND(),0,'Total-Smoothed'!$AG$2)</f>
        <v>-8.5769715587712958E-2</v>
      </c>
      <c r="M71" s="1">
        <f ca="1">M11+NORMINV(RAND(),0,'Total-Smoothed'!$AG$2)</f>
        <v>3.51182085605522E-2</v>
      </c>
      <c r="N71" s="1">
        <f ca="1">N11+NORMINV(RAND(),0,'Total-Smoothed'!$AG$2)</f>
        <v>-0.10074865847885188</v>
      </c>
      <c r="O71" s="1">
        <f ca="1">O11+NORMINV(RAND(),0,'Total-Smoothed'!$AG$2)</f>
        <v>0.62990377220528726</v>
      </c>
      <c r="P71" s="1">
        <f ca="1">P11+NORMINV(RAND(),0,'Total-Smoothed'!$AG$2)</f>
        <v>0.12891029843231425</v>
      </c>
      <c r="Q71" s="1">
        <f ca="1">Q11+NORMINV(RAND(),0,'Total-Smoothed'!$AG$2)</f>
        <v>-2.2029309408529124E-2</v>
      </c>
      <c r="R71" s="1">
        <f ca="1">R11+NORMINV(RAND(),0,'Total-Smoothed'!$AG$2)</f>
        <v>1.1579254115839929E-2</v>
      </c>
      <c r="S71" s="1">
        <f ca="1">S11+NORMINV(RAND(),0,'Total-Smoothed'!$AG$2)</f>
        <v>2.6333074895112954E-2</v>
      </c>
      <c r="T71" s="1">
        <f ca="1">T11+NORMINV(RAND(),0,'Total-Smoothed'!$AG$2)</f>
        <v>0.11452652032250962</v>
      </c>
      <c r="U71" s="1">
        <f ca="1">U11+NORMINV(RAND(),0,'Total-Smoothed'!$AG$2)</f>
        <v>1.1151151598618723</v>
      </c>
      <c r="V71" s="1">
        <f ca="1">V11+NORMINV(RAND(),0,'Total-Smoothed'!$AG$2)</f>
        <v>-3.1485718002088159E-2</v>
      </c>
      <c r="W71" s="1">
        <f ca="1">W11+NORMINV(RAND(),0,'Total-Smoothed'!$AG$2)</f>
        <v>0.13338119688782382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0.1869908604432349</v>
      </c>
      <c r="E72" s="1">
        <f ca="1">E12+NORMINV(RAND(),0,'Total-Smoothed'!$AG$2)</f>
        <v>-8.4519814456172584E-2</v>
      </c>
      <c r="F72" s="1">
        <f ca="1">F12+NORMINV(RAND(),0,'Total-Smoothed'!$AG$2)</f>
        <v>9.4898862511208201E-2</v>
      </c>
      <c r="G72" s="1">
        <f ca="1">G12+NORMINV(RAND(),0,'Total-Smoothed'!$AG$2)</f>
        <v>2.0071205569395636E-2</v>
      </c>
      <c r="H72" s="1">
        <f ca="1">H12+NORMINV(RAND(),0,'Total-Smoothed'!$AG$2)</f>
        <v>-6.3772904053971707E-2</v>
      </c>
      <c r="I72" s="1">
        <f ca="1">I12+NORMINV(RAND(),0,'Total-Smoothed'!$AG$2)</f>
        <v>1.0773877335117878</v>
      </c>
      <c r="J72" s="1">
        <f ca="1">J12+NORMINV(RAND(),0,'Total-Smoothed'!$AG$2)</f>
        <v>-7.2232654896970894E-2</v>
      </c>
      <c r="K72" s="1">
        <f ca="1">K12+NORMINV(RAND(),0,'Total-Smoothed'!$AG$2)</f>
        <v>-3.6838342145607335E-2</v>
      </c>
      <c r="L72" s="1">
        <f ca="1">L12+NORMINV(RAND(),0,'Total-Smoothed'!$AG$2)</f>
        <v>-6.7999312310629445E-2</v>
      </c>
      <c r="M72" s="1">
        <f ca="1">M12+NORMINV(RAND(),0,'Total-Smoothed'!$AG$2)</f>
        <v>7.4624956032056003E-2</v>
      </c>
      <c r="N72" s="1">
        <f ca="1">N12+NORMINV(RAND(),0,'Total-Smoothed'!$AG$2)</f>
        <v>4.7749392273640071E-2</v>
      </c>
      <c r="O72" s="1">
        <f ca="1">O12+NORMINV(RAND(),0,'Total-Smoothed'!$AG$2)</f>
        <v>0.56952623886027109</v>
      </c>
      <c r="P72" s="1">
        <f ca="1">P12+NORMINV(RAND(),0,'Total-Smoothed'!$AG$2)</f>
        <v>-1.9554155015608008E-2</v>
      </c>
      <c r="Q72" s="1">
        <f ca="1">Q12+NORMINV(RAND(),0,'Total-Smoothed'!$AG$2)</f>
        <v>-1.1030515150081355E-2</v>
      </c>
      <c r="R72" s="1">
        <f ca="1">R12+NORMINV(RAND(),0,'Total-Smoothed'!$AG$2)</f>
        <v>-6.5354563844388425E-2</v>
      </c>
      <c r="S72" s="1">
        <f ca="1">S12+NORMINV(RAND(),0,'Total-Smoothed'!$AG$2)</f>
        <v>-5.5305340217006997E-2</v>
      </c>
      <c r="T72" s="1">
        <f ca="1">T12+NORMINV(RAND(),0,'Total-Smoothed'!$AG$2)</f>
        <v>-0.18694309713042095</v>
      </c>
      <c r="U72" s="1">
        <f ca="1">U12+NORMINV(RAND(),0,'Total-Smoothed'!$AG$2)</f>
        <v>0.88606214847663289</v>
      </c>
      <c r="V72" s="1">
        <f ca="1">V12+NORMINV(RAND(),0,'Total-Smoothed'!$AG$2)</f>
        <v>2.0988796969404176E-2</v>
      </c>
      <c r="W72" s="1">
        <f ca="1">W12+NORMINV(RAND(),0,'Total-Smoothed'!$AG$2)</f>
        <v>2.8893600541724913E-2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1.2399943276117955E-2</v>
      </c>
      <c r="E73" s="1">
        <f ca="1">E13+NORMINV(RAND(),0,'Total-Smoothed'!$AG$2)</f>
        <v>0.1350643269948289</v>
      </c>
      <c r="F73" s="1">
        <f ca="1">F13+NORMINV(RAND(),0,'Total-Smoothed'!$AG$2)</f>
        <v>3.8725944313364347E-2</v>
      </c>
      <c r="G73" s="1">
        <f ca="1">G13+NORMINV(RAND(),0,'Total-Smoothed'!$AG$2)</f>
        <v>0.12299227834611638</v>
      </c>
      <c r="H73" s="1">
        <f ca="1">H13+NORMINV(RAND(),0,'Total-Smoothed'!$AG$2)</f>
        <v>0.24683219657247363</v>
      </c>
      <c r="I73" s="1">
        <f ca="1">I13+NORMINV(RAND(),0,'Total-Smoothed'!$AG$2)</f>
        <v>0.78073806690083125</v>
      </c>
      <c r="J73" s="1">
        <f ca="1">J13+NORMINV(RAND(),0,'Total-Smoothed'!$AG$2)</f>
        <v>8.2404785557402008E-2</v>
      </c>
      <c r="K73" s="1">
        <f ca="1">K13+NORMINV(RAND(),0,'Total-Smoothed'!$AG$2)</f>
        <v>-3.2820390896845533E-2</v>
      </c>
      <c r="L73" s="1">
        <f ca="1">L13+NORMINV(RAND(),0,'Total-Smoothed'!$AG$2)</f>
        <v>7.8450242659072383E-2</v>
      </c>
      <c r="M73" s="1">
        <f ca="1">M13+NORMINV(RAND(),0,'Total-Smoothed'!$AG$2)</f>
        <v>-5.7529673688769822E-2</v>
      </c>
      <c r="N73" s="1">
        <f ca="1">N13+NORMINV(RAND(),0,'Total-Smoothed'!$AG$2)</f>
        <v>-3.0247131988972095E-4</v>
      </c>
      <c r="O73" s="1">
        <f ca="1">O13+NORMINV(RAND(),0,'Total-Smoothed'!$AG$2)</f>
        <v>0.42627792594785852</v>
      </c>
      <c r="P73" s="1">
        <f ca="1">P13+NORMINV(RAND(),0,'Total-Smoothed'!$AG$2)</f>
        <v>3.0583070192771237E-2</v>
      </c>
      <c r="Q73" s="1">
        <f ca="1">Q13+NORMINV(RAND(),0,'Total-Smoothed'!$AG$2)</f>
        <v>0.19799104489711541</v>
      </c>
      <c r="R73" s="1">
        <f ca="1">R13+NORMINV(RAND(),0,'Total-Smoothed'!$AG$2)</f>
        <v>5.5593592550470916E-2</v>
      </c>
      <c r="S73" s="1">
        <f ca="1">S13+NORMINV(RAND(),0,'Total-Smoothed'!$AG$2)</f>
        <v>2.5577880945025847E-2</v>
      </c>
      <c r="T73" s="1">
        <f ca="1">T13+NORMINV(RAND(),0,'Total-Smoothed'!$AG$2)</f>
        <v>-0.1328078968610773</v>
      </c>
      <c r="U73" s="1">
        <f ca="1">U13+NORMINV(RAND(),0,'Total-Smoothed'!$AG$2)</f>
        <v>0.86058700724481807</v>
      </c>
      <c r="V73" s="1">
        <f ca="1">V13+NORMINV(RAND(),0,'Total-Smoothed'!$AG$2)</f>
        <v>0.15185630974239256</v>
      </c>
      <c r="W73" s="1">
        <f ca="1">W13+NORMINV(RAND(),0,'Total-Smoothed'!$AG$2)</f>
        <v>-1.7077435957788538E-2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9.8912680911093426E-2</v>
      </c>
      <c r="E74" s="1">
        <f ca="1">E14+NORMINV(RAND(),0,'Total-Smoothed'!$AG$2)</f>
        <v>0.65787920080677731</v>
      </c>
      <c r="F74" s="1">
        <f ca="1">F14+NORMINV(RAND(),0,'Total-Smoothed'!$AG$2)</f>
        <v>-1.1051152329851731E-2</v>
      </c>
      <c r="G74" s="1">
        <f ca="1">G14+NORMINV(RAND(),0,'Total-Smoothed'!$AG$2)</f>
        <v>-5.3663677511108551E-2</v>
      </c>
      <c r="H74" s="1">
        <f ca="1">H14+NORMINV(RAND(),0,'Total-Smoothed'!$AG$2)</f>
        <v>0.30858614596234446</v>
      </c>
      <c r="I74" s="1">
        <f ca="1">I14+NORMINV(RAND(),0,'Total-Smoothed'!$AG$2)</f>
        <v>0.89129767436203033</v>
      </c>
      <c r="J74" s="1">
        <f ca="1">J14+NORMINV(RAND(),0,'Total-Smoothed'!$AG$2)</f>
        <v>4.543491581295786E-2</v>
      </c>
      <c r="K74" s="1">
        <f ca="1">K14+NORMINV(RAND(),0,'Total-Smoothed'!$AG$2)</f>
        <v>0.10292564060264643</v>
      </c>
      <c r="L74" s="1">
        <f ca="1">L14+NORMINV(RAND(),0,'Total-Smoothed'!$AG$2)</f>
        <v>5.0319650061690993E-2</v>
      </c>
      <c r="M74" s="1">
        <f ca="1">M14+NORMINV(RAND(),0,'Total-Smoothed'!$AG$2)</f>
        <v>-0.15311053556496323</v>
      </c>
      <c r="N74" s="1">
        <f ca="1">N14+NORMINV(RAND(),0,'Total-Smoothed'!$AG$2)</f>
        <v>0.18382765617130525</v>
      </c>
      <c r="O74" s="1">
        <f ca="1">O14+NORMINV(RAND(),0,'Total-Smoothed'!$AG$2)</f>
        <v>0.88294174024865624</v>
      </c>
      <c r="P74" s="1">
        <f ca="1">P14+NORMINV(RAND(),0,'Total-Smoothed'!$AG$2)</f>
        <v>0.12181788339745353</v>
      </c>
      <c r="Q74" s="1">
        <f ca="1">Q14+NORMINV(RAND(),0,'Total-Smoothed'!$AG$2)</f>
        <v>6.5920492335611369E-2</v>
      </c>
      <c r="R74" s="1">
        <f ca="1">R14+NORMINV(RAND(),0,'Total-Smoothed'!$AG$2)</f>
        <v>3.3051116392348506E-2</v>
      </c>
      <c r="S74" s="1">
        <f ca="1">S14+NORMINV(RAND(),0,'Total-Smoothed'!$AG$2)</f>
        <v>-3.0761410004971183E-2</v>
      </c>
      <c r="T74" s="1">
        <f ca="1">T14+NORMINV(RAND(),0,'Total-Smoothed'!$AG$2)</f>
        <v>-1.149691134289757E-2</v>
      </c>
      <c r="U74" s="1">
        <f ca="1">U14+NORMINV(RAND(),0,'Total-Smoothed'!$AG$2)</f>
        <v>0.954387104980429</v>
      </c>
      <c r="V74" s="1">
        <f ca="1">V14+NORMINV(RAND(),0,'Total-Smoothed'!$AG$2)</f>
        <v>-0.11050068579140405</v>
      </c>
      <c r="W74" s="1">
        <f ca="1">W14+NORMINV(RAND(),0,'Total-Smoothed'!$AG$2)</f>
        <v>8.1936339537833552E-2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7.1290557982139457E-2</v>
      </c>
      <c r="E75" s="1">
        <f ca="1">E15+NORMINV(RAND(),0,'Total-Smoothed'!$AG$2)</f>
        <v>-1.2042180892833317E-2</v>
      </c>
      <c r="F75" s="1">
        <f ca="1">F15+NORMINV(RAND(),0,'Total-Smoothed'!$AG$2)</f>
        <v>-2.8480908141830841E-2</v>
      </c>
      <c r="G75" s="1">
        <f ca="1">G15+NORMINV(RAND(),0,'Total-Smoothed'!$AG$2)</f>
        <v>0.10772125419968517</v>
      </c>
      <c r="H75" s="1">
        <f ca="1">H15+NORMINV(RAND(),0,'Total-Smoothed'!$AG$2)</f>
        <v>2.9650759619596401E-2</v>
      </c>
      <c r="I75" s="1">
        <f ca="1">I15+NORMINV(RAND(),0,'Total-Smoothed'!$AG$2)</f>
        <v>0.73720695033028416</v>
      </c>
      <c r="J75" s="1">
        <f ca="1">J15+NORMINV(RAND(),0,'Total-Smoothed'!$AG$2)</f>
        <v>3.2059531776940473E-2</v>
      </c>
      <c r="K75" s="1">
        <f ca="1">K15+NORMINV(RAND(),0,'Total-Smoothed'!$AG$2)</f>
        <v>0.18748420454012388</v>
      </c>
      <c r="L75" s="1">
        <f ca="1">L15+NORMINV(RAND(),0,'Total-Smoothed'!$AG$2)</f>
        <v>-3.5340863430596656E-2</v>
      </c>
      <c r="M75" s="1">
        <f ca="1">M15+NORMINV(RAND(),0,'Total-Smoothed'!$AG$2)</f>
        <v>-8.4558592871093616E-2</v>
      </c>
      <c r="N75" s="1">
        <f ca="1">N15+NORMINV(RAND(),0,'Total-Smoothed'!$AG$2)</f>
        <v>0.12112126560009956</v>
      </c>
      <c r="O75" s="1">
        <f ca="1">O15+NORMINV(RAND(),0,'Total-Smoothed'!$AG$2)</f>
        <v>0.45197996866786994</v>
      </c>
      <c r="P75" s="1">
        <f ca="1">P15+NORMINV(RAND(),0,'Total-Smoothed'!$AG$2)</f>
        <v>-2.3434562692309854E-2</v>
      </c>
      <c r="Q75" s="1">
        <f ca="1">Q15+NORMINV(RAND(),0,'Total-Smoothed'!$AG$2)</f>
        <v>0.16194551969875054</v>
      </c>
      <c r="R75" s="1">
        <f ca="1">R15+NORMINV(RAND(),0,'Total-Smoothed'!$AG$2)</f>
        <v>-0.15189289213622459</v>
      </c>
      <c r="S75" s="1">
        <f ca="1">S15+NORMINV(RAND(),0,'Total-Smoothed'!$AG$2)</f>
        <v>0.28233801226521393</v>
      </c>
      <c r="T75" s="1">
        <f ca="1">T15+NORMINV(RAND(),0,'Total-Smoothed'!$AG$2)</f>
        <v>9.7615676470452925E-2</v>
      </c>
      <c r="U75" s="1">
        <f ca="1">U15+NORMINV(RAND(),0,'Total-Smoothed'!$AG$2)</f>
        <v>0.931326520747634</v>
      </c>
      <c r="V75" s="1">
        <f ca="1">V15+NORMINV(RAND(),0,'Total-Smoothed'!$AG$2)</f>
        <v>0.14575533411214942</v>
      </c>
      <c r="W75" s="1">
        <f ca="1">W15+NORMINV(RAND(),0,'Total-Smoothed'!$AG$2)</f>
        <v>-1.4029605856311786E-2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-6.7635493080253212E-2</v>
      </c>
      <c r="E76" s="1">
        <f ca="1">E16+NORMINV(RAND(),0,'Total-Smoothed'!$AG$2)</f>
        <v>0.12187401108686188</v>
      </c>
      <c r="F76" s="1">
        <f ca="1">F16+NORMINV(RAND(),0,'Total-Smoothed'!$AG$2)</f>
        <v>-7.1781895137632376E-2</v>
      </c>
      <c r="G76" s="1">
        <f ca="1">G16+NORMINV(RAND(),0,'Total-Smoothed'!$AG$2)</f>
        <v>-1.1464483836554698E-2</v>
      </c>
      <c r="H76" s="1">
        <f ca="1">H16+NORMINV(RAND(),0,'Total-Smoothed'!$AG$2)</f>
        <v>-7.6129140005251533E-2</v>
      </c>
      <c r="I76" s="1">
        <f ca="1">I16+NORMINV(RAND(),0,'Total-Smoothed'!$AG$2)</f>
        <v>0.92547521667959476</v>
      </c>
      <c r="J76" s="1">
        <f ca="1">J16+NORMINV(RAND(),0,'Total-Smoothed'!$AG$2)</f>
        <v>-1.5609292464384736E-2</v>
      </c>
      <c r="K76" s="1">
        <f ca="1">K16+NORMINV(RAND(),0,'Total-Smoothed'!$AG$2)</f>
        <v>0.15444400437745082</v>
      </c>
      <c r="L76" s="1">
        <f ca="1">L16+NORMINV(RAND(),0,'Total-Smoothed'!$AG$2)</f>
        <v>-8.570027427069641E-3</v>
      </c>
      <c r="M76" s="1">
        <f ca="1">M16+NORMINV(RAND(),0,'Total-Smoothed'!$AG$2)</f>
        <v>-8.0177817199835702E-2</v>
      </c>
      <c r="N76" s="1">
        <f ca="1">N16+NORMINV(RAND(),0,'Total-Smoothed'!$AG$2)</f>
        <v>-9.6148501707149295E-2</v>
      </c>
      <c r="O76" s="1">
        <f ca="1">O16+NORMINV(RAND(),0,'Total-Smoothed'!$AG$2)</f>
        <v>0.72225969707762627</v>
      </c>
      <c r="P76" s="1">
        <f ca="1">P16+NORMINV(RAND(),0,'Total-Smoothed'!$AG$2)</f>
        <v>-0.24965379022213247</v>
      </c>
      <c r="Q76" s="1">
        <f ca="1">Q16+NORMINV(RAND(),0,'Total-Smoothed'!$AG$2)</f>
        <v>0.18568136730304219</v>
      </c>
      <c r="R76" s="1">
        <f ca="1">R16+NORMINV(RAND(),0,'Total-Smoothed'!$AG$2)</f>
        <v>5.697960666205067E-3</v>
      </c>
      <c r="S76" s="1">
        <f ca="1">S16+NORMINV(RAND(),0,'Total-Smoothed'!$AG$2)</f>
        <v>-5.904017598612632E-2</v>
      </c>
      <c r="T76" s="1">
        <f ca="1">T16+NORMINV(RAND(),0,'Total-Smoothed'!$AG$2)</f>
        <v>-2.0304891192123073E-2</v>
      </c>
      <c r="U76" s="1">
        <f ca="1">U16+NORMINV(RAND(),0,'Total-Smoothed'!$AG$2)</f>
        <v>0.99142791510298178</v>
      </c>
      <c r="V76" s="1">
        <f ca="1">V16+NORMINV(RAND(),0,'Total-Smoothed'!$AG$2)</f>
        <v>0.104447576842565</v>
      </c>
      <c r="W76" s="1">
        <f ca="1">W16+NORMINV(RAND(),0,'Total-Smoothed'!$AG$2)</f>
        <v>0.11002275436107113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-7.1477983088022709E-2</v>
      </c>
      <c r="E77" s="1">
        <f ca="1">E17+NORMINV(RAND(),0,'Total-Smoothed'!$AG$2)</f>
        <v>9.0982223955415303E-2</v>
      </c>
      <c r="F77" s="1">
        <f ca="1">F17+NORMINV(RAND(),0,'Total-Smoothed'!$AG$2)</f>
        <v>0.20088596883432341</v>
      </c>
      <c r="G77" s="1">
        <f ca="1">G17+NORMINV(RAND(),0,'Total-Smoothed'!$AG$2)</f>
        <v>3.2529039404961074E-2</v>
      </c>
      <c r="H77" s="1">
        <f ca="1">H17+NORMINV(RAND(),0,'Total-Smoothed'!$AG$2)</f>
        <v>-0.1195350161563809</v>
      </c>
      <c r="I77" s="1">
        <f ca="1">I17+NORMINV(RAND(),0,'Total-Smoothed'!$AG$2)</f>
        <v>0.92405528344835164</v>
      </c>
      <c r="J77" s="1">
        <f ca="1">J17+NORMINV(RAND(),0,'Total-Smoothed'!$AG$2)</f>
        <v>0.15288868951364837</v>
      </c>
      <c r="K77" s="1">
        <f ca="1">K17+NORMINV(RAND(),0,'Total-Smoothed'!$AG$2)</f>
        <v>7.7078209218982008E-2</v>
      </c>
      <c r="L77" s="1">
        <f ca="1">L17+NORMINV(RAND(),0,'Total-Smoothed'!$AG$2)</f>
        <v>0.14196453783135077</v>
      </c>
      <c r="M77" s="1">
        <f ca="1">M17+NORMINV(RAND(),0,'Total-Smoothed'!$AG$2)</f>
        <v>-5.2686068083253518E-2</v>
      </c>
      <c r="N77" s="1">
        <f ca="1">N17+NORMINV(RAND(),0,'Total-Smoothed'!$AG$2)</f>
        <v>4.9667761218247862E-2</v>
      </c>
      <c r="O77" s="1">
        <f ca="1">O17+NORMINV(RAND(),0,'Total-Smoothed'!$AG$2)</f>
        <v>0.60820320394448679</v>
      </c>
      <c r="P77" s="1">
        <f ca="1">P17+NORMINV(RAND(),0,'Total-Smoothed'!$AG$2)</f>
        <v>5.2924063859983411E-2</v>
      </c>
      <c r="Q77" s="1">
        <f ca="1">Q17+NORMINV(RAND(),0,'Total-Smoothed'!$AG$2)</f>
        <v>0.17140099111004869</v>
      </c>
      <c r="R77" s="1">
        <f ca="1">R17+NORMINV(RAND(),0,'Total-Smoothed'!$AG$2)</f>
        <v>4.1842460609741849E-3</v>
      </c>
      <c r="S77" s="1">
        <f ca="1">S17+NORMINV(RAND(),0,'Total-Smoothed'!$AG$2)</f>
        <v>-7.9714874240424102E-2</v>
      </c>
      <c r="T77" s="1">
        <f ca="1">T17+NORMINV(RAND(),0,'Total-Smoothed'!$AG$2)</f>
        <v>1.113397854627024E-2</v>
      </c>
      <c r="U77" s="1">
        <f ca="1">U17+NORMINV(RAND(),0,'Total-Smoothed'!$AG$2)</f>
        <v>0.93147583451969351</v>
      </c>
      <c r="V77" s="1">
        <f ca="1">V17+NORMINV(RAND(),0,'Total-Smoothed'!$AG$2)</f>
        <v>-0.12143652360939376</v>
      </c>
      <c r="W77" s="1">
        <f ca="1">W17+NORMINV(RAND(),0,'Total-Smoothed'!$AG$2)</f>
        <v>8.2304183208345164E-2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1.7169143851698519E-2</v>
      </c>
      <c r="E78" s="1">
        <f ca="1">E18+NORMINV(RAND(),0,'Total-Smoothed'!$AG$2)</f>
        <v>0.20380929816267246</v>
      </c>
      <c r="F78" s="1">
        <f ca="1">F18+NORMINV(RAND(),0,'Total-Smoothed'!$AG$2)</f>
        <v>-8.3530042442191144E-2</v>
      </c>
      <c r="G78" s="1">
        <f ca="1">G18+NORMINV(RAND(),0,'Total-Smoothed'!$AG$2)</f>
        <v>-0.1996461034782181</v>
      </c>
      <c r="H78" s="1">
        <f ca="1">H18+NORMINV(RAND(),0,'Total-Smoothed'!$AG$2)</f>
        <v>5.6390774540750269E-2</v>
      </c>
      <c r="I78" s="1">
        <f ca="1">I18+NORMINV(RAND(),0,'Total-Smoothed'!$AG$2)</f>
        <v>0.83165803162520047</v>
      </c>
      <c r="J78" s="1">
        <f ca="1">J18+NORMINV(RAND(),0,'Total-Smoothed'!$AG$2)</f>
        <v>9.5035516299686554E-2</v>
      </c>
      <c r="K78" s="1">
        <f ca="1">K18+NORMINV(RAND(),0,'Total-Smoothed'!$AG$2)</f>
        <v>6.2355050891498405E-2</v>
      </c>
      <c r="L78" s="1">
        <f ca="1">L18+NORMINV(RAND(),0,'Total-Smoothed'!$AG$2)</f>
        <v>0.15804027362352097</v>
      </c>
      <c r="M78" s="1">
        <f ca="1">M18+NORMINV(RAND(),0,'Total-Smoothed'!$AG$2)</f>
        <v>-2.5044455322578735E-2</v>
      </c>
      <c r="N78" s="1">
        <f ca="1">N18+NORMINV(RAND(),0,'Total-Smoothed'!$AG$2)</f>
        <v>-0.12430218134180433</v>
      </c>
      <c r="O78" s="1">
        <f ca="1">O18+NORMINV(RAND(),0,'Total-Smoothed'!$AG$2)</f>
        <v>0.66899227901746416</v>
      </c>
      <c r="P78" s="1">
        <f ca="1">P18+NORMINV(RAND(),0,'Total-Smoothed'!$AG$2)</f>
        <v>-2.3844758783960179E-2</v>
      </c>
      <c r="Q78" s="1">
        <f ca="1">Q18+NORMINV(RAND(),0,'Total-Smoothed'!$AG$2)</f>
        <v>0.17329014098051077</v>
      </c>
      <c r="R78" s="1">
        <f ca="1">R18+NORMINV(RAND(),0,'Total-Smoothed'!$AG$2)</f>
        <v>-0.17392413413648294</v>
      </c>
      <c r="S78" s="1">
        <f ca="1">S18+NORMINV(RAND(),0,'Total-Smoothed'!$AG$2)</f>
        <v>-4.7451779000754465E-2</v>
      </c>
      <c r="T78" s="1">
        <f ca="1">T18+NORMINV(RAND(),0,'Total-Smoothed'!$AG$2)</f>
        <v>3.5507208468023958E-2</v>
      </c>
      <c r="U78" s="1">
        <f ca="1">U18+NORMINV(RAND(),0,'Total-Smoothed'!$AG$2)</f>
        <v>0.97579615682347431</v>
      </c>
      <c r="V78" s="1">
        <f ca="1">V18+NORMINV(RAND(),0,'Total-Smoothed'!$AG$2)</f>
        <v>0.12958875834676631</v>
      </c>
      <c r="W78" s="1">
        <f ca="1">W18+NORMINV(RAND(),0,'Total-Smoothed'!$AG$2)</f>
        <v>4.9404069768666133E-2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9.083789489742719E-2</v>
      </c>
      <c r="E79" s="1">
        <f ca="1">E19+NORMINV(RAND(),0,'Total-Smoothed'!$AG$2)</f>
        <v>0.12933605513643789</v>
      </c>
      <c r="F79" s="1">
        <f ca="1">F19+NORMINV(RAND(),0,'Total-Smoothed'!$AG$2)</f>
        <v>-1.6261134440284243E-2</v>
      </c>
      <c r="G79" s="1">
        <f ca="1">G19+NORMINV(RAND(),0,'Total-Smoothed'!$AG$2)</f>
        <v>-3.8888510400470616E-3</v>
      </c>
      <c r="H79" s="1">
        <f ca="1">H19+NORMINV(RAND(),0,'Total-Smoothed'!$AG$2)</f>
        <v>0.15503184255645691</v>
      </c>
      <c r="I79" s="1">
        <f ca="1">I19+NORMINV(RAND(),0,'Total-Smoothed'!$AG$2)</f>
        <v>0.93805997050919121</v>
      </c>
      <c r="J79" s="1">
        <f ca="1">J19+NORMINV(RAND(),0,'Total-Smoothed'!$AG$2)</f>
        <v>9.7477673516410318E-2</v>
      </c>
      <c r="K79" s="1">
        <f ca="1">K19+NORMINV(RAND(),0,'Total-Smoothed'!$AG$2)</f>
        <v>9.9386718089164119E-2</v>
      </c>
      <c r="L79" s="1">
        <f ca="1">L19+NORMINV(RAND(),0,'Total-Smoothed'!$AG$2)</f>
        <v>2.1552137941205838E-2</v>
      </c>
      <c r="M79" s="1">
        <f ca="1">M19+NORMINV(RAND(),0,'Total-Smoothed'!$AG$2)</f>
        <v>6.2734397277474832E-2</v>
      </c>
      <c r="N79" s="1">
        <f ca="1">N19+NORMINV(RAND(),0,'Total-Smoothed'!$AG$2)</f>
        <v>0.12117499458075366</v>
      </c>
      <c r="O79" s="1">
        <f ca="1">O19+NORMINV(RAND(),0,'Total-Smoothed'!$AG$2)</f>
        <v>0.64761646370281101</v>
      </c>
      <c r="P79" s="1">
        <f ca="1">P19+NORMINV(RAND(),0,'Total-Smoothed'!$AG$2)</f>
        <v>0.18134120433874307</v>
      </c>
      <c r="Q79" s="1">
        <f ca="1">Q19+NORMINV(RAND(),0,'Total-Smoothed'!$AG$2)</f>
        <v>0.1087201578311302</v>
      </c>
      <c r="R79" s="1">
        <f ca="1">R19+NORMINV(RAND(),0,'Total-Smoothed'!$AG$2)</f>
        <v>-0.11372857468658086</v>
      </c>
      <c r="S79" s="1">
        <f ca="1">S19+NORMINV(RAND(),0,'Total-Smoothed'!$AG$2)</f>
        <v>-1.2799639047637156E-2</v>
      </c>
      <c r="T79" s="1">
        <f ca="1">T19+NORMINV(RAND(),0,'Total-Smoothed'!$AG$2)</f>
        <v>9.8969170344973753E-3</v>
      </c>
      <c r="U79" s="1">
        <f ca="1">U19+NORMINV(RAND(),0,'Total-Smoothed'!$AG$2)</f>
        <v>1.0244271584504576</v>
      </c>
      <c r="V79" s="1">
        <f ca="1">V19+NORMINV(RAND(),0,'Total-Smoothed'!$AG$2)</f>
        <v>5.4210164018168167E-2</v>
      </c>
      <c r="W79" s="1">
        <f ca="1">W19+NORMINV(RAND(),0,'Total-Smoothed'!$AG$2)</f>
        <v>4.141860205081193E-2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8.7087633554330801E-2</v>
      </c>
      <c r="E80" s="1">
        <f ca="1">E20+NORMINV(RAND(),0,'Total-Smoothed'!$AG$2)</f>
        <v>4.4501590821709999E-2</v>
      </c>
      <c r="F80" s="1">
        <f ca="1">F20+NORMINV(RAND(),0,'Total-Smoothed'!$AG$2)</f>
        <v>-0.21535930082688112</v>
      </c>
      <c r="G80" s="1">
        <f ca="1">G20+NORMINV(RAND(),0,'Total-Smoothed'!$AG$2)</f>
        <v>-0.10450821734166434</v>
      </c>
      <c r="H80" s="1">
        <f ca="1">H20+NORMINV(RAND(),0,'Total-Smoothed'!$AG$2)</f>
        <v>0.1303227155498346</v>
      </c>
      <c r="I80" s="1">
        <f ca="1">I20+NORMINV(RAND(),0,'Total-Smoothed'!$AG$2)</f>
        <v>0.73000200267636806</v>
      </c>
      <c r="J80" s="1">
        <f ca="1">J20+NORMINV(RAND(),0,'Total-Smoothed'!$AG$2)</f>
        <v>0.14470473369860817</v>
      </c>
      <c r="K80" s="1">
        <f ca="1">K20+NORMINV(RAND(),0,'Total-Smoothed'!$AG$2)</f>
        <v>0.20273808507188165</v>
      </c>
      <c r="L80" s="1">
        <f ca="1">L20+NORMINV(RAND(),0,'Total-Smoothed'!$AG$2)</f>
        <v>-7.8678962420094811E-2</v>
      </c>
      <c r="M80" s="1">
        <f ca="1">M20+NORMINV(RAND(),0,'Total-Smoothed'!$AG$2)</f>
        <v>6.0348087691984992E-2</v>
      </c>
      <c r="N80" s="1">
        <f ca="1">N20+NORMINV(RAND(),0,'Total-Smoothed'!$AG$2)</f>
        <v>-2.421576248115332E-3</v>
      </c>
      <c r="O80" s="1">
        <f ca="1">O20+NORMINV(RAND(),0,'Total-Smoothed'!$AG$2)</f>
        <v>0.32171028977411953</v>
      </c>
      <c r="P80" s="1">
        <f ca="1">P20+NORMINV(RAND(),0,'Total-Smoothed'!$AG$2)</f>
        <v>5.9812834081780744E-2</v>
      </c>
      <c r="Q80" s="1">
        <f ca="1">Q20+NORMINV(RAND(),0,'Total-Smoothed'!$AG$2)</f>
        <v>-0.14389949548144643</v>
      </c>
      <c r="R80" s="1">
        <f ca="1">R20+NORMINV(RAND(),0,'Total-Smoothed'!$AG$2)</f>
        <v>9.4758178222056441E-2</v>
      </c>
      <c r="S80" s="1">
        <f ca="1">S20+NORMINV(RAND(),0,'Total-Smoothed'!$AG$2)</f>
        <v>6.4768015756466013E-2</v>
      </c>
      <c r="T80" s="1">
        <f ca="1">T20+NORMINV(RAND(),0,'Total-Smoothed'!$AG$2)</f>
        <v>-0.18701911027377408</v>
      </c>
      <c r="U80" s="1">
        <f ca="1">U20+NORMINV(RAND(),0,'Total-Smoothed'!$AG$2)</f>
        <v>0.77596987685997976</v>
      </c>
      <c r="V80" s="1">
        <f ca="1">V20+NORMINV(RAND(),0,'Total-Smoothed'!$AG$2)</f>
        <v>0.10664685158075533</v>
      </c>
      <c r="W80" s="1">
        <f ca="1">W20+NORMINV(RAND(),0,'Total-Smoothed'!$AG$2)</f>
        <v>-3.7125448806951782E-2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1.1033109760823331E-2</v>
      </c>
      <c r="E81" s="1">
        <f ca="1">E21+NORMINV(RAND(),0,'Total-Smoothed'!$AG$2)</f>
        <v>4.397076579531288E-2</v>
      </c>
      <c r="F81" s="1">
        <f ca="1">F21+NORMINV(RAND(),0,'Total-Smoothed'!$AG$2)</f>
        <v>0.33849994002116107</v>
      </c>
      <c r="G81" s="1">
        <f ca="1">G21+NORMINV(RAND(),0,'Total-Smoothed'!$AG$2)</f>
        <v>-3.4297116013979514E-2</v>
      </c>
      <c r="H81" s="1">
        <f ca="1">H21+NORMINV(RAND(),0,'Total-Smoothed'!$AG$2)</f>
        <v>0.11343941193817443</v>
      </c>
      <c r="I81" s="1">
        <f ca="1">I21+NORMINV(RAND(),0,'Total-Smoothed'!$AG$2)</f>
        <v>0.86475537858254892</v>
      </c>
      <c r="J81" s="1">
        <f ca="1">J21+NORMINV(RAND(),0,'Total-Smoothed'!$AG$2)</f>
        <v>5.4327258569809904E-2</v>
      </c>
      <c r="K81" s="1">
        <f ca="1">K21+NORMINV(RAND(),0,'Total-Smoothed'!$AG$2)</f>
        <v>0.15103017161765972</v>
      </c>
      <c r="L81" s="1">
        <f ca="1">L21+NORMINV(RAND(),0,'Total-Smoothed'!$AG$2)</f>
        <v>-3.0464068623662476E-2</v>
      </c>
      <c r="M81" s="1">
        <f ca="1">M21+NORMINV(RAND(),0,'Total-Smoothed'!$AG$2)</f>
        <v>4.6970427222187174E-2</v>
      </c>
      <c r="N81" s="1">
        <f ca="1">N21+NORMINV(RAND(),0,'Total-Smoothed'!$AG$2)</f>
        <v>3.2979668356231381E-2</v>
      </c>
      <c r="O81" s="1">
        <f ca="1">O21+NORMINV(RAND(),0,'Total-Smoothed'!$AG$2)</f>
        <v>0.82361679481312955</v>
      </c>
      <c r="P81" s="1">
        <f ca="1">P21+NORMINV(RAND(),0,'Total-Smoothed'!$AG$2)</f>
        <v>-1.6796237707384989E-3</v>
      </c>
      <c r="Q81" s="1">
        <f ca="1">Q21+NORMINV(RAND(),0,'Total-Smoothed'!$AG$2)</f>
        <v>8.8179720849792809E-2</v>
      </c>
      <c r="R81" s="1">
        <f ca="1">R21+NORMINV(RAND(),0,'Total-Smoothed'!$AG$2)</f>
        <v>3.1309800550466622E-2</v>
      </c>
      <c r="S81" s="1">
        <f ca="1">S21+NORMINV(RAND(),0,'Total-Smoothed'!$AG$2)</f>
        <v>-3.9181946080147828E-2</v>
      </c>
      <c r="T81" s="1">
        <f ca="1">T21+NORMINV(RAND(),0,'Total-Smoothed'!$AG$2)</f>
        <v>0.13981132219857811</v>
      </c>
      <c r="U81" s="1">
        <f ca="1">U21+NORMINV(RAND(),0,'Total-Smoothed'!$AG$2)</f>
        <v>1.2032405118046552</v>
      </c>
      <c r="V81" s="1">
        <f ca="1">V21+NORMINV(RAND(),0,'Total-Smoothed'!$AG$2)</f>
        <v>0.14894190795328835</v>
      </c>
      <c r="W81" s="1">
        <f ca="1">W21+NORMINV(RAND(),0,'Total-Smoothed'!$AG$2)</f>
        <v>-3.0134872204566919E-2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-7.332394181246131E-2</v>
      </c>
      <c r="E82" s="1">
        <f ca="1">E22+NORMINV(RAND(),0,'Total-Smoothed'!$AG$2)</f>
        <v>0.13091985606251227</v>
      </c>
      <c r="F82" s="1">
        <f ca="1">F22+NORMINV(RAND(),0,'Total-Smoothed'!$AG$2)</f>
        <v>-1.6959395012622759E-2</v>
      </c>
      <c r="G82" s="1">
        <f ca="1">G22+NORMINV(RAND(),0,'Total-Smoothed'!$AG$2)</f>
        <v>-0.11409766075523965</v>
      </c>
      <c r="H82" s="1">
        <f ca="1">H22+NORMINV(RAND(),0,'Total-Smoothed'!$AG$2)</f>
        <v>6.5902652044534299E-2</v>
      </c>
      <c r="I82" s="1">
        <f ca="1">I22+NORMINV(RAND(),0,'Total-Smoothed'!$AG$2)</f>
        <v>0.88764036203503083</v>
      </c>
      <c r="J82" s="1">
        <f ca="1">J22+NORMINV(RAND(),0,'Total-Smoothed'!$AG$2)</f>
        <v>0.24407908438249362</v>
      </c>
      <c r="K82" s="1">
        <f ca="1">K22+NORMINV(RAND(),0,'Total-Smoothed'!$AG$2)</f>
        <v>0.13054627784148132</v>
      </c>
      <c r="L82" s="1">
        <f ca="1">L22+NORMINV(RAND(),0,'Total-Smoothed'!$AG$2)</f>
        <v>-8.5932789655200209E-2</v>
      </c>
      <c r="M82" s="1">
        <f ca="1">M22+NORMINV(RAND(),0,'Total-Smoothed'!$AG$2)</f>
        <v>5.6747832487934642E-2</v>
      </c>
      <c r="N82" s="1">
        <f ca="1">N22+NORMINV(RAND(),0,'Total-Smoothed'!$AG$2)</f>
        <v>0.12345476753665985</v>
      </c>
      <c r="O82" s="1">
        <f ca="1">O22+NORMINV(RAND(),0,'Total-Smoothed'!$AG$2)</f>
        <v>0.44475471507093189</v>
      </c>
      <c r="P82" s="1">
        <f ca="1">P22+NORMINV(RAND(),0,'Total-Smoothed'!$AG$2)</f>
        <v>-9.2758048257604891E-2</v>
      </c>
      <c r="Q82" s="1">
        <f ca="1">Q22+NORMINV(RAND(),0,'Total-Smoothed'!$AG$2)</f>
        <v>-8.1949050700630688E-3</v>
      </c>
      <c r="R82" s="1">
        <f ca="1">R22+NORMINV(RAND(),0,'Total-Smoothed'!$AG$2)</f>
        <v>1.9573279793832742E-2</v>
      </c>
      <c r="S82" s="1">
        <f ca="1">S22+NORMINV(RAND(),0,'Total-Smoothed'!$AG$2)</f>
        <v>6.4475190764029119E-2</v>
      </c>
      <c r="T82" s="1">
        <f ca="1">T22+NORMINV(RAND(),0,'Total-Smoothed'!$AG$2)</f>
        <v>7.3092226531596999E-2</v>
      </c>
      <c r="U82" s="1">
        <f ca="1">U22+NORMINV(RAND(),0,'Total-Smoothed'!$AG$2)</f>
        <v>0.99010015468582313</v>
      </c>
      <c r="V82" s="1">
        <f ca="1">V22+NORMINV(RAND(),0,'Total-Smoothed'!$AG$2)</f>
        <v>0.28849200333057157</v>
      </c>
      <c r="W82" s="1">
        <f ca="1">W22+NORMINV(RAND(),0,'Total-Smoothed'!$AG$2)</f>
        <v>-4.6730376560548667E-2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-3.7829201536907005E-2</v>
      </c>
      <c r="E83" s="1">
        <f ca="1">E23+NORMINV(RAND(),0,'Total-Smoothed'!$AG$2)</f>
        <v>1.443259143155963E-2</v>
      </c>
      <c r="F83" s="1">
        <f ca="1">F23+NORMINV(RAND(),0,'Total-Smoothed'!$AG$2)</f>
        <v>-5.6389992512132094E-2</v>
      </c>
      <c r="G83" s="1">
        <f ca="1">G23+NORMINV(RAND(),0,'Total-Smoothed'!$AG$2)</f>
        <v>-5.8561278668324709E-2</v>
      </c>
      <c r="H83" s="1">
        <f ca="1">H23+NORMINV(RAND(),0,'Total-Smoothed'!$AG$2)</f>
        <v>-4.9316870234028649E-2</v>
      </c>
      <c r="I83" s="1">
        <f ca="1">I23+NORMINV(RAND(),0,'Total-Smoothed'!$AG$2)</f>
        <v>1.0142980557904002</v>
      </c>
      <c r="J83" s="1">
        <f ca="1">J23+NORMINV(RAND(),0,'Total-Smoothed'!$AG$2)</f>
        <v>-9.3402352042340125E-2</v>
      </c>
      <c r="K83" s="1">
        <f ca="1">K23+NORMINV(RAND(),0,'Total-Smoothed'!$AG$2)</f>
        <v>0.29756701022718846</v>
      </c>
      <c r="L83" s="1">
        <f ca="1">L23+NORMINV(RAND(),0,'Total-Smoothed'!$AG$2)</f>
        <v>-0.18213845574536325</v>
      </c>
      <c r="M83" s="1">
        <f ca="1">M23+NORMINV(RAND(),0,'Total-Smoothed'!$AG$2)</f>
        <v>-4.9259600297459211E-3</v>
      </c>
      <c r="N83" s="1">
        <f ca="1">N23+NORMINV(RAND(),0,'Total-Smoothed'!$AG$2)</f>
        <v>-0.24645598167815252</v>
      </c>
      <c r="O83" s="1">
        <f ca="1">O23+NORMINV(RAND(),0,'Total-Smoothed'!$AG$2)</f>
        <v>0.58738208995721297</v>
      </c>
      <c r="P83" s="1">
        <f ca="1">P23+NORMINV(RAND(),0,'Total-Smoothed'!$AG$2)</f>
        <v>0.15797192565841942</v>
      </c>
      <c r="Q83" s="1">
        <f ca="1">Q23+NORMINV(RAND(),0,'Total-Smoothed'!$AG$2)</f>
        <v>8.8546378962867517E-2</v>
      </c>
      <c r="R83" s="1">
        <f ca="1">R23+NORMINV(RAND(),0,'Total-Smoothed'!$AG$2)</f>
        <v>0.12849698975509766</v>
      </c>
      <c r="S83" s="1">
        <f ca="1">S23+NORMINV(RAND(),0,'Total-Smoothed'!$AG$2)</f>
        <v>-2.4905899258069492E-2</v>
      </c>
      <c r="T83" s="1">
        <f ca="1">T23+NORMINV(RAND(),0,'Total-Smoothed'!$AG$2)</f>
        <v>0.28916898964071852</v>
      </c>
      <c r="U83" s="1">
        <f ca="1">U23+NORMINV(RAND(),0,'Total-Smoothed'!$AG$2)</f>
        <v>0.78951145482284824</v>
      </c>
      <c r="V83" s="1">
        <f ca="1">V23+NORMINV(RAND(),0,'Total-Smoothed'!$AG$2)</f>
        <v>3.41955531153324E-2</v>
      </c>
      <c r="W83" s="1">
        <f ca="1">W23+NORMINV(RAND(),0,'Total-Smoothed'!$AG$2)</f>
        <v>1.0809646042543725E-3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7.191553392219488E-2</v>
      </c>
      <c r="E84" s="1">
        <f ca="1">E24+NORMINV(RAND(),0,'Total-Smoothed'!$AG$2)</f>
        <v>1.9189231615614269E-3</v>
      </c>
      <c r="F84" s="1">
        <f ca="1">F24+NORMINV(RAND(),0,'Total-Smoothed'!$AG$2)</f>
        <v>-4.973748997168756E-2</v>
      </c>
      <c r="G84" s="1">
        <f ca="1">G24+NORMINV(RAND(),0,'Total-Smoothed'!$AG$2)</f>
        <v>3.4969361203374266E-2</v>
      </c>
      <c r="H84" s="1">
        <f ca="1">H24+NORMINV(RAND(),0,'Total-Smoothed'!$AG$2)</f>
        <v>0.10593184613764915</v>
      </c>
      <c r="I84" s="1">
        <f ca="1">I24+NORMINV(RAND(),0,'Total-Smoothed'!$AG$2)</f>
        <v>0.80253367150160504</v>
      </c>
      <c r="J84" s="1">
        <f ca="1">J24+NORMINV(RAND(),0,'Total-Smoothed'!$AG$2)</f>
        <v>0.11519318548280576</v>
      </c>
      <c r="K84" s="1">
        <f ca="1">K24+NORMINV(RAND(),0,'Total-Smoothed'!$AG$2)</f>
        <v>0.1530335146562814</v>
      </c>
      <c r="L84" s="1">
        <f ca="1">L24+NORMINV(RAND(),0,'Total-Smoothed'!$AG$2)</f>
        <v>-7.4083635497697156E-2</v>
      </c>
      <c r="M84" s="1">
        <f ca="1">M24+NORMINV(RAND(),0,'Total-Smoothed'!$AG$2)</f>
        <v>2.4226670950649093E-2</v>
      </c>
      <c r="N84" s="1">
        <f ca="1">N24+NORMINV(RAND(),0,'Total-Smoothed'!$AG$2)</f>
        <v>-0.20388875436664047</v>
      </c>
      <c r="O84" s="1">
        <f ca="1">O24+NORMINV(RAND(),0,'Total-Smoothed'!$AG$2)</f>
        <v>0.63771516568324693</v>
      </c>
      <c r="P84" s="1">
        <f ca="1">P24+NORMINV(RAND(),0,'Total-Smoothed'!$AG$2)</f>
        <v>5.1921647558947848E-2</v>
      </c>
      <c r="Q84" s="1">
        <f ca="1">Q24+NORMINV(RAND(),0,'Total-Smoothed'!$AG$2)</f>
        <v>0.19442970756777117</v>
      </c>
      <c r="R84" s="1">
        <f ca="1">R24+NORMINV(RAND(),0,'Total-Smoothed'!$AG$2)</f>
        <v>9.3881511632256456E-2</v>
      </c>
      <c r="S84" s="1">
        <f ca="1">S24+NORMINV(RAND(),0,'Total-Smoothed'!$AG$2)</f>
        <v>6.2572036261801883E-2</v>
      </c>
      <c r="T84" s="1">
        <f ca="1">T24+NORMINV(RAND(),0,'Total-Smoothed'!$AG$2)</f>
        <v>-2.3599773505186827E-3</v>
      </c>
      <c r="U84" s="1">
        <f ca="1">U24+NORMINV(RAND(),0,'Total-Smoothed'!$AG$2)</f>
        <v>1.0710086623272332</v>
      </c>
      <c r="V84" s="1">
        <f ca="1">V24+NORMINV(RAND(),0,'Total-Smoothed'!$AG$2)</f>
        <v>5.1299154025759151E-2</v>
      </c>
      <c r="W84" s="1">
        <f ca="1">W24+NORMINV(RAND(),0,'Total-Smoothed'!$AG$2)</f>
        <v>-7.6372598572982592E-2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-0.10423043214578029</v>
      </c>
      <c r="E85" s="1">
        <f ca="1">E25+NORMINV(RAND(),0,'Total-Smoothed'!$AG$2)</f>
        <v>3.5410860586265309E-2</v>
      </c>
      <c r="F85" s="1">
        <f ca="1">F25+NORMINV(RAND(),0,'Total-Smoothed'!$AG$2)</f>
        <v>0.16003678519969719</v>
      </c>
      <c r="G85" s="1">
        <f ca="1">G25+NORMINV(RAND(),0,'Total-Smoothed'!$AG$2)</f>
        <v>0.12615494081812004</v>
      </c>
      <c r="H85" s="1">
        <f ca="1">H25+NORMINV(RAND(),0,'Total-Smoothed'!$AG$2)</f>
        <v>-0.24105472508890577</v>
      </c>
      <c r="I85" s="1">
        <f ca="1">I25+NORMINV(RAND(),0,'Total-Smoothed'!$AG$2)</f>
        <v>0.92236456818662704</v>
      </c>
      <c r="J85" s="1">
        <f ca="1">J25+NORMINV(RAND(),0,'Total-Smoothed'!$AG$2)</f>
        <v>0.93927577413450292</v>
      </c>
      <c r="K85" s="1">
        <f ca="1">K25+NORMINV(RAND(),0,'Total-Smoothed'!$AG$2)</f>
        <v>1.0272291903691912</v>
      </c>
      <c r="L85" s="1">
        <f ca="1">L25+NORMINV(RAND(),0,'Total-Smoothed'!$AG$2)</f>
        <v>0.91039977498929414</v>
      </c>
      <c r="M85" s="1">
        <f ca="1">M25+NORMINV(RAND(),0,'Total-Smoothed'!$AG$2)</f>
        <v>7.9284868834999286E-2</v>
      </c>
      <c r="N85" s="1">
        <f ca="1">N25+NORMINV(RAND(),0,'Total-Smoothed'!$AG$2)</f>
        <v>1.0954489318499552</v>
      </c>
      <c r="O85" s="1">
        <f ca="1">O25+NORMINV(RAND(),0,'Total-Smoothed'!$AG$2)</f>
        <v>0.73825713543231286</v>
      </c>
      <c r="P85" s="1">
        <f ca="1">P25+NORMINV(RAND(),0,'Total-Smoothed'!$AG$2)</f>
        <v>0.92708586498552514</v>
      </c>
      <c r="Q85" s="1">
        <f ca="1">Q25+NORMINV(RAND(),0,'Total-Smoothed'!$AG$2)</f>
        <v>0.13896778473471258</v>
      </c>
      <c r="R85" s="1">
        <f ca="1">R25+NORMINV(RAND(),0,'Total-Smoothed'!$AG$2)</f>
        <v>-8.4689236421560607E-3</v>
      </c>
      <c r="S85" s="1">
        <f ca="1">S25+NORMINV(RAND(),0,'Total-Smoothed'!$AG$2)</f>
        <v>1.1900596415789391</v>
      </c>
      <c r="T85" s="1">
        <f ca="1">T25+NORMINV(RAND(),0,'Total-Smoothed'!$AG$2)</f>
        <v>2.1215936574869958E-2</v>
      </c>
      <c r="U85" s="1">
        <f ca="1">U25+NORMINV(RAND(),0,'Total-Smoothed'!$AG$2)</f>
        <v>-9.9739190380764509E-2</v>
      </c>
      <c r="V85" s="1">
        <f ca="1">V25+NORMINV(RAND(),0,'Total-Smoothed'!$AG$2)</f>
        <v>0.96150845398032669</v>
      </c>
      <c r="W85" s="1">
        <f ca="1">W25+NORMINV(RAND(),0,'Total-Smoothed'!$AG$2)</f>
        <v>1.1098803775045483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7.0686908111214475E-2</v>
      </c>
      <c r="E86" s="1">
        <f ca="1">E26+NORMINV(RAND(),0,'Total-Smoothed'!$AG$2)</f>
        <v>0.95885771600887604</v>
      </c>
      <c r="F86" s="1">
        <f ca="1">F26+NORMINV(RAND(),0,'Total-Smoothed'!$AG$2)</f>
        <v>-0.1015938548910397</v>
      </c>
      <c r="G86" s="1">
        <f ca="1">G26+NORMINV(RAND(),0,'Total-Smoothed'!$AG$2)</f>
        <v>-0.15461285635781066</v>
      </c>
      <c r="H86" s="1">
        <f ca="1">H26+NORMINV(RAND(),0,'Total-Smoothed'!$AG$2)</f>
        <v>0.58945199345259924</v>
      </c>
      <c r="I86" s="1">
        <f ca="1">I26+NORMINV(RAND(),0,'Total-Smoothed'!$AG$2)</f>
        <v>0.83266427621843864</v>
      </c>
      <c r="J86" s="1">
        <f ca="1">J26+NORMINV(RAND(),0,'Total-Smoothed'!$AG$2)</f>
        <v>6.4187420747338422E-2</v>
      </c>
      <c r="K86" s="1">
        <f ca="1">K26+NORMINV(RAND(),0,'Total-Smoothed'!$AG$2)</f>
        <v>1.0259457793794096</v>
      </c>
      <c r="L86" s="1">
        <f ca="1">L26+NORMINV(RAND(),0,'Total-Smoothed'!$AG$2)</f>
        <v>1.0397612108990686</v>
      </c>
      <c r="M86" s="1">
        <f ca="1">M26+NORMINV(RAND(),0,'Total-Smoothed'!$AG$2)</f>
        <v>-1.2533588918574218E-2</v>
      </c>
      <c r="N86" s="1">
        <f ca="1">N26+NORMINV(RAND(),0,'Total-Smoothed'!$AG$2)</f>
        <v>0.90435181896677175</v>
      </c>
      <c r="O86" s="1">
        <f ca="1">O26+NORMINV(RAND(),0,'Total-Smoothed'!$AG$2)</f>
        <v>0.2124619182089888</v>
      </c>
      <c r="P86" s="1">
        <f ca="1">P26+NORMINV(RAND(),0,'Total-Smoothed'!$AG$2)</f>
        <v>-0.10844177057353499</v>
      </c>
      <c r="Q86" s="1">
        <f ca="1">Q26+NORMINV(RAND(),0,'Total-Smoothed'!$AG$2)</f>
        <v>7.8687944313411293E-2</v>
      </c>
      <c r="R86" s="1">
        <f ca="1">R26+NORMINV(RAND(),0,'Total-Smoothed'!$AG$2)</f>
        <v>-3.2685814671176761E-2</v>
      </c>
      <c r="S86" s="1">
        <f ca="1">S26+NORMINV(RAND(),0,'Total-Smoothed'!$AG$2)</f>
        <v>0.93012828108305767</v>
      </c>
      <c r="T86" s="1">
        <f ca="1">T26+NORMINV(RAND(),0,'Total-Smoothed'!$AG$2)</f>
        <v>5.9751687099534025E-2</v>
      </c>
      <c r="U86" s="1">
        <f ca="1">U26+NORMINV(RAND(),0,'Total-Smoothed'!$AG$2)</f>
        <v>-5.7898332722236358E-2</v>
      </c>
      <c r="V86" s="1">
        <f ca="1">V26+NORMINV(RAND(),0,'Total-Smoothed'!$AG$2)</f>
        <v>9.9658789977181722E-2</v>
      </c>
      <c r="W86" s="1">
        <f ca="1">W26+NORMINV(RAND(),0,'Total-Smoothed'!$AG$2)</f>
        <v>0.50055916719947602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0.22192874452756675</v>
      </c>
      <c r="E87" s="1">
        <f ca="1">E27+NORMINV(RAND(),0,'Total-Smoothed'!$AG$2)</f>
        <v>-1.4803895502338228E-2</v>
      </c>
      <c r="F87" s="1">
        <f ca="1">F27+NORMINV(RAND(),0,'Total-Smoothed'!$AG$2)</f>
        <v>8.3731093427253614E-2</v>
      </c>
      <c r="G87" s="1">
        <f ca="1">G27+NORMINV(RAND(),0,'Total-Smoothed'!$AG$2)</f>
        <v>-4.3474970717459621E-2</v>
      </c>
      <c r="H87" s="1">
        <f ca="1">H27+NORMINV(RAND(),0,'Total-Smoothed'!$AG$2)</f>
        <v>-7.6142159670523457E-2</v>
      </c>
      <c r="I87" s="1">
        <f ca="1">I27+NORMINV(RAND(),0,'Total-Smoothed'!$AG$2)</f>
        <v>0.73675324532090392</v>
      </c>
      <c r="J87" s="1">
        <f ca="1">J27+NORMINV(RAND(),0,'Total-Smoothed'!$AG$2)</f>
        <v>-1.1948741379770221E-2</v>
      </c>
      <c r="K87" s="1">
        <f ca="1">K27+NORMINV(RAND(),0,'Total-Smoothed'!$AG$2)</f>
        <v>0.86909813433356264</v>
      </c>
      <c r="L87" s="1">
        <f ca="1">L27+NORMINV(RAND(),0,'Total-Smoothed'!$AG$2)</f>
        <v>0.24578048613571291</v>
      </c>
      <c r="M87" s="1">
        <f ca="1">M27+NORMINV(RAND(),0,'Total-Smoothed'!$AG$2)</f>
        <v>3.623991882082709E-2</v>
      </c>
      <c r="N87" s="1">
        <f ca="1">N27+NORMINV(RAND(),0,'Total-Smoothed'!$AG$2)</f>
        <v>1.0493354997037636</v>
      </c>
      <c r="O87" s="1">
        <f ca="1">O27+NORMINV(RAND(),0,'Total-Smoothed'!$AG$2)</f>
        <v>2.7671917554571296E-2</v>
      </c>
      <c r="P87" s="1">
        <f ca="1">P27+NORMINV(RAND(),0,'Total-Smoothed'!$AG$2)</f>
        <v>0.8711496577661566</v>
      </c>
      <c r="Q87" s="1">
        <f ca="1">Q27+NORMINV(RAND(),0,'Total-Smoothed'!$AG$2)</f>
        <v>-0.11155673891344345</v>
      </c>
      <c r="R87" s="1">
        <f ca="1">R27+NORMINV(RAND(),0,'Total-Smoothed'!$AG$2)</f>
        <v>-0.25515829064237844</v>
      </c>
      <c r="S87" s="1">
        <f ca="1">S27+NORMINV(RAND(),0,'Total-Smoothed'!$AG$2)</f>
        <v>1.0640173909827768</v>
      </c>
      <c r="T87" s="1">
        <f ca="1">T27+NORMINV(RAND(),0,'Total-Smoothed'!$AG$2)</f>
        <v>1.0263203262765459</v>
      </c>
      <c r="U87" s="1">
        <f ca="1">U27+NORMINV(RAND(),0,'Total-Smoothed'!$AG$2)</f>
        <v>0.97351028350379276</v>
      </c>
      <c r="V87" s="1">
        <f ca="1">V27+NORMINV(RAND(),0,'Total-Smoothed'!$AG$2)</f>
        <v>1.1537094685116296</v>
      </c>
      <c r="W87" s="1">
        <f ca="1">W27+NORMINV(RAND(),0,'Total-Smoothed'!$AG$2)</f>
        <v>8.7174839492540845E-2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0.10281223963618764</v>
      </c>
      <c r="E88" s="1">
        <f ca="1">E28+NORMINV(RAND(),0,'Total-Smoothed'!$AG$2)</f>
        <v>0.15932470674181679</v>
      </c>
      <c r="F88" s="1">
        <f ca="1">F28+NORMINV(RAND(),0,'Total-Smoothed'!$AG$2)</f>
        <v>1.0609375604748734</v>
      </c>
      <c r="G88" s="1">
        <f ca="1">G28+NORMINV(RAND(),0,'Total-Smoothed'!$AG$2)</f>
        <v>1.5974980814839966E-2</v>
      </c>
      <c r="H88" s="1">
        <f ca="1">H28+NORMINV(RAND(),0,'Total-Smoothed'!$AG$2)</f>
        <v>-1.7784415676341009E-2</v>
      </c>
      <c r="I88" s="1">
        <f ca="1">I28+NORMINV(RAND(),0,'Total-Smoothed'!$AG$2)</f>
        <v>-1.9163107746738371E-2</v>
      </c>
      <c r="J88" s="1">
        <f ca="1">J28+NORMINV(RAND(),0,'Total-Smoothed'!$AG$2)</f>
        <v>8.8324366286917436E-2</v>
      </c>
      <c r="K88" s="1">
        <f ca="1">K28+NORMINV(RAND(),0,'Total-Smoothed'!$AG$2)</f>
        <v>0.87013604536187916</v>
      </c>
      <c r="L88" s="1">
        <f ca="1">L28+NORMINV(RAND(),0,'Total-Smoothed'!$AG$2)</f>
        <v>1.1330564682067086</v>
      </c>
      <c r="M88" s="1">
        <f ca="1">M28+NORMINV(RAND(),0,'Total-Smoothed'!$AG$2)</f>
        <v>0.10047495858574851</v>
      </c>
      <c r="N88" s="1">
        <f ca="1">N28+NORMINV(RAND(),0,'Total-Smoothed'!$AG$2)</f>
        <v>0.86284618382874312</v>
      </c>
      <c r="O88" s="1">
        <f ca="1">O28+NORMINV(RAND(),0,'Total-Smoothed'!$AG$2)</f>
        <v>0.76212399617080628</v>
      </c>
      <c r="P88" s="1">
        <f ca="1">P28+NORMINV(RAND(),0,'Total-Smoothed'!$AG$2)</f>
        <v>0.66902644184798632</v>
      </c>
      <c r="Q88" s="1">
        <f ca="1">Q28+NORMINV(RAND(),0,'Total-Smoothed'!$AG$2)</f>
        <v>-2.4079311654243589E-2</v>
      </c>
      <c r="R88" s="1">
        <f ca="1">R28+NORMINV(RAND(),0,'Total-Smoothed'!$AG$2)</f>
        <v>0.96316057112986797</v>
      </c>
      <c r="S88" s="1">
        <f ca="1">S28+NORMINV(RAND(),0,'Total-Smoothed'!$AG$2)</f>
        <v>1.2053404565000323</v>
      </c>
      <c r="T88" s="1">
        <f ca="1">T28+NORMINV(RAND(),0,'Total-Smoothed'!$AG$2)</f>
        <v>0.3447969774461358</v>
      </c>
      <c r="U88" s="1">
        <f ca="1">U28+NORMINV(RAND(),0,'Total-Smoothed'!$AG$2)</f>
        <v>5.1382530084803396E-2</v>
      </c>
      <c r="V88" s="1">
        <f ca="1">V28+NORMINV(RAND(),0,'Total-Smoothed'!$AG$2)</f>
        <v>0.79512818089810544</v>
      </c>
      <c r="W88" s="1">
        <f ca="1">W28+NORMINV(RAND(),0,'Total-Smoothed'!$AG$2)</f>
        <v>0.20890482583700343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0.11321600129565973</v>
      </c>
      <c r="E89" s="1">
        <f ca="1">E29+NORMINV(RAND(),0,'Total-Smoothed'!$AG$2)</f>
        <v>1.763060687189423E-2</v>
      </c>
      <c r="F89" s="1">
        <f ca="1">F29+NORMINV(RAND(),0,'Total-Smoothed'!$AG$2)</f>
        <v>8.5952929931927186E-2</v>
      </c>
      <c r="G89" s="1">
        <f ca="1">G29+NORMINV(RAND(),0,'Total-Smoothed'!$AG$2)</f>
        <v>0.16051577632229896</v>
      </c>
      <c r="H89" s="1">
        <f ca="1">H29+NORMINV(RAND(),0,'Total-Smoothed'!$AG$2)</f>
        <v>9.8266781143502652E-2</v>
      </c>
      <c r="I89" s="1">
        <f ca="1">I29+NORMINV(RAND(),0,'Total-Smoothed'!$AG$2)</f>
        <v>0.73987136775722984</v>
      </c>
      <c r="J89" s="1">
        <f ca="1">J29+NORMINV(RAND(),0,'Total-Smoothed'!$AG$2)</f>
        <v>1.0156896260187533</v>
      </c>
      <c r="K89" s="1">
        <f ca="1">K29+NORMINV(RAND(),0,'Total-Smoothed'!$AG$2)</f>
        <v>0.29763091755870075</v>
      </c>
      <c r="L89" s="1">
        <f ca="1">L29+NORMINV(RAND(),0,'Total-Smoothed'!$AG$2)</f>
        <v>7.0608577787153848E-2</v>
      </c>
      <c r="M89" s="1">
        <f ca="1">M29+NORMINV(RAND(),0,'Total-Smoothed'!$AG$2)</f>
        <v>7.8059248545421955E-2</v>
      </c>
      <c r="N89" s="1">
        <f ca="1">N29+NORMINV(RAND(),0,'Total-Smoothed'!$AG$2)</f>
        <v>1.0803518775933805</v>
      </c>
      <c r="O89" s="1">
        <f ca="1">O29+NORMINV(RAND(),0,'Total-Smoothed'!$AG$2)</f>
        <v>7.9429196820113165E-2</v>
      </c>
      <c r="P89" s="1">
        <f ca="1">P29+NORMINV(RAND(),0,'Total-Smoothed'!$AG$2)</f>
        <v>6.6371248794926591E-2</v>
      </c>
      <c r="Q89" s="1">
        <f ca="1">Q29+NORMINV(RAND(),0,'Total-Smoothed'!$AG$2)</f>
        <v>0.5130431461378</v>
      </c>
      <c r="R89" s="1">
        <f ca="1">R29+NORMINV(RAND(),0,'Total-Smoothed'!$AG$2)</f>
        <v>0.2575807021553389</v>
      </c>
      <c r="S89" s="1">
        <f ca="1">S29+NORMINV(RAND(),0,'Total-Smoothed'!$AG$2)</f>
        <v>0.97012194396939844</v>
      </c>
      <c r="T89" s="1">
        <f ca="1">T29+NORMINV(RAND(),0,'Total-Smoothed'!$AG$2)</f>
        <v>0.11826632053509765</v>
      </c>
      <c r="U89" s="1">
        <f ca="1">U29+NORMINV(RAND(),0,'Total-Smoothed'!$AG$2)</f>
        <v>-3.6549847527202084E-2</v>
      </c>
      <c r="V89" s="1">
        <f ca="1">V29+NORMINV(RAND(),0,'Total-Smoothed'!$AG$2)</f>
        <v>3.645498360510227E-2</v>
      </c>
      <c r="W89" s="1">
        <f ca="1">W29+NORMINV(RAND(),0,'Total-Smoothed'!$AG$2)</f>
        <v>0.1215733517606393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0.26256849816488514</v>
      </c>
      <c r="E90" s="1">
        <f ca="1">E30+NORMINV(RAND(),0,'Total-Smoothed'!$AG$2)</f>
        <v>-0.11077711123357854</v>
      </c>
      <c r="F90" s="1">
        <f ca="1">F30+NORMINV(RAND(),0,'Total-Smoothed'!$AG$2)</f>
        <v>0.22026070961492997</v>
      </c>
      <c r="G90" s="1">
        <f ca="1">G30+NORMINV(RAND(),0,'Total-Smoothed'!$AG$2)</f>
        <v>0.13342763582672287</v>
      </c>
      <c r="H90" s="1">
        <f ca="1">H30+NORMINV(RAND(),0,'Total-Smoothed'!$AG$2)</f>
        <v>8.5523038042250255E-2</v>
      </c>
      <c r="I90" s="1">
        <f ca="1">I30+NORMINV(RAND(),0,'Total-Smoothed'!$AG$2)</f>
        <v>1.1151118300105096</v>
      </c>
      <c r="J90" s="1">
        <f ca="1">J30+NORMINV(RAND(),0,'Total-Smoothed'!$AG$2)</f>
        <v>0.71656858930840239</v>
      </c>
      <c r="K90" s="1">
        <f ca="1">K30+NORMINV(RAND(),0,'Total-Smoothed'!$AG$2)</f>
        <v>0.29556461365689402</v>
      </c>
      <c r="L90" s="1">
        <f ca="1">L30+NORMINV(RAND(),0,'Total-Smoothed'!$AG$2)</f>
        <v>-7.3146656987213926E-2</v>
      </c>
      <c r="M90" s="1">
        <f ca="1">M30+NORMINV(RAND(),0,'Total-Smoothed'!$AG$2)</f>
        <v>0.11465683638420703</v>
      </c>
      <c r="N90" s="1">
        <f ca="1">N30+NORMINV(RAND(),0,'Total-Smoothed'!$AG$2)</f>
        <v>1.1732787078821847</v>
      </c>
      <c r="O90" s="1">
        <f ca="1">O30+NORMINV(RAND(),0,'Total-Smoothed'!$AG$2)</f>
        <v>0.52446338443462925</v>
      </c>
      <c r="P90" s="1">
        <f ca="1">P30+NORMINV(RAND(),0,'Total-Smoothed'!$AG$2)</f>
        <v>0.53830187852230893</v>
      </c>
      <c r="Q90" s="1">
        <f ca="1">Q30+NORMINV(RAND(),0,'Total-Smoothed'!$AG$2)</f>
        <v>3.815173398889591E-2</v>
      </c>
      <c r="R90" s="1">
        <f ca="1">R30+NORMINV(RAND(),0,'Total-Smoothed'!$AG$2)</f>
        <v>0.77081911613590237</v>
      </c>
      <c r="S90" s="1">
        <f ca="1">S30+NORMINV(RAND(),0,'Total-Smoothed'!$AG$2)</f>
        <v>1.0129246795917286</v>
      </c>
      <c r="T90" s="1">
        <f ca="1">T30+NORMINV(RAND(),0,'Total-Smoothed'!$AG$2)</f>
        <v>9.4495928766547083E-2</v>
      </c>
      <c r="U90" s="1">
        <f ca="1">U30+NORMINV(RAND(),0,'Total-Smoothed'!$AG$2)</f>
        <v>0.95767658890928509</v>
      </c>
      <c r="V90" s="1">
        <f ca="1">V30+NORMINV(RAND(),0,'Total-Smoothed'!$AG$2)</f>
        <v>0.1209139717066649</v>
      </c>
      <c r="W90" s="1">
        <f ca="1">W30+NORMINV(RAND(),0,'Total-Smoothed'!$AG$2)</f>
        <v>6.7727544298161801E-2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0.15464730800373444</v>
      </c>
      <c r="E91" s="1">
        <f ca="1">E31+NORMINV(RAND(),0,'Total-Smoothed'!$AG$2)</f>
        <v>0.97145651525190202</v>
      </c>
      <c r="F91" s="1">
        <f ca="1">F31+NORMINV(RAND(),0,'Total-Smoothed'!$AG$2)</f>
        <v>1.1344953485161822</v>
      </c>
      <c r="G91" s="1">
        <f ca="1">G31+NORMINV(RAND(),0,'Total-Smoothed'!$AG$2)</f>
        <v>-0.10933656078674911</v>
      </c>
      <c r="H91" s="1">
        <f ca="1">H31+NORMINV(RAND(),0,'Total-Smoothed'!$AG$2)</f>
        <v>0.88112412756272962</v>
      </c>
      <c r="I91" s="1">
        <f ca="1">I31+NORMINV(RAND(),0,'Total-Smoothed'!$AG$2)</f>
        <v>0.38870594406817127</v>
      </c>
      <c r="J91" s="1">
        <f ca="1">J31+NORMINV(RAND(),0,'Total-Smoothed'!$AG$2)</f>
        <v>0.66328128895100413</v>
      </c>
      <c r="K91" s="1">
        <f ca="1">K31+NORMINV(RAND(),0,'Total-Smoothed'!$AG$2)</f>
        <v>0.87921164182847045</v>
      </c>
      <c r="L91" s="1">
        <f ca="1">L31+NORMINV(RAND(),0,'Total-Smoothed'!$AG$2)</f>
        <v>0.92373290042456169</v>
      </c>
      <c r="M91" s="1">
        <f ca="1">M31+NORMINV(RAND(),0,'Total-Smoothed'!$AG$2)</f>
        <v>0.21473587582648218</v>
      </c>
      <c r="N91" s="1">
        <f ca="1">N31+NORMINV(RAND(),0,'Total-Smoothed'!$AG$2)</f>
        <v>0.38201888732025702</v>
      </c>
      <c r="O91" s="1">
        <f ca="1">O31+NORMINV(RAND(),0,'Total-Smoothed'!$AG$2)</f>
        <v>1.1037934717399922</v>
      </c>
      <c r="P91" s="1">
        <f ca="1">P31+NORMINV(RAND(),0,'Total-Smoothed'!$AG$2)</f>
        <v>2.0698776322721407E-2</v>
      </c>
      <c r="Q91" s="1">
        <f ca="1">Q31+NORMINV(RAND(),0,'Total-Smoothed'!$AG$2)</f>
        <v>-1.4086096492313266E-3</v>
      </c>
      <c r="R91" s="1">
        <f ca="1">R31+NORMINV(RAND(),0,'Total-Smoothed'!$AG$2)</f>
        <v>1.0546223472629184</v>
      </c>
      <c r="S91" s="1">
        <f ca="1">S31+NORMINV(RAND(),0,'Total-Smoothed'!$AG$2)</f>
        <v>1.0152853218324545</v>
      </c>
      <c r="T91" s="1">
        <f ca="1">T31+NORMINV(RAND(),0,'Total-Smoothed'!$AG$2)</f>
        <v>0.13722096373800038</v>
      </c>
      <c r="U91" s="1">
        <f ca="1">U31+NORMINV(RAND(),0,'Total-Smoothed'!$AG$2)</f>
        <v>5.8387524653953485E-2</v>
      </c>
      <c r="V91" s="1">
        <f ca="1">V31+NORMINV(RAND(),0,'Total-Smoothed'!$AG$2)</f>
        <v>0.13967329364789088</v>
      </c>
      <c r="W91" s="1">
        <f ca="1">W31+NORMINV(RAND(),0,'Total-Smoothed'!$AG$2)</f>
        <v>-7.7127012724388058E-2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8.4033892603183447E-2</v>
      </c>
      <c r="E92" s="1">
        <f ca="1">E32+NORMINV(RAND(),0,'Total-Smoothed'!$AG$2)</f>
        <v>-0.2088614649828931</v>
      </c>
      <c r="F92" s="1">
        <f ca="1">F32+NORMINV(RAND(),0,'Total-Smoothed'!$AG$2)</f>
        <v>1.0838340460442761</v>
      </c>
      <c r="G92" s="1">
        <f ca="1">G32+NORMINV(RAND(),0,'Total-Smoothed'!$AG$2)</f>
        <v>7.9425060117672475E-2</v>
      </c>
      <c r="H92" s="1">
        <f ca="1">H32+NORMINV(RAND(),0,'Total-Smoothed'!$AG$2)</f>
        <v>0.37249526501752506</v>
      </c>
      <c r="I92" s="1">
        <f ca="1">I32+NORMINV(RAND(),0,'Total-Smoothed'!$AG$2)</f>
        <v>-0.1439482947130267</v>
      </c>
      <c r="J92" s="1">
        <f ca="1">J32+NORMINV(RAND(),0,'Total-Smoothed'!$AG$2)</f>
        <v>0.18399176393767958</v>
      </c>
      <c r="K92" s="1">
        <f ca="1">K32+NORMINV(RAND(),0,'Total-Smoothed'!$AG$2)</f>
        <v>-5.0195422007036444E-2</v>
      </c>
      <c r="L92" s="1">
        <f ca="1">L32+NORMINV(RAND(),0,'Total-Smoothed'!$AG$2)</f>
        <v>0.20477243742163595</v>
      </c>
      <c r="M92" s="1">
        <f ca="1">M32+NORMINV(RAND(),0,'Total-Smoothed'!$AG$2)</f>
        <v>4.1135625059422878E-2</v>
      </c>
      <c r="N92" s="1">
        <f ca="1">N32+NORMINV(RAND(),0,'Total-Smoothed'!$AG$2)</f>
        <v>-8.4355937311375029E-3</v>
      </c>
      <c r="O92" s="1">
        <f ca="1">O32+NORMINV(RAND(),0,'Total-Smoothed'!$AG$2)</f>
        <v>0.63013033490438797</v>
      </c>
      <c r="P92" s="1">
        <f ca="1">P32+NORMINV(RAND(),0,'Total-Smoothed'!$AG$2)</f>
        <v>0.89253738799010307</v>
      </c>
      <c r="Q92" s="1">
        <f ca="1">Q32+NORMINV(RAND(),0,'Total-Smoothed'!$AG$2)</f>
        <v>0.81420348917434426</v>
      </c>
      <c r="R92" s="1">
        <f ca="1">R32+NORMINV(RAND(),0,'Total-Smoothed'!$AG$2)</f>
        <v>0.90444818796764781</v>
      </c>
      <c r="S92" s="1">
        <f ca="1">S32+NORMINV(RAND(),0,'Total-Smoothed'!$AG$2)</f>
        <v>0.205618924061025</v>
      </c>
      <c r="T92" s="1">
        <f ca="1">T32+NORMINV(RAND(),0,'Total-Smoothed'!$AG$2)</f>
        <v>0.84338826181184534</v>
      </c>
      <c r="U92" s="1">
        <f ca="1">U32+NORMINV(RAND(),0,'Total-Smoothed'!$AG$2)</f>
        <v>0.2384341039348622</v>
      </c>
      <c r="V92" s="1">
        <f ca="1">V32+NORMINV(RAND(),0,'Total-Smoothed'!$AG$2)</f>
        <v>0.84817368392037051</v>
      </c>
      <c r="W92" s="1">
        <f ca="1">W32+NORMINV(RAND(),0,'Total-Smoothed'!$AG$2)</f>
        <v>0.49527877001440285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8.5103616574735017E-2</v>
      </c>
      <c r="E93" s="1">
        <f ca="1">E33+NORMINV(RAND(),0,'Total-Smoothed'!$AG$2)</f>
        <v>1.091818192472287</v>
      </c>
      <c r="F93" s="1">
        <f ca="1">F33+NORMINV(RAND(),0,'Total-Smoothed'!$AG$2)</f>
        <v>0.86645093215753943</v>
      </c>
      <c r="G93" s="1">
        <f ca="1">G33+NORMINV(RAND(),0,'Total-Smoothed'!$AG$2)</f>
        <v>8.7875754262335015E-2</v>
      </c>
      <c r="H93" s="1">
        <f ca="1">H33+NORMINV(RAND(),0,'Total-Smoothed'!$AG$2)</f>
        <v>1.202776025043955</v>
      </c>
      <c r="I93" s="1">
        <f ca="1">I33+NORMINV(RAND(),0,'Total-Smoothed'!$AG$2)</f>
        <v>1.5970781050258929E-2</v>
      </c>
      <c r="J93" s="1">
        <f ca="1">J33+NORMINV(RAND(),0,'Total-Smoothed'!$AG$2)</f>
        <v>-8.0000699847552523E-2</v>
      </c>
      <c r="K93" s="1">
        <f ca="1">K33+NORMINV(RAND(),0,'Total-Smoothed'!$AG$2)</f>
        <v>-5.3481676658844048E-2</v>
      </c>
      <c r="L93" s="1">
        <f ca="1">L33+NORMINV(RAND(),0,'Total-Smoothed'!$AG$2)</f>
        <v>0.66444698374270583</v>
      </c>
      <c r="M93" s="1">
        <f ca="1">M33+NORMINV(RAND(),0,'Total-Smoothed'!$AG$2)</f>
        <v>-0.11337160205344576</v>
      </c>
      <c r="N93" s="1">
        <f ca="1">N33+NORMINV(RAND(),0,'Total-Smoothed'!$AG$2)</f>
        <v>0.13048993552354368</v>
      </c>
      <c r="O93" s="1">
        <f ca="1">O33+NORMINV(RAND(),0,'Total-Smoothed'!$AG$2)</f>
        <v>0.42863618391658859</v>
      </c>
      <c r="P93" s="1">
        <f ca="1">P33+NORMINV(RAND(),0,'Total-Smoothed'!$AG$2)</f>
        <v>0.23316799830171009</v>
      </c>
      <c r="Q93" s="1">
        <f ca="1">Q33+NORMINV(RAND(),0,'Total-Smoothed'!$AG$2)</f>
        <v>0.34526085987148936</v>
      </c>
      <c r="R93" s="1">
        <f ca="1">R33+NORMINV(RAND(),0,'Total-Smoothed'!$AG$2)</f>
        <v>1.0146403508033786</v>
      </c>
      <c r="S93" s="1">
        <f ca="1">S33+NORMINV(RAND(),0,'Total-Smoothed'!$AG$2)</f>
        <v>0.93816314529197653</v>
      </c>
      <c r="T93" s="1">
        <f ca="1">T33+NORMINV(RAND(),0,'Total-Smoothed'!$AG$2)</f>
        <v>0.62386216299464192</v>
      </c>
      <c r="U93" s="1">
        <f ca="1">U33+NORMINV(RAND(),0,'Total-Smoothed'!$AG$2)</f>
        <v>0.84008140655034813</v>
      </c>
      <c r="V93" s="1">
        <f ca="1">V33+NORMINV(RAND(),0,'Total-Smoothed'!$AG$2)</f>
        <v>0.18900124654084544</v>
      </c>
      <c r="W93" s="1">
        <f ca="1">W33+NORMINV(RAND(),0,'Total-Smoothed'!$AG$2)</f>
        <v>0.17075453649480146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-0.13564373074858946</v>
      </c>
      <c r="E94" s="1">
        <f ca="1">E34+NORMINV(RAND(),0,'Total-Smoothed'!$AG$2)</f>
        <v>7.7816657573675008E-2</v>
      </c>
      <c r="F94" s="1">
        <f ca="1">F34+NORMINV(RAND(),0,'Total-Smoothed'!$AG$2)</f>
        <v>0.86032630223612194</v>
      </c>
      <c r="G94" s="1">
        <f ca="1">G34+NORMINV(RAND(),0,'Total-Smoothed'!$AG$2)</f>
        <v>6.4451992575127848E-2</v>
      </c>
      <c r="H94" s="1">
        <f ca="1">H34+NORMINV(RAND(),0,'Total-Smoothed'!$AG$2)</f>
        <v>3.0736498674870681E-2</v>
      </c>
      <c r="I94" s="1">
        <f ca="1">I34+NORMINV(RAND(),0,'Total-Smoothed'!$AG$2)</f>
        <v>3.656374562752545E-2</v>
      </c>
      <c r="J94" s="1">
        <f ca="1">J34+NORMINV(RAND(),0,'Total-Smoothed'!$AG$2)</f>
        <v>-8.6663498159867972E-2</v>
      </c>
      <c r="K94" s="1">
        <f ca="1">K34+NORMINV(RAND(),0,'Total-Smoothed'!$AG$2)</f>
        <v>1.1300300802426944</v>
      </c>
      <c r="L94" s="1">
        <f ca="1">L34+NORMINV(RAND(),0,'Total-Smoothed'!$AG$2)</f>
        <v>1.0912625149133872</v>
      </c>
      <c r="M94" s="1">
        <f ca="1">M34+NORMINV(RAND(),0,'Total-Smoothed'!$AG$2)</f>
        <v>4.6002364501658718E-2</v>
      </c>
      <c r="N94" s="1">
        <f ca="1">N34+NORMINV(RAND(),0,'Total-Smoothed'!$AG$2)</f>
        <v>1.3307193661115251E-2</v>
      </c>
      <c r="O94" s="1">
        <f ca="1">O34+NORMINV(RAND(),0,'Total-Smoothed'!$AG$2)</f>
        <v>1.144648176072123</v>
      </c>
      <c r="P94" s="1">
        <f ca="1">P34+NORMINV(RAND(),0,'Total-Smoothed'!$AG$2)</f>
        <v>-5.1500367469565753E-2</v>
      </c>
      <c r="Q94" s="1">
        <f ca="1">Q34+NORMINV(RAND(),0,'Total-Smoothed'!$AG$2)</f>
        <v>-7.7925580627902502E-2</v>
      </c>
      <c r="R94" s="1">
        <f ca="1">R34+NORMINV(RAND(),0,'Total-Smoothed'!$AG$2)</f>
        <v>8.045919706299183E-2</v>
      </c>
      <c r="S94" s="1">
        <f ca="1">S34+NORMINV(RAND(),0,'Total-Smoothed'!$AG$2)</f>
        <v>1.0222556554998361</v>
      </c>
      <c r="T94" s="1">
        <f ca="1">T34+NORMINV(RAND(),0,'Total-Smoothed'!$AG$2)</f>
        <v>0.44318718917128808</v>
      </c>
      <c r="U94" s="1">
        <f ca="1">U34+NORMINV(RAND(),0,'Total-Smoothed'!$AG$2)</f>
        <v>-9.9195934297078389E-2</v>
      </c>
      <c r="V94" s="1">
        <f ca="1">V34+NORMINV(RAND(),0,'Total-Smoothed'!$AG$2)</f>
        <v>0.89916249330704545</v>
      </c>
      <c r="W94" s="1">
        <f ca="1">W34+NORMINV(RAND(),0,'Total-Smoothed'!$AG$2)</f>
        <v>0.17832089829995132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3.371974832734817E-2</v>
      </c>
      <c r="E95" s="1">
        <f ca="1">E35+NORMINV(RAND(),0,'Total-Smoothed'!$AG$2)</f>
        <v>0.15201620948194061</v>
      </c>
      <c r="F95" s="1">
        <f ca="1">F35+NORMINV(RAND(),0,'Total-Smoothed'!$AG$2)</f>
        <v>0.88209131214534331</v>
      </c>
      <c r="G95" s="1">
        <f ca="1">G35+NORMINV(RAND(),0,'Total-Smoothed'!$AG$2)</f>
        <v>7.7119055036376644E-2</v>
      </c>
      <c r="H95" s="1">
        <f ca="1">H35+NORMINV(RAND(),0,'Total-Smoothed'!$AG$2)</f>
        <v>0.82379142672338412</v>
      </c>
      <c r="I95" s="1">
        <f ca="1">I35+NORMINV(RAND(),0,'Total-Smoothed'!$AG$2)</f>
        <v>0.21055785398724081</v>
      </c>
      <c r="J95" s="1">
        <f ca="1">J35+NORMINV(RAND(),0,'Total-Smoothed'!$AG$2)</f>
        <v>0.21592103281469446</v>
      </c>
      <c r="K95" s="1">
        <f ca="1">K35+NORMINV(RAND(),0,'Total-Smoothed'!$AG$2)</f>
        <v>0.42764522729972038</v>
      </c>
      <c r="L95" s="1">
        <f ca="1">L35+NORMINV(RAND(),0,'Total-Smoothed'!$AG$2)</f>
        <v>0.18565757327413729</v>
      </c>
      <c r="M95" s="1">
        <f ca="1">M35+NORMINV(RAND(),0,'Total-Smoothed'!$AG$2)</f>
        <v>-0.14423236297592473</v>
      </c>
      <c r="N95" s="1">
        <f ca="1">N35+NORMINV(RAND(),0,'Total-Smoothed'!$AG$2)</f>
        <v>-3.1776490361380076E-2</v>
      </c>
      <c r="O95" s="1">
        <f ca="1">O35+NORMINV(RAND(),0,'Total-Smoothed'!$AG$2)</f>
        <v>0.84982944239814218</v>
      </c>
      <c r="P95" s="1">
        <f ca="1">P35+NORMINV(RAND(),0,'Total-Smoothed'!$AG$2)</f>
        <v>-9.0542064079178114E-2</v>
      </c>
      <c r="Q95" s="1">
        <f ca="1">Q35+NORMINV(RAND(),0,'Total-Smoothed'!$AG$2)</f>
        <v>0.56730332940466266</v>
      </c>
      <c r="R95" s="1">
        <f ca="1">R35+NORMINV(RAND(),0,'Total-Smoothed'!$AG$2)</f>
        <v>0.95484879328907968</v>
      </c>
      <c r="S95" s="1">
        <f ca="1">S35+NORMINV(RAND(),0,'Total-Smoothed'!$AG$2)</f>
        <v>-1.8410384685940317E-2</v>
      </c>
      <c r="T95" s="1">
        <f ca="1">T35+NORMINV(RAND(),0,'Total-Smoothed'!$AG$2)</f>
        <v>0.20997667446810164</v>
      </c>
      <c r="U95" s="1">
        <f ca="1">U35+NORMINV(RAND(),0,'Total-Smoothed'!$AG$2)</f>
        <v>0.78921830246099489</v>
      </c>
      <c r="V95" s="1">
        <f ca="1">V35+NORMINV(RAND(),0,'Total-Smoothed'!$AG$2)</f>
        <v>0.19141066561085535</v>
      </c>
      <c r="W95" s="1">
        <f ca="1">W35+NORMINV(RAND(),0,'Total-Smoothed'!$AG$2)</f>
        <v>1.5602191562129195E-2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0.1223837589071726</v>
      </c>
      <c r="E96" s="1">
        <f ca="1">E36+NORMINV(RAND(),0,'Total-Smoothed'!$AG$2)</f>
        <v>0.79938830140939776</v>
      </c>
      <c r="F96" s="1">
        <f ca="1">F36+NORMINV(RAND(),0,'Total-Smoothed'!$AG$2)</f>
        <v>0.95805226837443858</v>
      </c>
      <c r="G96" s="1">
        <f ca="1">G36+NORMINV(RAND(),0,'Total-Smoothed'!$AG$2)</f>
        <v>7.3496630082000414E-2</v>
      </c>
      <c r="H96" s="1">
        <f ca="1">H36+NORMINV(RAND(),0,'Total-Smoothed'!$AG$2)</f>
        <v>0.31549854062843985</v>
      </c>
      <c r="I96" s="1">
        <f ca="1">I36+NORMINV(RAND(),0,'Total-Smoothed'!$AG$2)</f>
        <v>5.5867968882028982E-3</v>
      </c>
      <c r="J96" s="1">
        <f ca="1">J36+NORMINV(RAND(),0,'Total-Smoothed'!$AG$2)</f>
        <v>3.6726202648438178E-2</v>
      </c>
      <c r="K96" s="1">
        <f ca="1">K36+NORMINV(RAND(),0,'Total-Smoothed'!$AG$2)</f>
        <v>1.0861372105991052</v>
      </c>
      <c r="L96" s="1">
        <f ca="1">L36+NORMINV(RAND(),0,'Total-Smoothed'!$AG$2)</f>
        <v>1.0906323162825413</v>
      </c>
      <c r="M96" s="1">
        <f ca="1">M36+NORMINV(RAND(),0,'Total-Smoothed'!$AG$2)</f>
        <v>-2.6589848479627982E-2</v>
      </c>
      <c r="N96" s="1">
        <f ca="1">N36+NORMINV(RAND(),0,'Total-Smoothed'!$AG$2)</f>
        <v>0.10155689600712688</v>
      </c>
      <c r="O96" s="1">
        <f ca="1">O36+NORMINV(RAND(),0,'Total-Smoothed'!$AG$2)</f>
        <v>0.88501211521895851</v>
      </c>
      <c r="P96" s="1">
        <f ca="1">P36+NORMINV(RAND(),0,'Total-Smoothed'!$AG$2)</f>
        <v>-8.7486249400861874E-2</v>
      </c>
      <c r="Q96" s="1">
        <f ca="1">Q36+NORMINV(RAND(),0,'Total-Smoothed'!$AG$2)</f>
        <v>0.15798451459423843</v>
      </c>
      <c r="R96" s="1">
        <f ca="1">R36+NORMINV(RAND(),0,'Total-Smoothed'!$AG$2)</f>
        <v>-1.2223526547410518E-2</v>
      </c>
      <c r="S96" s="1">
        <f ca="1">S36+NORMINV(RAND(),0,'Total-Smoothed'!$AG$2)</f>
        <v>0.93663759741756758</v>
      </c>
      <c r="T96" s="1">
        <f ca="1">T36+NORMINV(RAND(),0,'Total-Smoothed'!$AG$2)</f>
        <v>0.99015230637642859</v>
      </c>
      <c r="U96" s="1">
        <f ca="1">U36+NORMINV(RAND(),0,'Total-Smoothed'!$AG$2)</f>
        <v>3.5567797140994513E-2</v>
      </c>
      <c r="V96" s="1">
        <f ca="1">V36+NORMINV(RAND(),0,'Total-Smoothed'!$AG$2)</f>
        <v>0.94418374648335845</v>
      </c>
      <c r="W96" s="1">
        <f ca="1">W36+NORMINV(RAND(),0,'Total-Smoothed'!$AG$2)</f>
        <v>-2.4244524612023987E-2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0.13748753373674463</v>
      </c>
      <c r="E97" s="1">
        <f ca="1">E37+NORMINV(RAND(),0,'Total-Smoothed'!$AG$2)</f>
        <v>0.69801585705840119</v>
      </c>
      <c r="F97" s="1">
        <f ca="1">F37+NORMINV(RAND(),0,'Total-Smoothed'!$AG$2)</f>
        <v>-0.10547741232100492</v>
      </c>
      <c r="G97" s="1">
        <f ca="1">G37+NORMINV(RAND(),0,'Total-Smoothed'!$AG$2)</f>
        <v>-2.0033261158871468E-4</v>
      </c>
      <c r="H97" s="1">
        <f ca="1">H37+NORMINV(RAND(),0,'Total-Smoothed'!$AG$2)</f>
        <v>1.0456380084369471E-3</v>
      </c>
      <c r="I97" s="1">
        <f ca="1">I37+NORMINV(RAND(),0,'Total-Smoothed'!$AG$2)</f>
        <v>3.0014633430310807E-2</v>
      </c>
      <c r="J97" s="1">
        <f ca="1">J37+NORMINV(RAND(),0,'Total-Smoothed'!$AG$2)</f>
        <v>-0.14646632193952519</v>
      </c>
      <c r="K97" s="1">
        <f ca="1">K37+NORMINV(RAND(),0,'Total-Smoothed'!$AG$2)</f>
        <v>1.1940837982158736</v>
      </c>
      <c r="L97" s="1">
        <f ca="1">L37+NORMINV(RAND(),0,'Total-Smoothed'!$AG$2)</f>
        <v>5.1367386188293507E-2</v>
      </c>
      <c r="M97" s="1">
        <f ca="1">M37+NORMINV(RAND(),0,'Total-Smoothed'!$AG$2)</f>
        <v>8.3390909863660656E-3</v>
      </c>
      <c r="N97" s="1">
        <f ca="1">N37+NORMINV(RAND(),0,'Total-Smoothed'!$AG$2)</f>
        <v>0.32598990207998957</v>
      </c>
      <c r="O97" s="1">
        <f ca="1">O37+NORMINV(RAND(),0,'Total-Smoothed'!$AG$2)</f>
        <v>0.33092357491209951</v>
      </c>
      <c r="P97" s="1">
        <f ca="1">P37+NORMINV(RAND(),0,'Total-Smoothed'!$AG$2)</f>
        <v>1.6080421130474642E-3</v>
      </c>
      <c r="Q97" s="1">
        <f ca="1">Q37+NORMINV(RAND(),0,'Total-Smoothed'!$AG$2)</f>
        <v>0.19167267572497149</v>
      </c>
      <c r="R97" s="1">
        <f ca="1">R37+NORMINV(RAND(),0,'Total-Smoothed'!$AG$2)</f>
        <v>1.5569281706615687E-2</v>
      </c>
      <c r="S97" s="1">
        <f ca="1">S37+NORMINV(RAND(),0,'Total-Smoothed'!$AG$2)</f>
        <v>-0.20126439134719576</v>
      </c>
      <c r="T97" s="1">
        <f ca="1">T37+NORMINV(RAND(),0,'Total-Smoothed'!$AG$2)</f>
        <v>0.93911450812674591</v>
      </c>
      <c r="U97" s="1">
        <f ca="1">U37+NORMINV(RAND(),0,'Total-Smoothed'!$AG$2)</f>
        <v>1.0795025984281048</v>
      </c>
      <c r="V97" s="1">
        <f ca="1">V37+NORMINV(RAND(),0,'Total-Smoothed'!$AG$2)</f>
        <v>0.90984735604116762</v>
      </c>
      <c r="W97" s="1">
        <f ca="1">W37+NORMINV(RAND(),0,'Total-Smoothed'!$AG$2)</f>
        <v>-2.4569830564739947E-2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-0.11614913915894648</v>
      </c>
      <c r="E98" s="1">
        <f ca="1">E38+NORMINV(RAND(),0,'Total-Smoothed'!$AG$2)</f>
        <v>0.85836250629491606</v>
      </c>
      <c r="F98" s="1">
        <f ca="1">F38+NORMINV(RAND(),0,'Total-Smoothed'!$AG$2)</f>
        <v>2.4605780779736641E-2</v>
      </c>
      <c r="G98" s="1">
        <f ca="1">G38+NORMINV(RAND(),0,'Total-Smoothed'!$AG$2)</f>
        <v>-1.6886754789563488E-2</v>
      </c>
      <c r="H98" s="1">
        <f ca="1">H38+NORMINV(RAND(),0,'Total-Smoothed'!$AG$2)</f>
        <v>0.83377631906410465</v>
      </c>
      <c r="I98" s="1">
        <f ca="1">I38+NORMINV(RAND(),0,'Total-Smoothed'!$AG$2)</f>
        <v>0.8352743298857801</v>
      </c>
      <c r="J98" s="1">
        <f ca="1">J38+NORMINV(RAND(),0,'Total-Smoothed'!$AG$2)</f>
        <v>2.9584880098239341E-2</v>
      </c>
      <c r="K98" s="1">
        <f ca="1">K38+NORMINV(RAND(),0,'Total-Smoothed'!$AG$2)</f>
        <v>0.99075398689856498</v>
      </c>
      <c r="L98" s="1">
        <f ca="1">L38+NORMINV(RAND(),0,'Total-Smoothed'!$AG$2)</f>
        <v>0.21252626444489589</v>
      </c>
      <c r="M98" s="1">
        <f ca="1">M38+NORMINV(RAND(),0,'Total-Smoothed'!$AG$2)</f>
        <v>-5.3582528796212774E-2</v>
      </c>
      <c r="N98" s="1">
        <f ca="1">N38+NORMINV(RAND(),0,'Total-Smoothed'!$AG$2)</f>
        <v>0.12275175776706769</v>
      </c>
      <c r="O98" s="1">
        <f ca="1">O38+NORMINV(RAND(),0,'Total-Smoothed'!$AG$2)</f>
        <v>0.53279755110474947</v>
      </c>
      <c r="P98" s="1">
        <f ca="1">P38+NORMINV(RAND(),0,'Total-Smoothed'!$AG$2)</f>
        <v>0.39926039606272373</v>
      </c>
      <c r="Q98" s="1">
        <f ca="1">Q38+NORMINV(RAND(),0,'Total-Smoothed'!$AG$2)</f>
        <v>4.6596653724938625E-2</v>
      </c>
      <c r="R98" s="1">
        <f ca="1">R38+NORMINV(RAND(),0,'Total-Smoothed'!$AG$2)</f>
        <v>0.79474273580593602</v>
      </c>
      <c r="S98" s="1">
        <f ca="1">S38+NORMINV(RAND(),0,'Total-Smoothed'!$AG$2)</f>
        <v>0.50195492812603115</v>
      </c>
      <c r="T98" s="1">
        <f ca="1">T38+NORMINV(RAND(),0,'Total-Smoothed'!$AG$2)</f>
        <v>0.71829976716248511</v>
      </c>
      <c r="U98" s="1">
        <f ca="1">U38+NORMINV(RAND(),0,'Total-Smoothed'!$AG$2)</f>
        <v>1.1307789647112012</v>
      </c>
      <c r="V98" s="1">
        <f ca="1">V38+NORMINV(RAND(),0,'Total-Smoothed'!$AG$2)</f>
        <v>0.29735723762103494</v>
      </c>
      <c r="W98" s="1">
        <f ca="1">W38+NORMINV(RAND(),0,'Total-Smoothed'!$AG$2)</f>
        <v>-4.406980848008607E-2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0.2107292921095118</v>
      </c>
      <c r="E99" s="1">
        <f ca="1">E39+NORMINV(RAND(),0,'Total-Smoothed'!$AG$2)</f>
        <v>0.79823342385756546</v>
      </c>
      <c r="F99" s="1">
        <f ca="1">F39+NORMINV(RAND(),0,'Total-Smoothed'!$AG$2)</f>
        <v>0.11750834723669606</v>
      </c>
      <c r="G99" s="1">
        <f ca="1">G39+NORMINV(RAND(),0,'Total-Smoothed'!$AG$2)</f>
        <v>0.21779250613964729</v>
      </c>
      <c r="H99" s="1">
        <f ca="1">H39+NORMINV(RAND(),0,'Total-Smoothed'!$AG$2)</f>
        <v>0.31160721071376696</v>
      </c>
      <c r="I99" s="1">
        <f ca="1">I39+NORMINV(RAND(),0,'Total-Smoothed'!$AG$2)</f>
        <v>4.6625972836448065E-2</v>
      </c>
      <c r="J99" s="1">
        <f ca="1">J39+NORMINV(RAND(),0,'Total-Smoothed'!$AG$2)</f>
        <v>-4.758467427402599E-2</v>
      </c>
      <c r="K99" s="1">
        <f ca="1">K39+NORMINV(RAND(),0,'Total-Smoothed'!$AG$2)</f>
        <v>1.0366622586635721</v>
      </c>
      <c r="L99" s="1">
        <f ca="1">L39+NORMINV(RAND(),0,'Total-Smoothed'!$AG$2)</f>
        <v>1.1011688174974927</v>
      </c>
      <c r="M99" s="1">
        <f ca="1">M39+NORMINV(RAND(),0,'Total-Smoothed'!$AG$2)</f>
        <v>-0.14298720763784961</v>
      </c>
      <c r="N99" s="1">
        <f ca="1">N39+NORMINV(RAND(),0,'Total-Smoothed'!$AG$2)</f>
        <v>0.74522354758193443</v>
      </c>
      <c r="O99" s="1">
        <f ca="1">O39+NORMINV(RAND(),0,'Total-Smoothed'!$AG$2)</f>
        <v>-9.5469783038160227E-2</v>
      </c>
      <c r="P99" s="1">
        <f ca="1">P39+NORMINV(RAND(),0,'Total-Smoothed'!$AG$2)</f>
        <v>0.87514966292381802</v>
      </c>
      <c r="Q99" s="1">
        <f ca="1">Q39+NORMINV(RAND(),0,'Total-Smoothed'!$AG$2)</f>
        <v>0.12952550640829313</v>
      </c>
      <c r="R99" s="1">
        <f ca="1">R39+NORMINV(RAND(),0,'Total-Smoothed'!$AG$2)</f>
        <v>0.94501711148366052</v>
      </c>
      <c r="S99" s="1">
        <f ca="1">S39+NORMINV(RAND(),0,'Total-Smoothed'!$AG$2)</f>
        <v>1.3637668777129004</v>
      </c>
      <c r="T99" s="1">
        <f ca="1">T39+NORMINV(RAND(),0,'Total-Smoothed'!$AG$2)</f>
        <v>0.95100220047723727</v>
      </c>
      <c r="U99" s="1">
        <f ca="1">U39+NORMINV(RAND(),0,'Total-Smoothed'!$AG$2)</f>
        <v>4.8789127771107332E-2</v>
      </c>
      <c r="V99" s="1">
        <f ca="1">V39+NORMINV(RAND(),0,'Total-Smoothed'!$AG$2)</f>
        <v>1.049607042281218</v>
      </c>
      <c r="W99" s="1">
        <f ca="1">W39+NORMINV(RAND(),0,'Total-Smoothed'!$AG$2)</f>
        <v>1.1065535466056076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8.2973360705217367E-2</v>
      </c>
      <c r="E100" s="1">
        <f ca="1">E40+NORMINV(RAND(),0,'Total-Smoothed'!$AG$2)</f>
        <v>0.99204910788945444</v>
      </c>
      <c r="F100" s="1">
        <f ca="1">F40+NORMINV(RAND(),0,'Total-Smoothed'!$AG$2)</f>
        <v>7.7703625164243742E-2</v>
      </c>
      <c r="G100" s="1">
        <f ca="1">G40+NORMINV(RAND(),0,'Total-Smoothed'!$AG$2)</f>
        <v>-8.2569968430498825E-2</v>
      </c>
      <c r="H100" s="1">
        <f ca="1">H40+NORMINV(RAND(),0,'Total-Smoothed'!$AG$2)</f>
        <v>3.8921965468300929E-2</v>
      </c>
      <c r="I100" s="1">
        <f ca="1">I40+NORMINV(RAND(),0,'Total-Smoothed'!$AG$2)</f>
        <v>0.67901344582416867</v>
      </c>
      <c r="J100" s="1">
        <f ca="1">J40+NORMINV(RAND(),0,'Total-Smoothed'!$AG$2)</f>
        <v>2.1195706705421126E-2</v>
      </c>
      <c r="K100" s="1">
        <f ca="1">K40+NORMINV(RAND(),0,'Total-Smoothed'!$AG$2)</f>
        <v>0.92531702892095502</v>
      </c>
      <c r="L100" s="1">
        <f ca="1">L40+NORMINV(RAND(),0,'Total-Smoothed'!$AG$2)</f>
        <v>0.92285683663352513</v>
      </c>
      <c r="M100" s="1">
        <f ca="1">M40+NORMINV(RAND(),0,'Total-Smoothed'!$AG$2)</f>
        <v>8.2910625741801747E-2</v>
      </c>
      <c r="N100" s="1">
        <f ca="1">N40+NORMINV(RAND(),0,'Total-Smoothed'!$AG$2)</f>
        <v>0.21724086226358202</v>
      </c>
      <c r="O100" s="1">
        <f ca="1">O40+NORMINV(RAND(),0,'Total-Smoothed'!$AG$2)</f>
        <v>1.0259706801754285</v>
      </c>
      <c r="P100" s="1">
        <f ca="1">P40+NORMINV(RAND(),0,'Total-Smoothed'!$AG$2)</f>
        <v>3.0353129425560593E-2</v>
      </c>
      <c r="Q100" s="1">
        <f ca="1">Q40+NORMINV(RAND(),0,'Total-Smoothed'!$AG$2)</f>
        <v>1.0589625844679968</v>
      </c>
      <c r="R100" s="1">
        <f ca="1">R40+NORMINV(RAND(),0,'Total-Smoothed'!$AG$2)</f>
        <v>0.11073059564369675</v>
      </c>
      <c r="S100" s="1">
        <f ca="1">S40+NORMINV(RAND(),0,'Total-Smoothed'!$AG$2)</f>
        <v>0.90839175855840704</v>
      </c>
      <c r="T100" s="1">
        <f ca="1">T40+NORMINV(RAND(),0,'Total-Smoothed'!$AG$2)</f>
        <v>0.91151024718080542</v>
      </c>
      <c r="U100" s="1">
        <f ca="1">U40+NORMINV(RAND(),0,'Total-Smoothed'!$AG$2)</f>
        <v>-3.8231774277710608E-2</v>
      </c>
      <c r="V100" s="1">
        <f ca="1">V40+NORMINV(RAND(),0,'Total-Smoothed'!$AG$2)</f>
        <v>0.97662397526606293</v>
      </c>
      <c r="W100" s="1">
        <f ca="1">W40+NORMINV(RAND(),0,'Total-Smoothed'!$AG$2)</f>
        <v>0.889227470379504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8.3271793244677456E-2</v>
      </c>
      <c r="E101" s="1">
        <f ca="1">E41+NORMINV(RAND(),0,'Total-Smoothed'!$AG$2)</f>
        <v>0.74698642887533195</v>
      </c>
      <c r="F101" s="1">
        <f ca="1">F41+NORMINV(RAND(),0,'Total-Smoothed'!$AG$2)</f>
        <v>5.8009698117457223E-2</v>
      </c>
      <c r="G101" s="1">
        <f ca="1">G41+NORMINV(RAND(),0,'Total-Smoothed'!$AG$2)</f>
        <v>5.3438173835533051E-2</v>
      </c>
      <c r="H101" s="1">
        <f ca="1">H41+NORMINV(RAND(),0,'Total-Smoothed'!$AG$2)</f>
        <v>5.8690956713237846E-2</v>
      </c>
      <c r="I101" s="1">
        <f ca="1">I41+NORMINV(RAND(),0,'Total-Smoothed'!$AG$2)</f>
        <v>1.0926988768747938</v>
      </c>
      <c r="J101" s="1">
        <f ca="1">J41+NORMINV(RAND(),0,'Total-Smoothed'!$AG$2)</f>
        <v>-2.8418415301174164E-2</v>
      </c>
      <c r="K101" s="1">
        <f ca="1">K41+NORMINV(RAND(),0,'Total-Smoothed'!$AG$2)</f>
        <v>0.85982825762894066</v>
      </c>
      <c r="L101" s="1">
        <f ca="1">L41+NORMINV(RAND(),0,'Total-Smoothed'!$AG$2)</f>
        <v>0.15478644779327472</v>
      </c>
      <c r="M101" s="1">
        <f ca="1">M41+NORMINV(RAND(),0,'Total-Smoothed'!$AG$2)</f>
        <v>7.6248104031204175E-2</v>
      </c>
      <c r="N101" s="1">
        <f ca="1">N41+NORMINV(RAND(),0,'Total-Smoothed'!$AG$2)</f>
        <v>0.11232286101016453</v>
      </c>
      <c r="O101" s="1">
        <f ca="1">O41+NORMINV(RAND(),0,'Total-Smoothed'!$AG$2)</f>
        <v>0.2271693946614762</v>
      </c>
      <c r="P101" s="1">
        <f ca="1">P41+NORMINV(RAND(),0,'Total-Smoothed'!$AG$2)</f>
        <v>0.18813500174318606</v>
      </c>
      <c r="Q101" s="1">
        <f ca="1">Q41+NORMINV(RAND(),0,'Total-Smoothed'!$AG$2)</f>
        <v>0.11769373784322641</v>
      </c>
      <c r="R101" s="1">
        <f ca="1">R41+NORMINV(RAND(),0,'Total-Smoothed'!$AG$2)</f>
        <v>2.6666102179148062E-2</v>
      </c>
      <c r="S101" s="1">
        <f ca="1">S41+NORMINV(RAND(),0,'Total-Smoothed'!$AG$2)</f>
        <v>-2.2344195657867664E-2</v>
      </c>
      <c r="T101" s="1">
        <f ca="1">T41+NORMINV(RAND(),0,'Total-Smoothed'!$AG$2)</f>
        <v>1.1402669048900251</v>
      </c>
      <c r="U101" s="1">
        <f ca="1">U41+NORMINV(RAND(),0,'Total-Smoothed'!$AG$2)</f>
        <v>0.9067106812950918</v>
      </c>
      <c r="V101" s="1">
        <f ca="1">V41+NORMINV(RAND(),0,'Total-Smoothed'!$AG$2)</f>
        <v>0.26183190242428034</v>
      </c>
      <c r="W101" s="1">
        <f ca="1">W41+NORMINV(RAND(),0,'Total-Smoothed'!$AG$2)</f>
        <v>-0.10989636189090879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7.9647995498947355E-2</v>
      </c>
      <c r="E102" s="1">
        <f ca="1">E42+NORMINV(RAND(),0,'Total-Smoothed'!$AG$2)</f>
        <v>1.0430645729440546</v>
      </c>
      <c r="F102" s="1">
        <f ca="1">F42+NORMINV(RAND(),0,'Total-Smoothed'!$AG$2)</f>
        <v>0.85805911621884923</v>
      </c>
      <c r="G102" s="1">
        <f ca="1">G42+NORMINV(RAND(),0,'Total-Smoothed'!$AG$2)</f>
        <v>0.10862086363557744</v>
      </c>
      <c r="H102" s="1">
        <f ca="1">H42+NORMINV(RAND(),0,'Total-Smoothed'!$AG$2)</f>
        <v>0.90075092358490905</v>
      </c>
      <c r="I102" s="1">
        <f ca="1">I42+NORMINV(RAND(),0,'Total-Smoothed'!$AG$2)</f>
        <v>-2.0486607839302659E-2</v>
      </c>
      <c r="J102" s="1">
        <f ca="1">J42+NORMINV(RAND(),0,'Total-Smoothed'!$AG$2)</f>
        <v>7.3539640845365434E-2</v>
      </c>
      <c r="K102" s="1">
        <f ca="1">K42+NORMINV(RAND(),0,'Total-Smoothed'!$AG$2)</f>
        <v>0.989556316783057</v>
      </c>
      <c r="L102" s="1">
        <f ca="1">L42+NORMINV(RAND(),0,'Total-Smoothed'!$AG$2)</f>
        <v>1.0453437295351857</v>
      </c>
      <c r="M102" s="1">
        <f ca="1">M42+NORMINV(RAND(),0,'Total-Smoothed'!$AG$2)</f>
        <v>-6.0099951313235353E-2</v>
      </c>
      <c r="N102" s="1">
        <f ca="1">N42+NORMINV(RAND(),0,'Total-Smoothed'!$AG$2)</f>
        <v>-0.10567521234669811</v>
      </c>
      <c r="O102" s="1">
        <f ca="1">O42+NORMINV(RAND(),0,'Total-Smoothed'!$AG$2)</f>
        <v>0.82949728201866091</v>
      </c>
      <c r="P102" s="1">
        <f ca="1">P42+NORMINV(RAND(),0,'Total-Smoothed'!$AG$2)</f>
        <v>0.32113366329939186</v>
      </c>
      <c r="Q102" s="1">
        <f ca="1">Q42+NORMINV(RAND(),0,'Total-Smoothed'!$AG$2)</f>
        <v>0.14392905984823764</v>
      </c>
      <c r="R102" s="1">
        <f ca="1">R42+NORMINV(RAND(),0,'Total-Smoothed'!$AG$2)</f>
        <v>0.90891857096218986</v>
      </c>
      <c r="S102" s="1">
        <f ca="1">S42+NORMINV(RAND(),0,'Total-Smoothed'!$AG$2)</f>
        <v>0.46080133399991202</v>
      </c>
      <c r="T102" s="1">
        <f ca="1">T42+NORMINV(RAND(),0,'Total-Smoothed'!$AG$2)</f>
        <v>1.1290078764881595</v>
      </c>
      <c r="U102" s="1">
        <f ca="1">U42+NORMINV(RAND(),0,'Total-Smoothed'!$AG$2)</f>
        <v>0.81117370101850239</v>
      </c>
      <c r="V102" s="1">
        <f ca="1">V42+NORMINV(RAND(),0,'Total-Smoothed'!$AG$2)</f>
        <v>6.2029278239831329E-2</v>
      </c>
      <c r="W102" s="1">
        <f ca="1">W42+NORMINV(RAND(),0,'Total-Smoothed'!$AG$2)</f>
        <v>0.14833622278568609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-1.2095343112577935E-2</v>
      </c>
      <c r="E103" s="1">
        <f ca="1">E43+NORMINV(RAND(),0,'Total-Smoothed'!$AG$2)</f>
        <v>0.48111154522928057</v>
      </c>
      <c r="F103" s="1">
        <f ca="1">F43+NORMINV(RAND(),0,'Total-Smoothed'!$AG$2)</f>
        <v>-8.6612006862156116E-2</v>
      </c>
      <c r="G103" s="1">
        <f ca="1">G43+NORMINV(RAND(),0,'Total-Smoothed'!$AG$2)</f>
        <v>9.7994032803041545E-2</v>
      </c>
      <c r="H103" s="1">
        <f ca="1">H43+NORMINV(RAND(),0,'Total-Smoothed'!$AG$2)</f>
        <v>-4.6708558184551802E-2</v>
      </c>
      <c r="I103" s="1">
        <f ca="1">I43+NORMINV(RAND(),0,'Total-Smoothed'!$AG$2)</f>
        <v>0.96250440158333939</v>
      </c>
      <c r="J103" s="1">
        <f ca="1">J43+NORMINV(RAND(),0,'Total-Smoothed'!$AG$2)</f>
        <v>0.95912812293348415</v>
      </c>
      <c r="K103" s="1">
        <f ca="1">K43+NORMINV(RAND(),0,'Total-Smoothed'!$AG$2)</f>
        <v>0.93889371590032489</v>
      </c>
      <c r="L103" s="1">
        <f ca="1">L43+NORMINV(RAND(),0,'Total-Smoothed'!$AG$2)</f>
        <v>0.3445032782198546</v>
      </c>
      <c r="M103" s="1">
        <f ca="1">M43+NORMINV(RAND(),0,'Total-Smoothed'!$AG$2)</f>
        <v>-0.16399570906320654</v>
      </c>
      <c r="N103" s="1">
        <f ca="1">N43+NORMINV(RAND(),0,'Total-Smoothed'!$AG$2)</f>
        <v>-6.198553624123071E-2</v>
      </c>
      <c r="O103" s="1">
        <f ca="1">O43+NORMINV(RAND(),0,'Total-Smoothed'!$AG$2)</f>
        <v>0.94927142527675001</v>
      </c>
      <c r="P103" s="1">
        <f ca="1">P43+NORMINV(RAND(),0,'Total-Smoothed'!$AG$2)</f>
        <v>-8.3615627408456919E-2</v>
      </c>
      <c r="Q103" s="1">
        <f ca="1">Q43+NORMINV(RAND(),0,'Total-Smoothed'!$AG$2)</f>
        <v>1.1086113938754008</v>
      </c>
      <c r="R103" s="1">
        <f ca="1">R43+NORMINV(RAND(),0,'Total-Smoothed'!$AG$2)</f>
        <v>2.5876075425238478E-2</v>
      </c>
      <c r="S103" s="1">
        <f ca="1">S43+NORMINV(RAND(),0,'Total-Smoothed'!$AG$2)</f>
        <v>2.0262327123746961E-2</v>
      </c>
      <c r="T103" s="1">
        <f ca="1">T43+NORMINV(RAND(),0,'Total-Smoothed'!$AG$2)</f>
        <v>0.3056001500483993</v>
      </c>
      <c r="U103" s="1">
        <f ca="1">U43+NORMINV(RAND(),0,'Total-Smoothed'!$AG$2)</f>
        <v>-8.0012449530313598E-2</v>
      </c>
      <c r="V103" s="1">
        <f ca="1">V43+NORMINV(RAND(),0,'Total-Smoothed'!$AG$2)</f>
        <v>4.9636652608173862E-2</v>
      </c>
      <c r="W103" s="1">
        <f ca="1">W43+NORMINV(RAND(),0,'Total-Smoothed'!$AG$2)</f>
        <v>9.3700953990643016E-2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-6.6315034279340962E-2</v>
      </c>
      <c r="E104" s="1">
        <f ca="1">E44+NORMINV(RAND(),0,'Total-Smoothed'!$AG$2)</f>
        <v>0.32479055937778456</v>
      </c>
      <c r="F104" s="1">
        <f ca="1">F44+NORMINV(RAND(),0,'Total-Smoothed'!$AG$2)</f>
        <v>-1.0182274836964583E-2</v>
      </c>
      <c r="G104" s="1">
        <f ca="1">G44+NORMINV(RAND(),0,'Total-Smoothed'!$AG$2)</f>
        <v>0.10265743810937673</v>
      </c>
      <c r="H104" s="1">
        <f ca="1">H44+NORMINV(RAND(),0,'Total-Smoothed'!$AG$2)</f>
        <v>8.7821355127290762E-3</v>
      </c>
      <c r="I104" s="1">
        <f ca="1">I44+NORMINV(RAND(),0,'Total-Smoothed'!$AG$2)</f>
        <v>0.87290170800221523</v>
      </c>
      <c r="J104" s="1">
        <f ca="1">J44+NORMINV(RAND(),0,'Total-Smoothed'!$AG$2)</f>
        <v>1.0561841259035061</v>
      </c>
      <c r="K104" s="1">
        <f ca="1">K44+NORMINV(RAND(),0,'Total-Smoothed'!$AG$2)</f>
        <v>-4.1169761786709329E-2</v>
      </c>
      <c r="L104" s="1">
        <f ca="1">L44+NORMINV(RAND(),0,'Total-Smoothed'!$AG$2)</f>
        <v>0.15570921875464658</v>
      </c>
      <c r="M104" s="1">
        <f ca="1">M44+NORMINV(RAND(),0,'Total-Smoothed'!$AG$2)</f>
        <v>-0.13372329391973509</v>
      </c>
      <c r="N104" s="1">
        <f ca="1">N44+NORMINV(RAND(),0,'Total-Smoothed'!$AG$2)</f>
        <v>-7.4248787124097521E-4</v>
      </c>
      <c r="O104" s="1">
        <f ca="1">O44+NORMINV(RAND(),0,'Total-Smoothed'!$AG$2)</f>
        <v>0.97887510621517104</v>
      </c>
      <c r="P104" s="1">
        <f ca="1">P44+NORMINV(RAND(),0,'Total-Smoothed'!$AG$2)</f>
        <v>8.1577622805657501E-3</v>
      </c>
      <c r="Q104" s="1">
        <f ca="1">Q44+NORMINV(RAND(),0,'Total-Smoothed'!$AG$2)</f>
        <v>0.86002290019729977</v>
      </c>
      <c r="R104" s="1">
        <f ca="1">R44+NORMINV(RAND(),0,'Total-Smoothed'!$AG$2)</f>
        <v>-0.1024077915740272</v>
      </c>
      <c r="S104" s="1">
        <f ca="1">S44+NORMINV(RAND(),0,'Total-Smoothed'!$AG$2)</f>
        <v>2.7923021459985722E-2</v>
      </c>
      <c r="T104" s="1">
        <f ca="1">T44+NORMINV(RAND(),0,'Total-Smoothed'!$AG$2)</f>
        <v>0.67750814097935819</v>
      </c>
      <c r="U104" s="1">
        <f ca="1">U44+NORMINV(RAND(),0,'Total-Smoothed'!$AG$2)</f>
        <v>-5.3906100992923457E-2</v>
      </c>
      <c r="V104" s="1">
        <f ca="1">V44+NORMINV(RAND(),0,'Total-Smoothed'!$AG$2)</f>
        <v>0.95207860466720851</v>
      </c>
      <c r="W104" s="1">
        <f ca="1">W44+NORMINV(RAND(),0,'Total-Smoothed'!$AG$2)</f>
        <v>1.038331054643207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9.7412271499918712E-3</v>
      </c>
      <c r="E105" s="1">
        <f ca="1">E45+NORMINV(RAND(),0,'Total-Smoothed'!$AG$2)</f>
        <v>0.93641826215386892</v>
      </c>
      <c r="F105" s="1">
        <f ca="1">F45+NORMINV(RAND(),0,'Total-Smoothed'!$AG$2)</f>
        <v>0.86011471928852512</v>
      </c>
      <c r="G105" s="1">
        <f ca="1">G45+NORMINV(RAND(),0,'Total-Smoothed'!$AG$2)</f>
        <v>4.4971372161292218E-2</v>
      </c>
      <c r="H105" s="1">
        <f ca="1">H45+NORMINV(RAND(),0,'Total-Smoothed'!$AG$2)</f>
        <v>1.0264902105000093</v>
      </c>
      <c r="I105" s="1">
        <f ca="1">I45+NORMINV(RAND(),0,'Total-Smoothed'!$AG$2)</f>
        <v>0.19517808548652424</v>
      </c>
      <c r="J105" s="1">
        <f ca="1">J45+NORMINV(RAND(),0,'Total-Smoothed'!$AG$2)</f>
        <v>0.23662201900152427</v>
      </c>
      <c r="K105" s="1">
        <f ca="1">K45+NORMINV(RAND(),0,'Total-Smoothed'!$AG$2)</f>
        <v>0.82676550099914425</v>
      </c>
      <c r="L105" s="1">
        <f ca="1">L45+NORMINV(RAND(),0,'Total-Smoothed'!$AG$2)</f>
        <v>0.94946155076422167</v>
      </c>
      <c r="M105" s="1">
        <f ca="1">M45+NORMINV(RAND(),0,'Total-Smoothed'!$AG$2)</f>
        <v>1.3350407982176613E-3</v>
      </c>
      <c r="N105" s="1">
        <f ca="1">N45+NORMINV(RAND(),0,'Total-Smoothed'!$AG$2)</f>
        <v>-1.5238689546901146E-2</v>
      </c>
      <c r="O105" s="1">
        <f ca="1">O45+NORMINV(RAND(),0,'Total-Smoothed'!$AG$2)</f>
        <v>0.80356606144503928</v>
      </c>
      <c r="P105" s="1">
        <f ca="1">P45+NORMINV(RAND(),0,'Total-Smoothed'!$AG$2)</f>
        <v>0.16257100970726734</v>
      </c>
      <c r="Q105" s="1">
        <f ca="1">Q45+NORMINV(RAND(),0,'Total-Smoothed'!$AG$2)</f>
        <v>0.88386015548087227</v>
      </c>
      <c r="R105" s="1">
        <f ca="1">R45+NORMINV(RAND(),0,'Total-Smoothed'!$AG$2)</f>
        <v>4.4984834792380669E-2</v>
      </c>
      <c r="S105" s="1">
        <f ca="1">S45+NORMINV(RAND(),0,'Total-Smoothed'!$AG$2)</f>
        <v>0.22660532545435363</v>
      </c>
      <c r="T105" s="1">
        <f ca="1">T45+NORMINV(RAND(),0,'Total-Smoothed'!$AG$2)</f>
        <v>1.6601442273053893E-2</v>
      </c>
      <c r="U105" s="1">
        <f ca="1">U45+NORMINV(RAND(),0,'Total-Smoothed'!$AG$2)</f>
        <v>0.11515698219015535</v>
      </c>
      <c r="V105" s="1">
        <f ca="1">V45+NORMINV(RAND(),0,'Total-Smoothed'!$AG$2)</f>
        <v>0.16816621907668336</v>
      </c>
      <c r="W105" s="1">
        <f ca="1">W45+NORMINV(RAND(),0,'Total-Smoothed'!$AG$2)</f>
        <v>0.10099958592327639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-9.0320593242985026E-2</v>
      </c>
      <c r="E106" s="1">
        <f ca="1">E46+NORMINV(RAND(),0,'Total-Smoothed'!$AG$2)</f>
        <v>0.89174299789790235</v>
      </c>
      <c r="F106" s="1">
        <f ca="1">F46+NORMINV(RAND(),0,'Total-Smoothed'!$AG$2)</f>
        <v>0.18010041488070133</v>
      </c>
      <c r="G106" s="1">
        <f ca="1">G46+NORMINV(RAND(),0,'Total-Smoothed'!$AG$2)</f>
        <v>1.7371457288814899E-2</v>
      </c>
      <c r="H106" s="1">
        <f ca="1">H46+NORMINV(RAND(),0,'Total-Smoothed'!$AG$2)</f>
        <v>0.7988649690985189</v>
      </c>
      <c r="I106" s="1">
        <f ca="1">I46+NORMINV(RAND(),0,'Total-Smoothed'!$AG$2)</f>
        <v>3.1723429215911807E-2</v>
      </c>
      <c r="J106" s="1">
        <f ca="1">J46+NORMINV(RAND(),0,'Total-Smoothed'!$AG$2)</f>
        <v>3.7255744130098162E-3</v>
      </c>
      <c r="K106" s="1">
        <f ca="1">K46+NORMINV(RAND(),0,'Total-Smoothed'!$AG$2)</f>
        <v>-1.5207487148206522E-2</v>
      </c>
      <c r="L106" s="1">
        <f ca="1">L46+NORMINV(RAND(),0,'Total-Smoothed'!$AG$2)</f>
        <v>-0.20206981519875228</v>
      </c>
      <c r="M106" s="1">
        <f ca="1">M46+NORMINV(RAND(),0,'Total-Smoothed'!$AG$2)</f>
        <v>4.5256669624968618E-2</v>
      </c>
      <c r="N106" s="1">
        <f ca="1">N46+NORMINV(RAND(),0,'Total-Smoothed'!$AG$2)</f>
        <v>-0.2627957442660917</v>
      </c>
      <c r="O106" s="1">
        <f ca="1">O46+NORMINV(RAND(),0,'Total-Smoothed'!$AG$2)</f>
        <v>1.0456817620293348</v>
      </c>
      <c r="P106" s="1">
        <f ca="1">P46+NORMINV(RAND(),0,'Total-Smoothed'!$AG$2)</f>
        <v>0.3853196150818905</v>
      </c>
      <c r="Q106" s="1">
        <f ca="1">Q46+NORMINV(RAND(),0,'Total-Smoothed'!$AG$2)</f>
        <v>0.92113952432828594</v>
      </c>
      <c r="R106" s="1">
        <f ca="1">R46+NORMINV(RAND(),0,'Total-Smoothed'!$AG$2)</f>
        <v>-0.18786023244224306</v>
      </c>
      <c r="S106" s="1">
        <f ca="1">S46+NORMINV(RAND(),0,'Total-Smoothed'!$AG$2)</f>
        <v>0.20490380213784065</v>
      </c>
      <c r="T106" s="1">
        <f ca="1">T46+NORMINV(RAND(),0,'Total-Smoothed'!$AG$2)</f>
        <v>1.01068221170646</v>
      </c>
      <c r="U106" s="1">
        <f ca="1">U46+NORMINV(RAND(),0,'Total-Smoothed'!$AG$2)</f>
        <v>-0.10145532527627027</v>
      </c>
      <c r="V106" s="1">
        <f ca="1">V46+NORMINV(RAND(),0,'Total-Smoothed'!$AG$2)</f>
        <v>1.0355558358353187</v>
      </c>
      <c r="W106" s="1">
        <f ca="1">W46+NORMINV(RAND(),0,'Total-Smoothed'!$AG$2)</f>
        <v>0.75367020114122052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0.1545004459980128</v>
      </c>
      <c r="E107" s="1">
        <f ca="1">E47+NORMINV(RAND(),0,'Total-Smoothed'!$AG$2)</f>
        <v>1.008611320417494</v>
      </c>
      <c r="F107" s="1">
        <f ca="1">F47+NORMINV(RAND(),0,'Total-Smoothed'!$AG$2)</f>
        <v>0.16477976919839754</v>
      </c>
      <c r="G107" s="1">
        <f ca="1">G47+NORMINV(RAND(),0,'Total-Smoothed'!$AG$2)</f>
        <v>-0.11560511014946814</v>
      </c>
      <c r="H107" s="1">
        <f ca="1">H47+NORMINV(RAND(),0,'Total-Smoothed'!$AG$2)</f>
        <v>9.2980127903799406E-2</v>
      </c>
      <c r="I107" s="1">
        <f ca="1">I47+NORMINV(RAND(),0,'Total-Smoothed'!$AG$2)</f>
        <v>1.0366516378363579</v>
      </c>
      <c r="J107" s="1">
        <f ca="1">J47+NORMINV(RAND(),0,'Total-Smoothed'!$AG$2)</f>
        <v>7.1579808464690836E-2</v>
      </c>
      <c r="K107" s="1">
        <f ca="1">K47+NORMINV(RAND(),0,'Total-Smoothed'!$AG$2)</f>
        <v>4.5208526923450731E-2</v>
      </c>
      <c r="L107" s="1">
        <f ca="1">L47+NORMINV(RAND(),0,'Total-Smoothed'!$AG$2)</f>
        <v>0.30333378495910718</v>
      </c>
      <c r="M107" s="1">
        <f ca="1">M47+NORMINV(RAND(),0,'Total-Smoothed'!$AG$2)</f>
        <v>-7.7177024115084258E-2</v>
      </c>
      <c r="N107" s="1">
        <f ca="1">N47+NORMINV(RAND(),0,'Total-Smoothed'!$AG$2)</f>
        <v>0.94501400756462761</v>
      </c>
      <c r="O107" s="1">
        <f ca="1">O47+NORMINV(RAND(),0,'Total-Smoothed'!$AG$2)</f>
        <v>0.43623296471205086</v>
      </c>
      <c r="P107" s="1">
        <f ca="1">P47+NORMINV(RAND(),0,'Total-Smoothed'!$AG$2)</f>
        <v>0.91975295656249489</v>
      </c>
      <c r="Q107" s="1">
        <f ca="1">Q47+NORMINV(RAND(),0,'Total-Smoothed'!$AG$2)</f>
        <v>0.79024680061644836</v>
      </c>
      <c r="R107" s="1">
        <f ca="1">R47+NORMINV(RAND(),0,'Total-Smoothed'!$AG$2)</f>
        <v>-0.12404334639286851</v>
      </c>
      <c r="S107" s="1">
        <f ca="1">S47+NORMINV(RAND(),0,'Total-Smoothed'!$AG$2)</f>
        <v>0.96901142819408093</v>
      </c>
      <c r="T107" s="1">
        <f ca="1">T47+NORMINV(RAND(),0,'Total-Smoothed'!$AG$2)</f>
        <v>0.96396955309054555</v>
      </c>
      <c r="U107" s="1">
        <f ca="1">U47+NORMINV(RAND(),0,'Total-Smoothed'!$AG$2)</f>
        <v>-0.10016575323354163</v>
      </c>
      <c r="V107" s="1">
        <f ca="1">V47+NORMINV(RAND(),0,'Total-Smoothed'!$AG$2)</f>
        <v>1.0064133060372686</v>
      </c>
      <c r="W107" s="1">
        <f ca="1">W47+NORMINV(RAND(),0,'Total-Smoothed'!$AG$2)</f>
        <v>0.83627474574113037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0.15737132287824437</v>
      </c>
      <c r="E108" s="1">
        <f ca="1">E48+NORMINV(RAND(),0,'Total-Smoothed'!$AG$2)</f>
        <v>1.0952808507895699</v>
      </c>
      <c r="F108" s="1">
        <f ca="1">F48+NORMINV(RAND(),0,'Total-Smoothed'!$AG$2)</f>
        <v>0.22361817576528409</v>
      </c>
      <c r="G108" s="1">
        <f ca="1">G48+NORMINV(RAND(),0,'Total-Smoothed'!$AG$2)</f>
        <v>-4.1727632450265187E-2</v>
      </c>
      <c r="H108" s="1">
        <f ca="1">H48+NORMINV(RAND(),0,'Total-Smoothed'!$AG$2)</f>
        <v>0.91969575969289108</v>
      </c>
      <c r="I108" s="1">
        <f ca="1">I48+NORMINV(RAND(),0,'Total-Smoothed'!$AG$2)</f>
        <v>0.91640579315489212</v>
      </c>
      <c r="J108" s="1">
        <f ca="1">J48+NORMINV(RAND(),0,'Total-Smoothed'!$AG$2)</f>
        <v>0.74855704643429122</v>
      </c>
      <c r="K108" s="1">
        <f ca="1">K48+NORMINV(RAND(),0,'Total-Smoothed'!$AG$2)</f>
        <v>0.72378660096619174</v>
      </c>
      <c r="L108" s="1">
        <f ca="1">L48+NORMINV(RAND(),0,'Total-Smoothed'!$AG$2)</f>
        <v>0.94908366867772886</v>
      </c>
      <c r="M108" s="1">
        <f ca="1">M48+NORMINV(RAND(),0,'Total-Smoothed'!$AG$2)</f>
        <v>0.19412568735070856</v>
      </c>
      <c r="N108" s="1">
        <f ca="1">N48+NORMINV(RAND(),0,'Total-Smoothed'!$AG$2)</f>
        <v>-0.1072578625781303</v>
      </c>
      <c r="O108" s="1">
        <f ca="1">O48+NORMINV(RAND(),0,'Total-Smoothed'!$AG$2)</f>
        <v>1.0329445299949152</v>
      </c>
      <c r="P108" s="1">
        <f ca="1">P48+NORMINV(RAND(),0,'Total-Smoothed'!$AG$2)</f>
        <v>0.31326466854156182</v>
      </c>
      <c r="Q108" s="1">
        <f ca="1">Q48+NORMINV(RAND(),0,'Total-Smoothed'!$AG$2)</f>
        <v>1.0106835689172933</v>
      </c>
      <c r="R108" s="1">
        <f ca="1">R48+NORMINV(RAND(),0,'Total-Smoothed'!$AG$2)</f>
        <v>0.39836160509268581</v>
      </c>
      <c r="S108" s="1">
        <f ca="1">S48+NORMINV(RAND(),0,'Total-Smoothed'!$AG$2)</f>
        <v>0.98878233540582827</v>
      </c>
      <c r="T108" s="1">
        <f ca="1">T48+NORMINV(RAND(),0,'Total-Smoothed'!$AG$2)</f>
        <v>0.43534065817497825</v>
      </c>
      <c r="U108" s="1">
        <f ca="1">U48+NORMINV(RAND(),0,'Total-Smoothed'!$AG$2)</f>
        <v>-7.646550029412201E-2</v>
      </c>
      <c r="V108" s="1">
        <f ca="1">V48+NORMINV(RAND(),0,'Total-Smoothed'!$AG$2)</f>
        <v>6.9251128235126469E-2</v>
      </c>
      <c r="W108" s="1">
        <f ca="1">W48+NORMINV(RAND(),0,'Total-Smoothed'!$AG$2)</f>
        <v>1.0778402911226936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2.7621654550206088E-2</v>
      </c>
      <c r="E111" s="1">
        <f ca="1">(E61+0.6*(F61+D61)+0.15*G1)/(1+2*0.6+0.15)</f>
        <v>-1.7295465327599419E-2</v>
      </c>
      <c r="F111" s="1">
        <f ca="1">(F61+0.6*(G61+E61)+0.15*(D61+H61))/(1+2*0.6+2*0.15)</f>
        <v>-6.0815984919144327E-2</v>
      </c>
      <c r="G111" s="1">
        <f t="shared" ref="G111:H126" ca="1" si="10">(G61+0.6*(H61+F61)+0.15*(E61+I61))/(1+2*0.6+2*0.15)</f>
        <v>7.3806260408951444E-3</v>
      </c>
      <c r="H111" s="1">
        <f ca="1">(H61+0.6*(I61+G61)+0.15*(F61+J61))/(1+2*0.6+2*0.15)</f>
        <v>0.2399926348476431</v>
      </c>
      <c r="I111" s="1">
        <f t="shared" ref="I111:U126" ca="1" si="11">(I61+0.6*(J61+H61)+0.15*(G61+K61))/(1+2*0.6+2*0.15)</f>
        <v>0.43748992966618888</v>
      </c>
      <c r="J111" s="1">
        <f t="shared" ca="1" si="11"/>
        <v>0.31840587652587216</v>
      </c>
      <c r="K111" s="1">
        <f t="shared" ca="1" si="11"/>
        <v>0.1057051656516089</v>
      </c>
      <c r="L111" s="1">
        <f t="shared" ca="1" si="11"/>
        <v>4.6513232257078315E-3</v>
      </c>
      <c r="M111" s="1">
        <f t="shared" ca="1" si="11"/>
        <v>4.1626146473434149E-2</v>
      </c>
      <c r="N111" s="1">
        <f t="shared" ca="1" si="11"/>
        <v>0.18023617711971057</v>
      </c>
      <c r="O111" s="1">
        <f t="shared" ca="1" si="11"/>
        <v>0.28888497308708666</v>
      </c>
      <c r="P111" s="1">
        <f t="shared" ca="1" si="11"/>
        <v>0.21182606778709689</v>
      </c>
      <c r="Q111" s="1">
        <f t="shared" ca="1" si="11"/>
        <v>8.4289714428217755E-2</v>
      </c>
      <c r="R111" s="1">
        <f t="shared" ca="1" si="11"/>
        <v>4.8086973210037666E-2</v>
      </c>
      <c r="S111" s="1">
        <f t="shared" ca="1" si="11"/>
        <v>0.11742172776381135</v>
      </c>
      <c r="T111" s="1">
        <f t="shared" ca="1" si="11"/>
        <v>0.29302482428009829</v>
      </c>
      <c r="U111" s="1">
        <f t="shared" ca="1" si="11"/>
        <v>0.41865559328285251</v>
      </c>
      <c r="V111" s="1">
        <f ca="1">(V61+0.6*(W61+U61)+0.15*T1)/(1+2*0.6+0.15)</f>
        <v>0.27846534168125225</v>
      </c>
      <c r="W111" s="1">
        <f ca="1">(W61+0.6*(V61)+0.15*U61)/(1+0.6+0.15)</f>
        <v>0.18706756075551992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-3.5881781105314495E-2</v>
      </c>
      <c r="E112" s="1">
        <f t="shared" ref="E112:E158" ca="1" si="13">(E62+0.6*(F62+D62)+0.15*G2)/(1+2*0.6+0.15)</f>
        <v>-6.3373568686564269E-2</v>
      </c>
      <c r="F112" s="1">
        <f t="shared" ref="F112:U127" ca="1" si="14">(F62+0.6*(G62+E62)+0.15*(D62+H62))/(1+2*0.6+2*0.15)</f>
        <v>-2.6681967057848928E-2</v>
      </c>
      <c r="G112" s="1">
        <f t="shared" ca="1" si="10"/>
        <v>9.7475737619540911E-2</v>
      </c>
      <c r="H112" s="1">
        <f t="shared" ca="1" si="10"/>
        <v>0.29100932196804113</v>
      </c>
      <c r="I112" s="1">
        <f t="shared" ca="1" si="11"/>
        <v>0.42347468043516079</v>
      </c>
      <c r="J112" s="1">
        <f t="shared" ca="1" si="11"/>
        <v>0.29371664465333008</v>
      </c>
      <c r="K112" s="1">
        <f t="shared" ca="1" si="11"/>
        <v>9.6410535131412248E-2</v>
      </c>
      <c r="L112" s="1">
        <f t="shared" ca="1" si="11"/>
        <v>1.139528164620127E-2</v>
      </c>
      <c r="M112" s="1">
        <f t="shared" ca="1" si="11"/>
        <v>2.3245993695246887E-2</v>
      </c>
      <c r="N112" s="1">
        <f t="shared" ca="1" si="11"/>
        <v>8.0836501411737705E-2</v>
      </c>
      <c r="O112" s="1">
        <f t="shared" ca="1" si="11"/>
        <v>0.17663518527571498</v>
      </c>
      <c r="P112" s="1">
        <f t="shared" ca="1" si="11"/>
        <v>0.14308815900055727</v>
      </c>
      <c r="Q112" s="1">
        <f t="shared" ca="1" si="11"/>
        <v>8.5371434022700754E-2</v>
      </c>
      <c r="R112" s="1">
        <f t="shared" ca="1" si="11"/>
        <v>2.35713020151559E-2</v>
      </c>
      <c r="S112" s="1">
        <f t="shared" ca="1" si="11"/>
        <v>2.3629835456067932E-2</v>
      </c>
      <c r="T112" s="1">
        <f t="shared" ca="1" si="11"/>
        <v>0.16178110780766622</v>
      </c>
      <c r="U112" s="1">
        <f t="shared" ca="1" si="11"/>
        <v>0.34261085458214369</v>
      </c>
      <c r="V112" s="1">
        <f t="shared" ref="V112:V158" ca="1" si="15">(V62+0.6*(W62+U62)+0.15*T2)/(1+2*0.6+0.15)</f>
        <v>0.25350479700949591</v>
      </c>
      <c r="W112" s="1">
        <f t="shared" ref="W112:W157" ca="1" si="16">(W62+0.6*(V62)+0.15*U62)/(1+0.6+0.15)</f>
        <v>0.10639437048516301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0.16799555485821563</v>
      </c>
      <c r="E113" s="1">
        <f t="shared" ca="1" si="13"/>
        <v>0.14085965407676787</v>
      </c>
      <c r="F113" s="1">
        <f t="shared" ca="1" si="14"/>
        <v>9.2386641193468247E-2</v>
      </c>
      <c r="G113" s="1">
        <f t="shared" ca="1" si="10"/>
        <v>0.11657942193268571</v>
      </c>
      <c r="H113" s="1">
        <f t="shared" ca="1" si="10"/>
        <v>0.2597079725267798</v>
      </c>
      <c r="I113" s="1">
        <f t="shared" ca="1" si="11"/>
        <v>0.40461726414812899</v>
      </c>
      <c r="J113" s="1">
        <f t="shared" ca="1" si="11"/>
        <v>0.28670924098722772</v>
      </c>
      <c r="K113" s="1">
        <f t="shared" ca="1" si="11"/>
        <v>0.12826927046819736</v>
      </c>
      <c r="L113" s="1">
        <f t="shared" ca="1" si="11"/>
        <v>0.10560189864466955</v>
      </c>
      <c r="M113" s="1">
        <f t="shared" ca="1" si="11"/>
        <v>0.14338931982211847</v>
      </c>
      <c r="N113" s="1">
        <f t="shared" ca="1" si="11"/>
        <v>0.17945810986365268</v>
      </c>
      <c r="O113" s="1">
        <f t="shared" ca="1" si="11"/>
        <v>0.20867734209473796</v>
      </c>
      <c r="P113" s="1">
        <f t="shared" ca="1" si="11"/>
        <v>0.14177850500226302</v>
      </c>
      <c r="Q113" s="1">
        <f t="shared" ca="1" si="11"/>
        <v>7.636671079319092E-2</v>
      </c>
      <c r="R113" s="1">
        <f t="shared" ca="1" si="11"/>
        <v>2.2594420189778745E-2</v>
      </c>
      <c r="S113" s="1">
        <f t="shared" ca="1" si="11"/>
        <v>3.5118065390570039E-2</v>
      </c>
      <c r="T113" s="1">
        <f t="shared" ca="1" si="11"/>
        <v>0.19991996276343843</v>
      </c>
      <c r="U113" s="1">
        <f t="shared" ca="1" si="11"/>
        <v>0.33333621591109674</v>
      </c>
      <c r="V113" s="1">
        <f t="shared" ca="1" si="15"/>
        <v>0.16335259447931633</v>
      </c>
      <c r="W113" s="1">
        <f t="shared" ca="1" si="16"/>
        <v>-2.9341585663688545E-2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2.0096636747408962E-2</v>
      </c>
      <c r="E114" s="1">
        <f t="shared" ca="1" si="13"/>
        <v>-4.7618116182360594E-2</v>
      </c>
      <c r="F114" s="1">
        <f t="shared" ca="1" si="14"/>
        <v>-6.8462218958613555E-2</v>
      </c>
      <c r="G114" s="1">
        <f t="shared" ca="1" si="10"/>
        <v>2.3782822478996036E-2</v>
      </c>
      <c r="H114" s="1">
        <f t="shared" ca="1" si="10"/>
        <v>0.24351587214422285</v>
      </c>
      <c r="I114" s="1">
        <f t="shared" ca="1" si="11"/>
        <v>0.40415365043495122</v>
      </c>
      <c r="J114" s="1">
        <f t="shared" ca="1" si="11"/>
        <v>0.28442993597878086</v>
      </c>
      <c r="K114" s="1">
        <f t="shared" ca="1" si="11"/>
        <v>0.11826672283653969</v>
      </c>
      <c r="L114" s="1">
        <f t="shared" ca="1" si="11"/>
        <v>5.7662485098295434E-2</v>
      </c>
      <c r="M114" s="1">
        <f t="shared" ca="1" si="11"/>
        <v>0.11159478263414627</v>
      </c>
      <c r="N114" s="1">
        <f t="shared" ca="1" si="11"/>
        <v>0.18964131145039945</v>
      </c>
      <c r="O114" s="1">
        <f t="shared" ca="1" si="11"/>
        <v>0.24693813099811082</v>
      </c>
      <c r="P114" s="1">
        <f t="shared" ca="1" si="11"/>
        <v>0.15285882519776675</v>
      </c>
      <c r="Q114" s="1">
        <f t="shared" ca="1" si="11"/>
        <v>2.8267177568771486E-2</v>
      </c>
      <c r="R114" s="1">
        <f t="shared" ca="1" si="11"/>
        <v>-2.1229036535166682E-2</v>
      </c>
      <c r="S114" s="1">
        <f t="shared" ca="1" si="11"/>
        <v>6.2536599099895007E-2</v>
      </c>
      <c r="T114" s="1">
        <f t="shared" ca="1" si="11"/>
        <v>0.29364887195191108</v>
      </c>
      <c r="U114" s="1">
        <f t="shared" ca="1" si="11"/>
        <v>0.45053124683031048</v>
      </c>
      <c r="V114" s="1">
        <f t="shared" ca="1" si="15"/>
        <v>0.25179257742202965</v>
      </c>
      <c r="W114" s="1">
        <f t="shared" ca="1" si="16"/>
        <v>4.2364831239987022E-2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-3.445618965998682E-2</v>
      </c>
      <c r="E115" s="1">
        <f t="shared" ca="1" si="13"/>
        <v>-4.0830871173879062E-2</v>
      </c>
      <c r="F115" s="1">
        <f t="shared" ca="1" si="14"/>
        <v>-3.4250346017291947E-2</v>
      </c>
      <c r="G115" s="1">
        <f t="shared" ca="1" si="10"/>
        <v>6.622075382186729E-2</v>
      </c>
      <c r="H115" s="1">
        <f t="shared" ca="1" si="10"/>
        <v>0.29502459560526179</v>
      </c>
      <c r="I115" s="1">
        <f t="shared" ca="1" si="11"/>
        <v>0.44574130272479373</v>
      </c>
      <c r="J115" s="1">
        <f t="shared" ca="1" si="11"/>
        <v>0.29833793418037213</v>
      </c>
      <c r="K115" s="1">
        <f t="shared" ca="1" si="11"/>
        <v>0.1159044795176349</v>
      </c>
      <c r="L115" s="1">
        <f t="shared" ca="1" si="11"/>
        <v>3.7099752507523842E-2</v>
      </c>
      <c r="M115" s="1">
        <f t="shared" ca="1" si="11"/>
        <v>6.1332197691626754E-2</v>
      </c>
      <c r="N115" s="1">
        <f t="shared" ca="1" si="11"/>
        <v>0.16347538157862956</v>
      </c>
      <c r="O115" s="1">
        <f t="shared" ca="1" si="11"/>
        <v>0.24145998907653093</v>
      </c>
      <c r="P115" s="1">
        <f t="shared" ca="1" si="11"/>
        <v>0.13912654969031607</v>
      </c>
      <c r="Q115" s="1">
        <f t="shared" ca="1" si="11"/>
        <v>7.6346228144404504E-2</v>
      </c>
      <c r="R115" s="1">
        <f t="shared" ca="1" si="11"/>
        <v>0.12534799602802008</v>
      </c>
      <c r="S115" s="1">
        <f t="shared" ca="1" si="11"/>
        <v>0.2117177297154437</v>
      </c>
      <c r="T115" s="1">
        <f t="shared" ca="1" si="11"/>
        <v>0.34362079182956112</v>
      </c>
      <c r="U115" s="1">
        <f t="shared" ca="1" si="11"/>
        <v>0.41484024031575756</v>
      </c>
      <c r="V115" s="1">
        <f t="shared" ca="1" si="15"/>
        <v>0.25103347441597579</v>
      </c>
      <c r="W115" s="1">
        <f t="shared" ca="1" si="16"/>
        <v>0.13602192798089927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7.183077896504711E-2</v>
      </c>
      <c r="E116" s="1">
        <f t="shared" ca="1" si="13"/>
        <v>1.4695312195055387E-2</v>
      </c>
      <c r="F116" s="1">
        <f t="shared" ca="1" si="14"/>
        <v>2.4934054672909916E-2</v>
      </c>
      <c r="G116" s="1">
        <f t="shared" ca="1" si="10"/>
        <v>0.14953930062966267</v>
      </c>
      <c r="H116" s="1">
        <f t="shared" ca="1" si="10"/>
        <v>0.35145162083531689</v>
      </c>
      <c r="I116" s="1">
        <f t="shared" ca="1" si="11"/>
        <v>0.47095059853515309</v>
      </c>
      <c r="J116" s="1">
        <f t="shared" ca="1" si="11"/>
        <v>0.31600037776758205</v>
      </c>
      <c r="K116" s="1">
        <f t="shared" ca="1" si="11"/>
        <v>0.14284030358524918</v>
      </c>
      <c r="L116" s="1">
        <f t="shared" ca="1" si="11"/>
        <v>2.6139761189381421E-2</v>
      </c>
      <c r="M116" s="1">
        <f t="shared" ca="1" si="11"/>
        <v>6.0416360725084786E-2</v>
      </c>
      <c r="N116" s="1">
        <f t="shared" ca="1" si="11"/>
        <v>0.14592354740343988</v>
      </c>
      <c r="O116" s="1">
        <f t="shared" ca="1" si="11"/>
        <v>0.19717281519349114</v>
      </c>
      <c r="P116" s="1">
        <f t="shared" ca="1" si="11"/>
        <v>9.7275441523315603E-2</v>
      </c>
      <c r="Q116" s="1">
        <f t="shared" ca="1" si="11"/>
        <v>8.3918065303031676E-3</v>
      </c>
      <c r="R116" s="1">
        <f t="shared" ca="1" si="11"/>
        <v>-2.8102237168230775E-2</v>
      </c>
      <c r="S116" s="1">
        <f t="shared" ca="1" si="11"/>
        <v>8.1443582422718094E-3</v>
      </c>
      <c r="T116" s="1">
        <f t="shared" ca="1" si="11"/>
        <v>0.20089220031937322</v>
      </c>
      <c r="U116" s="1">
        <f t="shared" ca="1" si="11"/>
        <v>0.3658352851345551</v>
      </c>
      <c r="V116" s="1">
        <f t="shared" ca="1" si="15"/>
        <v>0.22508860484008877</v>
      </c>
      <c r="W116" s="1">
        <f t="shared" ca="1" si="16"/>
        <v>8.0118282462579266E-2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1.7968950398985502E-2</v>
      </c>
      <c r="E117" s="1">
        <f t="shared" ca="1" si="13"/>
        <v>3.6477079965032522E-2</v>
      </c>
      <c r="F117" s="1">
        <f t="shared" ca="1" si="14"/>
        <v>8.6906207131955099E-2</v>
      </c>
      <c r="G117" s="1">
        <f t="shared" ca="1" si="10"/>
        <v>0.14218627969996173</v>
      </c>
      <c r="H117" s="1">
        <f t="shared" ca="1" si="10"/>
        <v>0.24374550806174322</v>
      </c>
      <c r="I117" s="1">
        <f t="shared" ca="1" si="11"/>
        <v>0.32800331128873494</v>
      </c>
      <c r="J117" s="1">
        <f t="shared" ca="1" si="11"/>
        <v>0.22716049088029258</v>
      </c>
      <c r="K117" s="1">
        <f t="shared" ca="1" si="11"/>
        <v>0.13603721365179999</v>
      </c>
      <c r="L117" s="1">
        <f t="shared" ca="1" si="11"/>
        <v>7.6023454723809364E-2</v>
      </c>
      <c r="M117" s="1">
        <f t="shared" ca="1" si="11"/>
        <v>7.0751709533966756E-2</v>
      </c>
      <c r="N117" s="1">
        <f t="shared" ca="1" si="11"/>
        <v>0.13054791267210059</v>
      </c>
      <c r="O117" s="1">
        <f t="shared" ca="1" si="11"/>
        <v>0.27492533577142059</v>
      </c>
      <c r="P117" s="1">
        <f t="shared" ca="1" si="11"/>
        <v>0.24610244103579201</v>
      </c>
      <c r="Q117" s="1">
        <f t="shared" ca="1" si="11"/>
        <v>0.1555670871228633</v>
      </c>
      <c r="R117" s="1">
        <f t="shared" ca="1" si="11"/>
        <v>0.12074945917095263</v>
      </c>
      <c r="S117" s="1">
        <f t="shared" ca="1" si="11"/>
        <v>0.19437335302731862</v>
      </c>
      <c r="T117" s="1">
        <f t="shared" ca="1" si="11"/>
        <v>0.41404102973300416</v>
      </c>
      <c r="U117" s="1">
        <f t="shared" ca="1" si="11"/>
        <v>0.5590170616764939</v>
      </c>
      <c r="V117" s="1">
        <f t="shared" ca="1" si="15"/>
        <v>0.35265792147901354</v>
      </c>
      <c r="W117" s="1">
        <f t="shared" ca="1" si="16"/>
        <v>0.16948630412652357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4.6149337780820469E-2</v>
      </c>
      <c r="E118" s="1">
        <f t="shared" ca="1" si="13"/>
        <v>5.1329683142248464E-2</v>
      </c>
      <c r="F118" s="1">
        <f t="shared" ca="1" si="14"/>
        <v>7.9607467270630852E-2</v>
      </c>
      <c r="G118" s="1">
        <f t="shared" ca="1" si="10"/>
        <v>0.14473647864605466</v>
      </c>
      <c r="H118" s="1">
        <f t="shared" ca="1" si="10"/>
        <v>0.27755698021412128</v>
      </c>
      <c r="I118" s="1">
        <f t="shared" ca="1" si="11"/>
        <v>0.3772993810245423</v>
      </c>
      <c r="J118" s="1">
        <f t="shared" ca="1" si="11"/>
        <v>0.26608843242052949</v>
      </c>
      <c r="K118" s="1">
        <f t="shared" ca="1" si="11"/>
        <v>0.12134100910370398</v>
      </c>
      <c r="L118" s="1">
        <f t="shared" ca="1" si="11"/>
        <v>6.9541772757817838E-2</v>
      </c>
      <c r="M118" s="1">
        <f t="shared" ca="1" si="11"/>
        <v>0.10577414689586687</v>
      </c>
      <c r="N118" s="1">
        <f t="shared" ca="1" si="11"/>
        <v>0.1702417990137938</v>
      </c>
      <c r="O118" s="1">
        <f t="shared" ca="1" si="11"/>
        <v>0.23279240658086642</v>
      </c>
      <c r="P118" s="1">
        <f t="shared" ca="1" si="11"/>
        <v>0.14495584129423172</v>
      </c>
      <c r="Q118" s="1">
        <f t="shared" ca="1" si="11"/>
        <v>5.4181338512236388E-2</v>
      </c>
      <c r="R118" s="1">
        <f t="shared" ca="1" si="11"/>
        <v>1.6183500894090579E-2</v>
      </c>
      <c r="S118" s="1">
        <f t="shared" ca="1" si="11"/>
        <v>4.9384798502010885E-2</v>
      </c>
      <c r="T118" s="1">
        <f t="shared" ca="1" si="11"/>
        <v>0.21015076858984666</v>
      </c>
      <c r="U118" s="1">
        <f t="shared" ca="1" si="11"/>
        <v>0.37045237297713318</v>
      </c>
      <c r="V118" s="1">
        <f t="shared" ca="1" si="15"/>
        <v>0.23448088475531778</v>
      </c>
      <c r="W118" s="1">
        <f t="shared" ca="1" si="16"/>
        <v>2.0213105028304073E-2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0.14338876359229466</v>
      </c>
      <c r="E119" s="1">
        <f t="shared" ca="1" si="13"/>
        <v>0.14247322992978906</v>
      </c>
      <c r="F119" s="1">
        <f t="shared" ca="1" si="14"/>
        <v>0.15319828524083892</v>
      </c>
      <c r="G119" s="1">
        <f t="shared" ca="1" si="10"/>
        <v>0.2288849809705514</v>
      </c>
      <c r="H119" s="1">
        <f t="shared" ca="1" si="10"/>
        <v>0.39386876423342654</v>
      </c>
      <c r="I119" s="1">
        <f t="shared" ca="1" si="11"/>
        <v>0.47064352076604965</v>
      </c>
      <c r="J119" s="1">
        <f t="shared" ca="1" si="11"/>
        <v>0.2832182555897485</v>
      </c>
      <c r="K119" s="1">
        <f t="shared" ca="1" si="11"/>
        <v>7.1665938537519583E-2</v>
      </c>
      <c r="L119" s="1">
        <f t="shared" ca="1" si="11"/>
        <v>-1.8605135888944507E-2</v>
      </c>
      <c r="M119" s="1">
        <f t="shared" ca="1" si="11"/>
        <v>4.3795132973624785E-2</v>
      </c>
      <c r="N119" s="1">
        <f t="shared" ca="1" si="11"/>
        <v>0.18866961165079907</v>
      </c>
      <c r="O119" s="1">
        <f t="shared" ca="1" si="11"/>
        <v>0.29568673681431618</v>
      </c>
      <c r="P119" s="1">
        <f t="shared" ca="1" si="11"/>
        <v>0.21495224144744945</v>
      </c>
      <c r="Q119" s="1">
        <f t="shared" ca="1" si="11"/>
        <v>0.11650705661112652</v>
      </c>
      <c r="R119" s="1">
        <f t="shared" ca="1" si="11"/>
        <v>5.7355228892310095E-2</v>
      </c>
      <c r="S119" s="1">
        <f t="shared" ca="1" si="11"/>
        <v>7.3136149281619628E-2</v>
      </c>
      <c r="T119" s="1">
        <f t="shared" ca="1" si="11"/>
        <v>0.19980643907078793</v>
      </c>
      <c r="U119" s="1">
        <f t="shared" ca="1" si="11"/>
        <v>0.36550702932442813</v>
      </c>
      <c r="V119" s="1">
        <f t="shared" ca="1" si="15"/>
        <v>0.28042285053688576</v>
      </c>
      <c r="W119" s="1">
        <f t="shared" ca="1" si="16"/>
        <v>0.14219926446707515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6.0508205813779879E-2</v>
      </c>
      <c r="E120" s="1">
        <f t="shared" ca="1" si="13"/>
        <v>1.047251401419607E-2</v>
      </c>
      <c r="F120" s="1">
        <f t="shared" ca="1" si="14"/>
        <v>2.36044931310413E-2</v>
      </c>
      <c r="G120" s="1">
        <f t="shared" ca="1" si="10"/>
        <v>0.11072701628572852</v>
      </c>
      <c r="H120" s="1">
        <f t="shared" ca="1" si="10"/>
        <v>0.27949745998240949</v>
      </c>
      <c r="I120" s="1">
        <f t="shared" ca="1" si="11"/>
        <v>0.40180175948319308</v>
      </c>
      <c r="J120" s="1">
        <f t="shared" ca="1" si="11"/>
        <v>0.22303117700050162</v>
      </c>
      <c r="K120" s="1">
        <f t="shared" ca="1" si="11"/>
        <v>6.7693213639019617E-2</v>
      </c>
      <c r="L120" s="1">
        <f t="shared" ca="1" si="11"/>
        <v>6.7113550238106334E-2</v>
      </c>
      <c r="M120" s="1">
        <f t="shared" ca="1" si="11"/>
        <v>0.14080990296086654</v>
      </c>
      <c r="N120" s="1">
        <f t="shared" ca="1" si="11"/>
        <v>0.2485052189931003</v>
      </c>
      <c r="O120" s="1">
        <f t="shared" ca="1" si="11"/>
        <v>0.31604567061113198</v>
      </c>
      <c r="P120" s="1">
        <f t="shared" ca="1" si="11"/>
        <v>0.18162373572271739</v>
      </c>
      <c r="Q120" s="1">
        <f t="shared" ca="1" si="11"/>
        <v>7.0796378811892963E-2</v>
      </c>
      <c r="R120" s="1">
        <f t="shared" ca="1" si="11"/>
        <v>4.9991324397782796E-2</v>
      </c>
      <c r="S120" s="1">
        <f t="shared" ca="1" si="11"/>
        <v>0.1432076676518918</v>
      </c>
      <c r="T120" s="1">
        <f t="shared" ca="1" si="11"/>
        <v>0.35309899301766201</v>
      </c>
      <c r="U120" s="1">
        <f t="shared" ca="1" si="11"/>
        <v>0.49735807870072285</v>
      </c>
      <c r="V120" s="1">
        <f t="shared" ca="1" si="15"/>
        <v>0.32237390987065151</v>
      </c>
      <c r="W120" s="1">
        <f t="shared" ca="1" si="16"/>
        <v>0.11981972922949206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1.5754624899249177E-2</v>
      </c>
      <c r="E121" s="1">
        <f t="shared" ca="1" si="13"/>
        <v>2.1545409677481354E-2</v>
      </c>
      <c r="F121" s="1">
        <f t="shared" ca="1" si="14"/>
        <v>2.1895393375184237E-2</v>
      </c>
      <c r="G121" s="1">
        <f t="shared" ca="1" si="10"/>
        <v>0.10387520224855147</v>
      </c>
      <c r="H121" s="1">
        <f t="shared" ca="1" si="10"/>
        <v>0.29280291322946012</v>
      </c>
      <c r="I121" s="1">
        <f t="shared" ca="1" si="11"/>
        <v>0.424464364197705</v>
      </c>
      <c r="J121" s="1">
        <f t="shared" ca="1" si="11"/>
        <v>0.2656619701125898</v>
      </c>
      <c r="K121" s="1">
        <f t="shared" ca="1" si="11"/>
        <v>7.2835517797349245E-2</v>
      </c>
      <c r="L121" s="1">
        <f t="shared" ca="1" si="11"/>
        <v>-1.7012886650428251E-2</v>
      </c>
      <c r="M121" s="1">
        <f t="shared" ca="1" si="11"/>
        <v>9.4580311271530819E-3</v>
      </c>
      <c r="N121" s="1">
        <f t="shared" ca="1" si="11"/>
        <v>0.12189424696293678</v>
      </c>
      <c r="O121" s="1">
        <f t="shared" ca="1" si="11"/>
        <v>0.25950563642006724</v>
      </c>
      <c r="P121" s="1">
        <f t="shared" ca="1" si="11"/>
        <v>0.19210382618236693</v>
      </c>
      <c r="Q121" s="1">
        <f t="shared" ca="1" si="11"/>
        <v>6.427997967416936E-2</v>
      </c>
      <c r="R121" s="1">
        <f t="shared" ca="1" si="11"/>
        <v>2.0270814488405522E-2</v>
      </c>
      <c r="S121" s="1">
        <f t="shared" ca="1" si="11"/>
        <v>0.10638376685044966</v>
      </c>
      <c r="T121" s="1">
        <f t="shared" ca="1" si="11"/>
        <v>0.31856379663750539</v>
      </c>
      <c r="U121" s="1">
        <f t="shared" ca="1" si="11"/>
        <v>0.47555871280862627</v>
      </c>
      <c r="V121" s="1">
        <f t="shared" ca="1" si="15"/>
        <v>0.31040940257350191</v>
      </c>
      <c r="W121" s="1">
        <f t="shared" ca="1" si="16"/>
        <v>0.16100402289477245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8.6007886369264333E-2</v>
      </c>
      <c r="E122" s="1">
        <f t="shared" ca="1" si="13"/>
        <v>3.9005965666592882E-2</v>
      </c>
      <c r="F122" s="1">
        <f t="shared" ca="1" si="14"/>
        <v>2.9884956255012605E-2</v>
      </c>
      <c r="G122" s="1">
        <f t="shared" ca="1" si="10"/>
        <v>7.5070787400831923E-2</v>
      </c>
      <c r="H122" s="1">
        <f t="shared" ca="1" si="10"/>
        <v>0.23924095621474956</v>
      </c>
      <c r="I122" s="1">
        <f t="shared" ca="1" si="11"/>
        <v>0.39730773106191625</v>
      </c>
      <c r="J122" s="1">
        <f t="shared" ca="1" si="11"/>
        <v>0.21293245898721885</v>
      </c>
      <c r="K122" s="1">
        <f t="shared" ca="1" si="11"/>
        <v>2.0729752384563604E-2</v>
      </c>
      <c r="L122" s="1">
        <f t="shared" ca="1" si="11"/>
        <v>-1.9599933348903947E-2</v>
      </c>
      <c r="M122" s="1">
        <f t="shared" ca="1" si="11"/>
        <v>5.6951275406824778E-2</v>
      </c>
      <c r="N122" s="1">
        <f t="shared" ca="1" si="11"/>
        <v>0.16844283564404025</v>
      </c>
      <c r="O122" s="1">
        <f t="shared" ca="1" si="11"/>
        <v>0.23839301893895462</v>
      </c>
      <c r="P122" s="1">
        <f t="shared" ca="1" si="11"/>
        <v>0.12516100138995739</v>
      </c>
      <c r="Q122" s="1">
        <f t="shared" ca="1" si="11"/>
        <v>6.0629553321641634E-3</v>
      </c>
      <c r="R122" s="1">
        <f t="shared" ca="1" si="11"/>
        <v>-5.4452265954618315E-2</v>
      </c>
      <c r="S122" s="1">
        <f t="shared" ca="1" si="11"/>
        <v>-3.0171676721163953E-2</v>
      </c>
      <c r="T122" s="1">
        <f t="shared" ca="1" si="11"/>
        <v>0.12194244911764278</v>
      </c>
      <c r="U122" s="1">
        <f t="shared" ca="1" si="11"/>
        <v>0.31301112297149219</v>
      </c>
      <c r="V122" s="1">
        <f t="shared" ca="1" si="15"/>
        <v>0.24502648782145481</v>
      </c>
      <c r="W122" s="1">
        <f t="shared" ca="1" si="16"/>
        <v>9.9654971997064204E-2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5.671281778286854E-2</v>
      </c>
      <c r="E123" s="1">
        <f t="shared" ca="1" si="13"/>
        <v>7.3527599807880109E-2</v>
      </c>
      <c r="F123" s="1">
        <f t="shared" ca="1" si="14"/>
        <v>9.2977891398088097E-2</v>
      </c>
      <c r="G123" s="1">
        <f t="shared" ca="1" si="10"/>
        <v>0.17267900878478729</v>
      </c>
      <c r="H123" s="1">
        <f t="shared" ca="1" si="10"/>
        <v>0.32289600528050288</v>
      </c>
      <c r="I123" s="1">
        <f t="shared" ca="1" si="11"/>
        <v>0.3967224157184589</v>
      </c>
      <c r="J123" s="1">
        <f t="shared" ca="1" si="11"/>
        <v>0.23197910281781015</v>
      </c>
      <c r="K123" s="1">
        <f t="shared" ca="1" si="11"/>
        <v>6.8869554005939332E-2</v>
      </c>
      <c r="L123" s="1">
        <f t="shared" ca="1" si="11"/>
        <v>1.4622220417332004E-2</v>
      </c>
      <c r="M123" s="1">
        <f t="shared" ca="1" si="11"/>
        <v>1.9351047748956688E-2</v>
      </c>
      <c r="N123" s="1">
        <f t="shared" ca="1" si="11"/>
        <v>9.4920590785336018E-2</v>
      </c>
      <c r="O123" s="1">
        <f t="shared" ca="1" si="11"/>
        <v>0.1862061963811357</v>
      </c>
      <c r="P123" s="1">
        <f t="shared" ca="1" si="11"/>
        <v>0.1653752483537371</v>
      </c>
      <c r="Q123" s="1">
        <f t="shared" ca="1" si="11"/>
        <v>0.12699016543079733</v>
      </c>
      <c r="R123" s="1">
        <f t="shared" ca="1" si="11"/>
        <v>6.9760489622203908E-2</v>
      </c>
      <c r="S123" s="1">
        <f t="shared" ca="1" si="11"/>
        <v>5.5214402471980804E-2</v>
      </c>
      <c r="T123" s="1">
        <f t="shared" ca="1" si="11"/>
        <v>0.17200340855870341</v>
      </c>
      <c r="U123" s="1">
        <f t="shared" ca="1" si="11"/>
        <v>0.34931644868867717</v>
      </c>
      <c r="V123" s="1">
        <f t="shared" ca="1" si="15"/>
        <v>0.28266470319770642</v>
      </c>
      <c r="W123" s="1">
        <f t="shared" ca="1" si="16"/>
        <v>0.11607108627106839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0.28113287345467547</v>
      </c>
      <c r="E124" s="1">
        <f t="shared" ca="1" si="13"/>
        <v>0.30525366721511588</v>
      </c>
      <c r="F124" s="1">
        <f t="shared" ca="1" si="14"/>
        <v>0.16504119427142608</v>
      </c>
      <c r="G124" s="1">
        <f t="shared" ca="1" si="10"/>
        <v>0.1428935399774833</v>
      </c>
      <c r="H124" s="1">
        <f t="shared" ca="1" si="10"/>
        <v>0.32652964343814539</v>
      </c>
      <c r="I124" s="1">
        <f t="shared" ca="1" si="11"/>
        <v>0.44443984235637696</v>
      </c>
      <c r="J124" s="1">
        <f t="shared" ca="1" si="11"/>
        <v>0.27832190967814768</v>
      </c>
      <c r="K124" s="1">
        <f t="shared" ca="1" si="11"/>
        <v>0.10844258037879832</v>
      </c>
      <c r="L124" s="1">
        <f t="shared" ca="1" si="11"/>
        <v>2.1839239552776151E-2</v>
      </c>
      <c r="M124" s="1">
        <f t="shared" ca="1" si="11"/>
        <v>5.4103182121011964E-2</v>
      </c>
      <c r="N124" s="1">
        <f t="shared" ca="1" si="11"/>
        <v>0.25901880360015711</v>
      </c>
      <c r="O124" s="1">
        <f t="shared" ca="1" si="11"/>
        <v>0.42130022300220349</v>
      </c>
      <c r="P124" s="1">
        <f t="shared" ca="1" si="11"/>
        <v>0.28946681553302483</v>
      </c>
      <c r="Q124" s="1">
        <f t="shared" ca="1" si="11"/>
        <v>0.11466757669841812</v>
      </c>
      <c r="R124" s="1">
        <f t="shared" ca="1" si="11"/>
        <v>2.8277884639566403E-2</v>
      </c>
      <c r="S124" s="1">
        <f t="shared" ca="1" si="11"/>
        <v>5.4086901048842173E-2</v>
      </c>
      <c r="T124" s="1">
        <f t="shared" ca="1" si="11"/>
        <v>0.21242442809300749</v>
      </c>
      <c r="U124" s="1">
        <f t="shared" ca="1" si="11"/>
        <v>0.35554591445191097</v>
      </c>
      <c r="V124" s="1">
        <f t="shared" ca="1" si="15"/>
        <v>0.21974186422108657</v>
      </c>
      <c r="W124" s="1">
        <f t="shared" ca="1" si="16"/>
        <v>9.0739425034317422E-2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3.416749327152277E-2</v>
      </c>
      <c r="E125" s="1">
        <f t="shared" ca="1" si="13"/>
        <v>8.9972804303624903E-3</v>
      </c>
      <c r="F125" s="1">
        <f t="shared" ca="1" si="14"/>
        <v>1.7627093393016258E-2</v>
      </c>
      <c r="G125" s="1">
        <f t="shared" ca="1" si="10"/>
        <v>8.6879152200784862E-2</v>
      </c>
      <c r="H125" s="1">
        <f t="shared" ca="1" si="10"/>
        <v>0.21485779035313776</v>
      </c>
      <c r="I125" s="1">
        <f t="shared" ca="1" si="11"/>
        <v>0.32740557759167105</v>
      </c>
      <c r="J125" s="1">
        <f t="shared" ca="1" si="11"/>
        <v>0.23440828365101404</v>
      </c>
      <c r="K125" s="1">
        <f t="shared" ca="1" si="11"/>
        <v>0.1133650636667235</v>
      </c>
      <c r="L125" s="1">
        <f t="shared" ca="1" si="11"/>
        <v>1.9756649270951006E-2</v>
      </c>
      <c r="M125" s="1">
        <f t="shared" ca="1" si="11"/>
        <v>2.5131709764722877E-2</v>
      </c>
      <c r="N125" s="1">
        <f t="shared" ca="1" si="11"/>
        <v>0.13310311086389176</v>
      </c>
      <c r="O125" s="1">
        <f t="shared" ca="1" si="11"/>
        <v>0.20888001177467691</v>
      </c>
      <c r="P125" s="1">
        <f t="shared" ca="1" si="11"/>
        <v>0.13612199453889748</v>
      </c>
      <c r="Q125" s="1">
        <f t="shared" ca="1" si="11"/>
        <v>6.6758697576636966E-2</v>
      </c>
      <c r="R125" s="1">
        <f t="shared" ca="1" si="11"/>
        <v>5.0321757643550222E-2</v>
      </c>
      <c r="S125" s="1">
        <f t="shared" ca="1" si="11"/>
        <v>0.16550499557308346</v>
      </c>
      <c r="T125" s="1">
        <f t="shared" ca="1" si="11"/>
        <v>0.32995750502982013</v>
      </c>
      <c r="U125" s="1">
        <f t="shared" ca="1" si="11"/>
        <v>0.44703815522341223</v>
      </c>
      <c r="V125" s="1">
        <f t="shared" ca="1" si="15"/>
        <v>0.29826956725401821</v>
      </c>
      <c r="W125" s="1">
        <f t="shared" ca="1" si="16"/>
        <v>0.12178432727035597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-3.0162118278748229E-3</v>
      </c>
      <c r="E126" s="1">
        <f t="shared" ca="1" si="13"/>
        <v>1.9137692832395976E-2</v>
      </c>
      <c r="F126" s="1">
        <f t="shared" ca="1" si="14"/>
        <v>-1.0840349500109512E-2</v>
      </c>
      <c r="G126" s="1">
        <f t="shared" ca="1" si="10"/>
        <v>2.2756511697073385E-2</v>
      </c>
      <c r="H126" s="1">
        <f t="shared" ca="1" si="10"/>
        <v>0.18366744862410797</v>
      </c>
      <c r="I126" s="1">
        <f t="shared" ca="1" si="11"/>
        <v>0.35675163411157895</v>
      </c>
      <c r="J126" s="1">
        <f t="shared" ca="1" si="11"/>
        <v>0.24785494602199779</v>
      </c>
      <c r="K126" s="1">
        <f t="shared" ca="1" si="11"/>
        <v>0.10669240894581682</v>
      </c>
      <c r="L126" s="1">
        <f t="shared" ca="1" si="11"/>
        <v>7.690406301507728E-3</v>
      </c>
      <c r="M126" s="1">
        <f t="shared" ca="1" si="11"/>
        <v>-4.6013517848422E-3</v>
      </c>
      <c r="N126" s="1">
        <f t="shared" ca="1" si="11"/>
        <v>0.10014682142885789</v>
      </c>
      <c r="O126" s="1">
        <f t="shared" ca="1" si="11"/>
        <v>0.21224154177421531</v>
      </c>
      <c r="P126" s="1">
        <f t="shared" ca="1" si="11"/>
        <v>0.11261730690005078</v>
      </c>
      <c r="Q126" s="1">
        <f t="shared" ca="1" si="11"/>
        <v>5.5516319093284291E-2</v>
      </c>
      <c r="R126" s="1">
        <f t="shared" ca="1" si="11"/>
        <v>1.6475549297686503E-2</v>
      </c>
      <c r="S126" s="1">
        <f t="shared" ca="1" si="11"/>
        <v>4.3504823223690592E-2</v>
      </c>
      <c r="T126" s="1">
        <f t="shared" ca="1" si="11"/>
        <v>0.22225983316172226</v>
      </c>
      <c r="U126" s="1">
        <f t="shared" ca="1" si="11"/>
        <v>0.41982436529979539</v>
      </c>
      <c r="V126" s="1">
        <f t="shared" ca="1" si="15"/>
        <v>0.32790126745574327</v>
      </c>
      <c r="W126" s="1">
        <f t="shared" ca="1" si="16"/>
        <v>0.18366027870403281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7.5681409202142747E-3</v>
      </c>
      <c r="E127" s="1">
        <f t="shared" ca="1" si="13"/>
        <v>7.4820006554551372E-2</v>
      </c>
      <c r="F127" s="1">
        <f t="shared" ca="1" si="14"/>
        <v>9.853631078555547E-2</v>
      </c>
      <c r="G127" s="1">
        <f t="shared" ca="1" si="14"/>
        <v>9.3438094848916645E-2</v>
      </c>
      <c r="H127" s="1">
        <f t="shared" ca="1" si="14"/>
        <v>0.20299271052312101</v>
      </c>
      <c r="I127" s="1">
        <f t="shared" ca="1" si="14"/>
        <v>0.38420342990252143</v>
      </c>
      <c r="J127" s="1">
        <f t="shared" ca="1" si="14"/>
        <v>0.30277328534611758</v>
      </c>
      <c r="K127" s="1">
        <f t="shared" ca="1" si="14"/>
        <v>0.1538782111722985</v>
      </c>
      <c r="L127" s="1">
        <f t="shared" ca="1" si="14"/>
        <v>7.4793316049028918E-2</v>
      </c>
      <c r="M127" s="1">
        <f t="shared" ca="1" si="14"/>
        <v>6.6034209328410393E-2</v>
      </c>
      <c r="N127" s="1">
        <f t="shared" ca="1" si="14"/>
        <v>0.16488453319547519</v>
      </c>
      <c r="O127" s="1">
        <f t="shared" ca="1" si="14"/>
        <v>0.27502621497817797</v>
      </c>
      <c r="P127" s="1">
        <f t="shared" ca="1" si="14"/>
        <v>0.21150575279383518</v>
      </c>
      <c r="Q127" s="1">
        <f t="shared" ca="1" si="14"/>
        <v>0.11397569060729307</v>
      </c>
      <c r="R127" s="1">
        <f t="shared" ca="1" si="14"/>
        <v>2.7521849017474797E-2</v>
      </c>
      <c r="S127" s="1">
        <f t="shared" ca="1" si="14"/>
        <v>3.796303374735354E-2</v>
      </c>
      <c r="T127" s="1">
        <f t="shared" ca="1" si="14"/>
        <v>0.20184108523262762</v>
      </c>
      <c r="U127" s="1">
        <f t="shared" ca="1" si="14"/>
        <v>0.346273081530803</v>
      </c>
      <c r="V127" s="1">
        <f t="shared" ca="1" si="15"/>
        <v>0.21022616469252317</v>
      </c>
      <c r="W127" s="1">
        <f t="shared" ca="1" si="16"/>
        <v>8.5236368126093101E-2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7.2528695075984764E-2</v>
      </c>
      <c r="E128" s="1">
        <f t="shared" ca="1" si="13"/>
        <v>7.2656493195054003E-2</v>
      </c>
      <c r="F128" s="1">
        <f t="shared" ref="F128:U143" ca="1" si="17">(F78+0.6*(G78+E78)+0.15*(D78+H78))/(1+2*0.6+2*0.15)</f>
        <v>-2.7999255149060487E-2</v>
      </c>
      <c r="G128" s="1">
        <f t="shared" ca="1" si="17"/>
        <v>-2.4243825900360672E-2</v>
      </c>
      <c r="H128" s="1">
        <f t="shared" ca="1" si="17"/>
        <v>0.17492950100302557</v>
      </c>
      <c r="I128" s="1">
        <f t="shared" ca="1" si="17"/>
        <v>0.36076805929658184</v>
      </c>
      <c r="J128" s="1">
        <f t="shared" ca="1" si="17"/>
        <v>0.2654432092137386</v>
      </c>
      <c r="K128" s="1">
        <f t="shared" ca="1" si="17"/>
        <v>0.13407702451632647</v>
      </c>
      <c r="L128" s="1">
        <f t="shared" ca="1" si="17"/>
        <v>7.0414652483422047E-2</v>
      </c>
      <c r="M128" s="1">
        <f t="shared" ca="1" si="17"/>
        <v>4.196019981311825E-2</v>
      </c>
      <c r="N128" s="1">
        <f t="shared" ca="1" si="17"/>
        <v>0.11287833604042444</v>
      </c>
      <c r="O128" s="1">
        <f t="shared" ca="1" si="17"/>
        <v>0.2409363871162781</v>
      </c>
      <c r="P128" s="1">
        <f t="shared" ca="1" si="17"/>
        <v>0.17471629835723265</v>
      </c>
      <c r="Q128" s="1">
        <f t="shared" ca="1" si="17"/>
        <v>5.9143952092300542E-2</v>
      </c>
      <c r="R128" s="1">
        <f t="shared" ca="1" si="17"/>
        <v>-3.8668699798407848E-2</v>
      </c>
      <c r="S128" s="1">
        <f t="shared" ca="1" si="17"/>
        <v>1.6744404107507171E-2</v>
      </c>
      <c r="T128" s="1">
        <f t="shared" ca="1" si="17"/>
        <v>0.23434541151727931</v>
      </c>
      <c r="U128" s="1">
        <f t="shared" ca="1" si="17"/>
        <v>0.43005863221101415</v>
      </c>
      <c r="V128" s="1">
        <f t="shared" ca="1" si="15"/>
        <v>0.31874846566044701</v>
      </c>
      <c r="W128" s="1">
        <f t="shared" ca="1" si="16"/>
        <v>0.15630099902871258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9.4857347321855578E-2</v>
      </c>
      <c r="E129" s="1">
        <f t="shared" ca="1" si="13"/>
        <v>7.707749421732922E-2</v>
      </c>
      <c r="F129" s="1">
        <f t="shared" ca="1" si="17"/>
        <v>3.8355059454253146E-2</v>
      </c>
      <c r="G129" s="1">
        <f t="shared" ca="1" si="17"/>
        <v>9.5793191070600373E-2</v>
      </c>
      <c r="H129" s="1">
        <f t="shared" ca="1" si="17"/>
        <v>0.29108679803974497</v>
      </c>
      <c r="I129" s="1">
        <f t="shared" ca="1" si="17"/>
        <v>0.44155614408411159</v>
      </c>
      <c r="J129" s="1">
        <f t="shared" ca="1" si="17"/>
        <v>0.29857331350002914</v>
      </c>
      <c r="K129" s="1">
        <f t="shared" ca="1" si="17"/>
        <v>0.12836950405269348</v>
      </c>
      <c r="L129" s="1">
        <f t="shared" ca="1" si="17"/>
        <v>6.0649082950305522E-2</v>
      </c>
      <c r="M129" s="1">
        <f t="shared" ca="1" si="17"/>
        <v>0.10416846162377871</v>
      </c>
      <c r="N129" s="1">
        <f t="shared" ca="1" si="17"/>
        <v>0.23112780500436703</v>
      </c>
      <c r="O129" s="1">
        <f t="shared" ca="1" si="17"/>
        <v>0.34193774652831987</v>
      </c>
      <c r="P129" s="1">
        <f t="shared" ca="1" si="17"/>
        <v>0.25450405609729349</v>
      </c>
      <c r="Q129" s="1">
        <f t="shared" ca="1" si="17"/>
        <v>9.7804103728281439E-2</v>
      </c>
      <c r="R129" s="1">
        <f t="shared" ca="1" si="17"/>
        <v>-1.0996218084199589E-2</v>
      </c>
      <c r="S129" s="1">
        <f t="shared" ca="1" si="17"/>
        <v>3.7949385521340362E-2</v>
      </c>
      <c r="T129" s="1">
        <f t="shared" ca="1" si="17"/>
        <v>0.24317826683037108</v>
      </c>
      <c r="U129" s="1">
        <f t="shared" ca="1" si="17"/>
        <v>0.42687370061301327</v>
      </c>
      <c r="V129" s="1">
        <f t="shared" ca="1" si="15"/>
        <v>0.29819898736975736</v>
      </c>
      <c r="W129" s="1">
        <f t="shared" ca="1" si="16"/>
        <v>0.13006215670244656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4.6562681670471222E-2</v>
      </c>
      <c r="E130" s="1">
        <f t="shared" ca="1" si="13"/>
        <v>-1.0685706188008594E-2</v>
      </c>
      <c r="F130" s="1">
        <f t="shared" ca="1" si="17"/>
        <v>-8.7500689749291566E-2</v>
      </c>
      <c r="G130" s="1">
        <f t="shared" ca="1" si="17"/>
        <v>-1.574185179327222E-2</v>
      </c>
      <c r="H130" s="1">
        <f t="shared" ca="1" si="17"/>
        <v>0.19800832067256638</v>
      </c>
      <c r="I130" s="1">
        <f t="shared" ca="1" si="17"/>
        <v>0.36390118095398655</v>
      </c>
      <c r="J130" s="1">
        <f t="shared" ca="1" si="17"/>
        <v>0.28483813972680755</v>
      </c>
      <c r="K130" s="1">
        <f t="shared" ca="1" si="17"/>
        <v>0.14436242455769704</v>
      </c>
      <c r="L130" s="1">
        <f t="shared" ca="1" si="17"/>
        <v>4.0206085942319642E-2</v>
      </c>
      <c r="M130" s="1">
        <f t="shared" ca="1" si="17"/>
        <v>3.6142008287183634E-2</v>
      </c>
      <c r="N130" s="1">
        <f t="shared" ca="1" si="17"/>
        <v>8.959341239232009E-2</v>
      </c>
      <c r="O130" s="1">
        <f t="shared" ca="1" si="17"/>
        <v>0.13744493332235982</v>
      </c>
      <c r="P130" s="1">
        <f t="shared" ca="1" si="17"/>
        <v>7.2139920381390304E-2</v>
      </c>
      <c r="Q130" s="1">
        <f t="shared" ca="1" si="17"/>
        <v>2.7259430921774824E-3</v>
      </c>
      <c r="R130" s="1">
        <f t="shared" ca="1" si="17"/>
        <v>1.1279339583307678E-2</v>
      </c>
      <c r="S130" s="1">
        <f t="shared" ca="1" si="17"/>
        <v>4.1688805492886172E-2</v>
      </c>
      <c r="T130" s="1">
        <f t="shared" ca="1" si="17"/>
        <v>0.13905375190660604</v>
      </c>
      <c r="U130" s="1">
        <f t="shared" ca="1" si="17"/>
        <v>0.29275716267463825</v>
      </c>
      <c r="V130" s="1">
        <f t="shared" ca="1" si="15"/>
        <v>0.23651213123939238</v>
      </c>
      <c r="W130" s="1">
        <f t="shared" ca="1" si="16"/>
        <v>8.1861796383141922E-2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5.0394605852105832E-2</v>
      </c>
      <c r="E131" s="1">
        <f t="shared" ca="1" si="13"/>
        <v>0.11082578538915043</v>
      </c>
      <c r="F131" s="1">
        <f t="shared" ca="1" si="17"/>
        <v>0.14519000325792428</v>
      </c>
      <c r="G131" s="1">
        <f t="shared" ca="1" si="17"/>
        <v>0.14927016672732041</v>
      </c>
      <c r="H131" s="1">
        <f t="shared" ca="1" si="17"/>
        <v>0.26825537970718466</v>
      </c>
      <c r="I131" s="1">
        <f t="shared" ca="1" si="17"/>
        <v>0.39317013569115661</v>
      </c>
      <c r="J131" s="1">
        <f t="shared" ca="1" si="17"/>
        <v>0.27049795607484473</v>
      </c>
      <c r="K131" s="1">
        <f t="shared" ca="1" si="17"/>
        <v>0.12084278258242342</v>
      </c>
      <c r="L131" s="1">
        <f t="shared" ca="1" si="17"/>
        <v>4.0572931887660736E-2</v>
      </c>
      <c r="M131" s="1">
        <f t="shared" ca="1" si="17"/>
        <v>7.7870732810538759E-2</v>
      </c>
      <c r="N131" s="1">
        <f t="shared" ca="1" si="17"/>
        <v>0.22020417908730447</v>
      </c>
      <c r="O131" s="1">
        <f t="shared" ca="1" si="17"/>
        <v>0.3450677375100889</v>
      </c>
      <c r="P131" s="1">
        <f t="shared" ca="1" si="17"/>
        <v>0.22201668238520789</v>
      </c>
      <c r="Q131" s="1">
        <f t="shared" ca="1" si="17"/>
        <v>8.9449221691030784E-2</v>
      </c>
      <c r="R131" s="1">
        <f t="shared" ca="1" si="17"/>
        <v>3.2571288070571816E-2</v>
      </c>
      <c r="S131" s="1">
        <f t="shared" ca="1" si="17"/>
        <v>0.10288150498697848</v>
      </c>
      <c r="T131" s="1">
        <f t="shared" ca="1" si="17"/>
        <v>0.3461136871635383</v>
      </c>
      <c r="U131" s="1">
        <f t="shared" ca="1" si="17"/>
        <v>0.54643797086122725</v>
      </c>
      <c r="V131" s="1">
        <f t="shared" ca="1" si="15"/>
        <v>0.36761927306950692</v>
      </c>
      <c r="W131" s="1">
        <f t="shared" ca="1" si="16"/>
        <v>0.13698077105034537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1.5337500418015106E-3</v>
      </c>
      <c r="E132" s="1">
        <f t="shared" ca="1" si="13"/>
        <v>3.5659512326579504E-2</v>
      </c>
      <c r="F132" s="1">
        <f t="shared" ca="1" si="17"/>
        <v>-3.1917085173792958E-3</v>
      </c>
      <c r="G132" s="1">
        <f t="shared" ca="1" si="17"/>
        <v>2.7220930471415487E-2</v>
      </c>
      <c r="H132" s="1">
        <f t="shared" ca="1" si="17"/>
        <v>0.22563849048715584</v>
      </c>
      <c r="I132" s="1">
        <f t="shared" ca="1" si="17"/>
        <v>0.43043867858167351</v>
      </c>
      <c r="J132" s="1">
        <f t="shared" ca="1" si="17"/>
        <v>0.34079461906672043</v>
      </c>
      <c r="K132" s="1">
        <f t="shared" ca="1" si="17"/>
        <v>0.14683691354252087</v>
      </c>
      <c r="L132" s="1">
        <f t="shared" ca="1" si="17"/>
        <v>3.2629501732128953E-2</v>
      </c>
      <c r="M132" s="1">
        <f t="shared" ca="1" si="17"/>
        <v>6.6222467261468965E-2</v>
      </c>
      <c r="N132" s="1">
        <f t="shared" ca="1" si="17"/>
        <v>0.15902106815402361</v>
      </c>
      <c r="O132" s="1">
        <f t="shared" ca="1" si="17"/>
        <v>0.18818227430041826</v>
      </c>
      <c r="P132" s="1">
        <f t="shared" ca="1" si="17"/>
        <v>7.625281793699612E-2</v>
      </c>
      <c r="Q132" s="1">
        <f t="shared" ca="1" si="17"/>
        <v>9.7114878907671141E-3</v>
      </c>
      <c r="R132" s="1">
        <f t="shared" ca="1" si="17"/>
        <v>2.0156631180524475E-2</v>
      </c>
      <c r="S132" s="1">
        <f t="shared" ca="1" si="17"/>
        <v>0.10694411280066038</v>
      </c>
      <c r="T132" s="1">
        <f t="shared" ca="1" si="17"/>
        <v>0.30081889050806759</v>
      </c>
      <c r="U132" s="1">
        <f t="shared" ca="1" si="17"/>
        <v>0.48388496589345859</v>
      </c>
      <c r="V132" s="1">
        <f t="shared" ca="1" si="15"/>
        <v>0.36598462561946216</v>
      </c>
      <c r="W132" s="1">
        <f t="shared" ca="1" si="16"/>
        <v>0.1570741992232387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-2.1501797459880595E-2</v>
      </c>
      <c r="E133" s="1">
        <f t="shared" ca="1" si="13"/>
        <v>-1.5169755318239928E-2</v>
      </c>
      <c r="F133" s="1">
        <f t="shared" ca="1" si="17"/>
        <v>-3.837564624793259E-2</v>
      </c>
      <c r="G133" s="1">
        <f t="shared" ca="1" si="17"/>
        <v>1.2929680306909131E-2</v>
      </c>
      <c r="H133" s="1">
        <f t="shared" ca="1" si="17"/>
        <v>0.20066253774241832</v>
      </c>
      <c r="I133" s="1">
        <f t="shared" ca="1" si="17"/>
        <v>0.38580695286336336</v>
      </c>
      <c r="J133" s="1">
        <f t="shared" ca="1" si="17"/>
        <v>0.26359935546852176</v>
      </c>
      <c r="K133" s="1">
        <f t="shared" ca="1" si="17"/>
        <v>0.11345933596746582</v>
      </c>
      <c r="L133" s="1">
        <f t="shared" ca="1" si="17"/>
        <v>-2.3013030273988658E-2</v>
      </c>
      <c r="M133" s="1">
        <f t="shared" ca="1" si="17"/>
        <v>-5.173610298247807E-2</v>
      </c>
      <c r="N133" s="1">
        <f t="shared" ca="1" si="17"/>
        <v>3.9757086706114463E-2</v>
      </c>
      <c r="O133" s="1">
        <f t="shared" ca="1" si="17"/>
        <v>0.21873388767413654</v>
      </c>
      <c r="P133" s="1">
        <f t="shared" ca="1" si="17"/>
        <v>0.21833406328880378</v>
      </c>
      <c r="Q133" s="1">
        <f t="shared" ca="1" si="17"/>
        <v>0.13791966272633968</v>
      </c>
      <c r="R133" s="1">
        <f t="shared" ca="1" si="17"/>
        <v>9.3500965949138856E-2</v>
      </c>
      <c r="S133" s="1">
        <f t="shared" ca="1" si="17"/>
        <v>0.14296094537891102</v>
      </c>
      <c r="T133" s="1">
        <f t="shared" ca="1" si="17"/>
        <v>0.30893448176406013</v>
      </c>
      <c r="U133" s="1">
        <f t="shared" ca="1" si="17"/>
        <v>0.39198257611136261</v>
      </c>
      <c r="V133" s="1">
        <f t="shared" ca="1" si="15"/>
        <v>0.23663872543472084</v>
      </c>
      <c r="W133" s="1">
        <f t="shared" ca="1" si="16"/>
        <v>8.0014294112503465E-2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3.7489293899073482E-2</v>
      </c>
      <c r="E134" s="1">
        <f t="shared" ca="1" si="13"/>
        <v>9.287552992283326E-3</v>
      </c>
      <c r="F134" s="1">
        <f t="shared" ca="1" si="17"/>
        <v>-3.709649374998167E-4</v>
      </c>
      <c r="G134" s="1">
        <f t="shared" ca="1" si="17"/>
        <v>7.5741545640970478E-2</v>
      </c>
      <c r="H134" s="1">
        <f t="shared" ca="1" si="17"/>
        <v>0.2473008080349218</v>
      </c>
      <c r="I134" s="1">
        <f t="shared" ca="1" si="17"/>
        <v>0.38536364874113055</v>
      </c>
      <c r="J134" s="1">
        <f t="shared" ca="1" si="17"/>
        <v>0.27732429150941218</v>
      </c>
      <c r="K134" s="1">
        <f t="shared" ca="1" si="17"/>
        <v>0.12068531840607388</v>
      </c>
      <c r="L134" s="1">
        <f t="shared" ca="1" si="17"/>
        <v>7.5872562135543709E-3</v>
      </c>
      <c r="M134" s="1">
        <f t="shared" ca="1" si="17"/>
        <v>-9.5777843668097048E-3</v>
      </c>
      <c r="N134" s="1">
        <f t="shared" ca="1" si="17"/>
        <v>7.5980819769153898E-2</v>
      </c>
      <c r="O134" s="1">
        <f t="shared" ca="1" si="17"/>
        <v>0.23173334335055779</v>
      </c>
      <c r="P134" s="1">
        <f t="shared" ca="1" si="17"/>
        <v>0.21388299403976047</v>
      </c>
      <c r="Q134" s="1">
        <f t="shared" ca="1" si="17"/>
        <v>0.15478187334970042</v>
      </c>
      <c r="R134" s="1">
        <f t="shared" ca="1" si="17"/>
        <v>0.10220672338450587</v>
      </c>
      <c r="S134" s="1">
        <f t="shared" ca="1" si="17"/>
        <v>0.12292028492603808</v>
      </c>
      <c r="T134" s="1">
        <f t="shared" ca="1" si="17"/>
        <v>0.27982621666064189</v>
      </c>
      <c r="U134" s="1">
        <f t="shared" ca="1" si="17"/>
        <v>0.43932083359428009</v>
      </c>
      <c r="V134" s="1">
        <f t="shared" ca="1" si="15"/>
        <v>0.27992799671417429</v>
      </c>
      <c r="W134" s="1">
        <f t="shared" ca="1" si="16"/>
        <v>6.5747538966604499E-2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-3.3701941722323728E-2</v>
      </c>
      <c r="E135" s="1">
        <f t="shared" ca="1" si="13"/>
        <v>3.1614754220687429E-2</v>
      </c>
      <c r="F135" s="1">
        <f t="shared" ca="1" si="17"/>
        <v>8.2073396982850183E-2</v>
      </c>
      <c r="G135" s="1">
        <f t="shared" ca="1" si="17"/>
        <v>8.8484196480211497E-2</v>
      </c>
      <c r="H135" s="1">
        <f t="shared" ca="1" si="17"/>
        <v>0.22118154568562898</v>
      </c>
      <c r="I135" s="1">
        <f t="shared" ca="1" si="17"/>
        <v>0.6057219269168328</v>
      </c>
      <c r="J135" s="1">
        <f t="shared" ca="1" si="17"/>
        <v>0.8837735147012209</v>
      </c>
      <c r="K135" s="1">
        <f t="shared" ca="1" si="17"/>
        <v>0.91491277415868544</v>
      </c>
      <c r="L135" s="1">
        <f t="shared" ca="1" si="17"/>
        <v>0.75180676656379075</v>
      </c>
      <c r="M135" s="1">
        <f t="shared" ca="1" si="17"/>
        <v>0.6190468167235097</v>
      </c>
      <c r="N135" s="1">
        <f t="shared" ca="1" si="17"/>
        <v>0.74463879216262607</v>
      </c>
      <c r="O135" s="1">
        <f t="shared" ca="1" si="17"/>
        <v>0.79380636462762311</v>
      </c>
      <c r="P135" s="1">
        <f t="shared" ca="1" si="17"/>
        <v>0.64658712732676404</v>
      </c>
      <c r="Q135" s="1">
        <f t="shared" ca="1" si="17"/>
        <v>0.39175418643696874</v>
      </c>
      <c r="R135" s="1">
        <f t="shared" ca="1" si="17"/>
        <v>0.37247712095203767</v>
      </c>
      <c r="S135" s="1">
        <f t="shared" ca="1" si="17"/>
        <v>0.48143685539666381</v>
      </c>
      <c r="T135" s="1">
        <f t="shared" ca="1" si="17"/>
        <v>0.32734565473780008</v>
      </c>
      <c r="U135" s="1">
        <f t="shared" ca="1" si="17"/>
        <v>0.33395457872595063</v>
      </c>
      <c r="V135" s="1">
        <f t="shared" ca="1" si="15"/>
        <v>0.667507730321105</v>
      </c>
      <c r="W135" s="1">
        <f t="shared" ca="1" si="16"/>
        <v>0.95532832647750265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0.36043569113307666</v>
      </c>
      <c r="E136" s="1">
        <f t="shared" ca="1" si="13"/>
        <v>0.40204831827275778</v>
      </c>
      <c r="F136" s="1">
        <f t="shared" ca="1" si="17"/>
        <v>0.19198955845366866</v>
      </c>
      <c r="G136" s="1">
        <f t="shared" ca="1" si="17"/>
        <v>0.16273213024528893</v>
      </c>
      <c r="H136" s="1">
        <f t="shared" ca="1" si="17"/>
        <v>0.39626875209896834</v>
      </c>
      <c r="I136" s="1">
        <f t="shared" ca="1" si="17"/>
        <v>0.54221914527665649</v>
      </c>
      <c r="J136" s="1">
        <f t="shared" ca="1" si="17"/>
        <v>0.56949417390351897</v>
      </c>
      <c r="K136" s="1">
        <f t="shared" ca="1" si="17"/>
        <v>0.72453382458489335</v>
      </c>
      <c r="L136" s="1">
        <f t="shared" ca="1" si="17"/>
        <v>0.71723576445307446</v>
      </c>
      <c r="M136" s="1">
        <f t="shared" ca="1" si="17"/>
        <v>0.5358781534556758</v>
      </c>
      <c r="N136" s="1">
        <f t="shared" ca="1" si="17"/>
        <v>0.46560269303594026</v>
      </c>
      <c r="O136" s="1">
        <f t="shared" ca="1" si="17"/>
        <v>0.27997244022166251</v>
      </c>
      <c r="P136" s="1">
        <f t="shared" ca="1" si="17"/>
        <v>7.8799219033697729E-2</v>
      </c>
      <c r="Q136" s="1">
        <f t="shared" ca="1" si="17"/>
        <v>6.6159969224156484E-2</v>
      </c>
      <c r="R136" s="1">
        <f t="shared" ca="1" si="17"/>
        <v>0.22612016321824177</v>
      </c>
      <c r="S136" s="1">
        <f t="shared" ca="1" si="17"/>
        <v>0.37979449851149932</v>
      </c>
      <c r="T136" s="1">
        <f t="shared" ca="1" si="17"/>
        <v>0.23725424096477102</v>
      </c>
      <c r="U136" s="1">
        <f t="shared" ca="1" si="17"/>
        <v>0.10094042830646925</v>
      </c>
      <c r="V136" s="1">
        <f t="shared" ca="1" si="15"/>
        <v>0.15561927262277678</v>
      </c>
      <c r="W136" s="1">
        <f t="shared" ca="1" si="16"/>
        <v>0.31523982358711405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0.12891775499442962</v>
      </c>
      <c r="E137" s="1">
        <f t="shared" ca="1" si="13"/>
        <v>7.3783832881086794E-2</v>
      </c>
      <c r="F137" s="1">
        <f t="shared" ca="1" si="17"/>
        <v>2.8252704569572563E-2</v>
      </c>
      <c r="G137" s="1">
        <f t="shared" ca="1" si="17"/>
        <v>2.7748316803745333E-2</v>
      </c>
      <c r="H137" s="1">
        <f t="shared" ca="1" si="17"/>
        <v>0.14023686315946624</v>
      </c>
      <c r="I137" s="1">
        <f t="shared" ca="1" si="17"/>
        <v>0.32309687169325724</v>
      </c>
      <c r="J137" s="1">
        <f t="shared" ca="1" si="17"/>
        <v>0.39080313415307522</v>
      </c>
      <c r="K137" s="1">
        <f t="shared" ca="1" si="17"/>
        <v>0.45013846232335519</v>
      </c>
      <c r="L137" s="1">
        <f t="shared" ca="1" si="17"/>
        <v>0.37783653271077833</v>
      </c>
      <c r="M137" s="1">
        <f t="shared" ca="1" si="17"/>
        <v>0.37913000724309326</v>
      </c>
      <c r="N137" s="1">
        <f t="shared" ca="1" si="17"/>
        <v>0.50208884924571318</v>
      </c>
      <c r="O137" s="1">
        <f t="shared" ca="1" si="17"/>
        <v>0.46746619560905228</v>
      </c>
      <c r="P137" s="1">
        <f t="shared" ca="1" si="17"/>
        <v>0.37597813852401646</v>
      </c>
      <c r="Q137" s="1">
        <f t="shared" ca="1" si="17"/>
        <v>0.16871659105657028</v>
      </c>
      <c r="R137" s="1">
        <f t="shared" ca="1" si="17"/>
        <v>0.24037543928225075</v>
      </c>
      <c r="S137" s="1">
        <f t="shared" ca="1" si="17"/>
        <v>0.66240305762073182</v>
      </c>
      <c r="T137" s="1">
        <f t="shared" ca="1" si="17"/>
        <v>0.95344784305955022</v>
      </c>
      <c r="U137" s="1">
        <f t="shared" ca="1" si="17"/>
        <v>0.98168279797919822</v>
      </c>
      <c r="V137" s="1">
        <f t="shared" ca="1" si="15"/>
        <v>0.82507257119550204</v>
      </c>
      <c r="W137" s="1">
        <f t="shared" ca="1" si="16"/>
        <v>0.52881546464290707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0.2043129701442907</v>
      </c>
      <c r="E138" s="1">
        <f t="shared" ca="1" si="13"/>
        <v>0.36690407949295889</v>
      </c>
      <c r="F138" s="1">
        <f t="shared" ca="1" si="17"/>
        <v>0.47154861864113773</v>
      </c>
      <c r="G138" s="1">
        <f t="shared" ca="1" si="17"/>
        <v>0.26515644301728847</v>
      </c>
      <c r="H138" s="1">
        <f t="shared" ca="1" si="17"/>
        <v>6.1076798871515438E-2</v>
      </c>
      <c r="I138" s="1">
        <f t="shared" ca="1" si="17"/>
        <v>6.2431006618446139E-2</v>
      </c>
      <c r="J138" s="1">
        <f t="shared" ca="1" si="17"/>
        <v>0.30647957469422282</v>
      </c>
      <c r="K138" s="1">
        <f t="shared" ca="1" si="17"/>
        <v>0.64606452947356252</v>
      </c>
      <c r="L138" s="1">
        <f t="shared" ca="1" si="17"/>
        <v>0.74323946123705364</v>
      </c>
      <c r="M138" s="1">
        <f t="shared" ca="1" si="17"/>
        <v>0.6171422224147689</v>
      </c>
      <c r="N138" s="1">
        <f t="shared" ca="1" si="17"/>
        <v>0.66028719727635221</v>
      </c>
      <c r="O138" s="1">
        <f t="shared" ca="1" si="17"/>
        <v>0.67708276744662788</v>
      </c>
      <c r="P138" s="1">
        <f t="shared" ca="1" si="17"/>
        <v>0.55430170632068632</v>
      </c>
      <c r="Q138" s="1">
        <f t="shared" ca="1" si="17"/>
        <v>0.50014102561323792</v>
      </c>
      <c r="R138" s="1">
        <f t="shared" ca="1" si="17"/>
        <v>0.72959630837258393</v>
      </c>
      <c r="S138" s="1">
        <f t="shared" ca="1" si="17"/>
        <v>0.79768418736408742</v>
      </c>
      <c r="T138" s="1">
        <f t="shared" ca="1" si="17"/>
        <v>0.54502963288049322</v>
      </c>
      <c r="U138" s="1">
        <f t="shared" ca="1" si="17"/>
        <v>0.37898976697676134</v>
      </c>
      <c r="V138" s="1">
        <f t="shared" ca="1" si="15"/>
        <v>0.42753216785157</v>
      </c>
      <c r="W138" s="1">
        <f t="shared" ca="1" si="16"/>
        <v>0.396393779364907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7.8107031376334485E-2</v>
      </c>
      <c r="E139" s="1">
        <f t="shared" ca="1" si="13"/>
        <v>6.1609347067423978E-2</v>
      </c>
      <c r="F139" s="1">
        <f t="shared" ca="1" si="17"/>
        <v>8.9825270885726977E-2</v>
      </c>
      <c r="G139" s="1">
        <f t="shared" ca="1" si="17"/>
        <v>0.15386915966477019</v>
      </c>
      <c r="H139" s="1">
        <f t="shared" ca="1" si="17"/>
        <v>0.32149818039352879</v>
      </c>
      <c r="I139" s="1">
        <f t="shared" ca="1" si="17"/>
        <v>0.59078688645469335</v>
      </c>
      <c r="J139" s="1">
        <f t="shared" ca="1" si="17"/>
        <v>0.665408920419164</v>
      </c>
      <c r="K139" s="1">
        <f t="shared" ca="1" si="17"/>
        <v>0.42883977291505709</v>
      </c>
      <c r="L139" s="1">
        <f t="shared" ca="1" si="17"/>
        <v>0.24417156119657904</v>
      </c>
      <c r="M139" s="1">
        <f t="shared" ca="1" si="17"/>
        <v>0.33007781557222587</v>
      </c>
      <c r="N139" s="1">
        <f t="shared" ca="1" si="17"/>
        <v>0.47815676752000547</v>
      </c>
      <c r="O139" s="1">
        <f t="shared" ca="1" si="17"/>
        <v>0.34245137274223231</v>
      </c>
      <c r="P139" s="1">
        <f t="shared" ca="1" si="17"/>
        <v>0.24901781661279299</v>
      </c>
      <c r="Q139" s="1">
        <f t="shared" ca="1" si="17"/>
        <v>0.34593879513055442</v>
      </c>
      <c r="R139" s="1">
        <f t="shared" ca="1" si="17"/>
        <v>0.47007015664766466</v>
      </c>
      <c r="S139" s="1">
        <f t="shared" ca="1" si="17"/>
        <v>0.50684166095009997</v>
      </c>
      <c r="T139" s="1">
        <f t="shared" ca="1" si="17"/>
        <v>0.28900597250579263</v>
      </c>
      <c r="U139" s="1">
        <f t="shared" ca="1" si="17"/>
        <v>8.80148917265694E-2</v>
      </c>
      <c r="V139" s="1">
        <f t="shared" ca="1" si="15"/>
        <v>3.7348547295814723E-2</v>
      </c>
      <c r="W139" s="1">
        <f t="shared" ca="1" si="16"/>
        <v>7.8836494168354476E-2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0.13093790735255859</v>
      </c>
      <c r="E140" s="1">
        <f t="shared" ca="1" si="13"/>
        <v>7.8434218482685322E-2</v>
      </c>
      <c r="F140" s="1">
        <f t="shared" ca="1" si="17"/>
        <v>0.11442590192075475</v>
      </c>
      <c r="G140" s="1">
        <f t="shared" ca="1" si="17"/>
        <v>0.18701923689502825</v>
      </c>
      <c r="H140" s="1">
        <f t="shared" ca="1" si="17"/>
        <v>0.39006844495323578</v>
      </c>
      <c r="I140" s="1">
        <f t="shared" ca="1" si="17"/>
        <v>0.66428625753737747</v>
      </c>
      <c r="J140" s="1">
        <f t="shared" ca="1" si="17"/>
        <v>0.62593236506684002</v>
      </c>
      <c r="K140" s="1">
        <f t="shared" ca="1" si="17"/>
        <v>0.34643322920352582</v>
      </c>
      <c r="L140" s="1">
        <f t="shared" ca="1" si="17"/>
        <v>0.18258532304641389</v>
      </c>
      <c r="M140" s="1">
        <f t="shared" ca="1" si="17"/>
        <v>0.35909610665396718</v>
      </c>
      <c r="N140" s="1">
        <f t="shared" ca="1" si="17"/>
        <v>0.65060964944150024</v>
      </c>
      <c r="O140" s="1">
        <f t="shared" ca="1" si="17"/>
        <v>0.62973320873331629</v>
      </c>
      <c r="P140" s="1">
        <f t="shared" ca="1" si="17"/>
        <v>0.46699424927165484</v>
      </c>
      <c r="Q140" s="1">
        <f t="shared" ca="1" si="17"/>
        <v>0.42169301615511062</v>
      </c>
      <c r="R140" s="1">
        <f t="shared" ca="1" si="17"/>
        <v>0.59855385415104223</v>
      </c>
      <c r="S140" s="1">
        <f t="shared" ca="1" si="17"/>
        <v>0.67259518198717017</v>
      </c>
      <c r="T140" s="1">
        <f t="shared" ca="1" si="17"/>
        <v>0.56424666121741607</v>
      </c>
      <c r="U140" s="1">
        <f t="shared" ca="1" si="17"/>
        <v>0.4996081451106783</v>
      </c>
      <c r="V140" s="1">
        <f t="shared" ca="1" si="15"/>
        <v>0.32225806452388633</v>
      </c>
      <c r="W140" s="1">
        <f t="shared" ca="1" si="16"/>
        <v>0.16224423751917344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0.51868315396131603</v>
      </c>
      <c r="E141" s="1">
        <f t="shared" ca="1" si="13"/>
        <v>0.74463494006972419</v>
      </c>
      <c r="F141" s="1">
        <f t="shared" ca="1" si="17"/>
        <v>0.72285321461209739</v>
      </c>
      <c r="G141" s="1">
        <f t="shared" ca="1" si="17"/>
        <v>0.52162379750344356</v>
      </c>
      <c r="H141" s="1">
        <f t="shared" ca="1" si="17"/>
        <v>0.52736490126066438</v>
      </c>
      <c r="I141" s="1">
        <f t="shared" ca="1" si="17"/>
        <v>0.57233218245306783</v>
      </c>
      <c r="J141" s="1">
        <f t="shared" ca="1" si="17"/>
        <v>0.67790415787483316</v>
      </c>
      <c r="K141" s="1">
        <f t="shared" ca="1" si="17"/>
        <v>0.76877457137520311</v>
      </c>
      <c r="L141" s="1">
        <f t="shared" ca="1" si="17"/>
        <v>0.69475857498328897</v>
      </c>
      <c r="M141" s="1">
        <f t="shared" ca="1" si="17"/>
        <v>0.51825508620345706</v>
      </c>
      <c r="N141" s="1">
        <f t="shared" ca="1" si="17"/>
        <v>0.52592049894889359</v>
      </c>
      <c r="O141" s="1">
        <f t="shared" ca="1" si="17"/>
        <v>0.55096926394094681</v>
      </c>
      <c r="P141" s="1">
        <f t="shared" ca="1" si="17"/>
        <v>0.35905035150586168</v>
      </c>
      <c r="Q141" s="1">
        <f t="shared" ca="1" si="17"/>
        <v>0.38465835341520782</v>
      </c>
      <c r="R141" s="1">
        <f t="shared" ca="1" si="17"/>
        <v>0.67465453423278421</v>
      </c>
      <c r="S141" s="1">
        <f t="shared" ca="1" si="17"/>
        <v>0.69557525827348565</v>
      </c>
      <c r="T141" s="1">
        <f t="shared" ca="1" si="17"/>
        <v>0.3842276071065866</v>
      </c>
      <c r="U141" s="1">
        <f t="shared" ca="1" si="17"/>
        <v>0.14609913018067927</v>
      </c>
      <c r="V141" s="1">
        <f t="shared" ca="1" si="15"/>
        <v>5.4842383321544744E-2</v>
      </c>
      <c r="W141" s="1">
        <f t="shared" ca="1" si="16"/>
        <v>8.8200526642511403E-3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6.9309783154336585E-2</v>
      </c>
      <c r="E142" s="1">
        <f t="shared" ca="1" si="13"/>
        <v>0.21230182902365213</v>
      </c>
      <c r="F142" s="1">
        <f t="shared" ca="1" si="17"/>
        <v>0.42986063070729996</v>
      </c>
      <c r="G142" s="1">
        <f t="shared" ca="1" si="17"/>
        <v>0.36012047312014606</v>
      </c>
      <c r="H142" s="1">
        <f t="shared" ca="1" si="17"/>
        <v>0.20958207830304235</v>
      </c>
      <c r="I142" s="1">
        <f t="shared" ca="1" si="17"/>
        <v>7.7731347350676577E-2</v>
      </c>
      <c r="J142" s="1">
        <f t="shared" ca="1" si="17"/>
        <v>6.163827570860634E-2</v>
      </c>
      <c r="K142" s="1">
        <f t="shared" ca="1" si="17"/>
        <v>6.7056479344204917E-2</v>
      </c>
      <c r="L142" s="1">
        <f t="shared" ca="1" si="17"/>
        <v>9.0267993913619643E-2</v>
      </c>
      <c r="M142" s="1">
        <f t="shared" ca="1" si="17"/>
        <v>9.8371187283329872E-2</v>
      </c>
      <c r="N142" s="1">
        <f t="shared" ca="1" si="17"/>
        <v>0.22356818242356394</v>
      </c>
      <c r="O142" s="1">
        <f t="shared" ca="1" si="17"/>
        <v>0.51555691143793303</v>
      </c>
      <c r="P142" s="1">
        <f t="shared" ca="1" si="17"/>
        <v>0.7574158286291276</v>
      </c>
      <c r="Q142" s="1">
        <f t="shared" ca="1" si="17"/>
        <v>0.80710288943752262</v>
      </c>
      <c r="R142" s="1">
        <f t="shared" ca="1" si="17"/>
        <v>0.71069219335166456</v>
      </c>
      <c r="S142" s="1">
        <f t="shared" ca="1" si="17"/>
        <v>0.56488657315804081</v>
      </c>
      <c r="T142" s="1">
        <f t="shared" ca="1" si="17"/>
        <v>0.54908534375703222</v>
      </c>
      <c r="U142" s="1">
        <f t="shared" ca="1" si="17"/>
        <v>0.54340237019420234</v>
      </c>
      <c r="V142" s="1">
        <f t="shared" ca="1" si="15"/>
        <v>0.61176655671911895</v>
      </c>
      <c r="W142" s="1">
        <f t="shared" ca="1" si="16"/>
        <v>0.59425605483248833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0.49723552678956462</v>
      </c>
      <c r="E143" s="1">
        <f t="shared" ca="1" si="13"/>
        <v>0.70946847732410701</v>
      </c>
      <c r="F143" s="1">
        <f t="shared" ca="1" si="17"/>
        <v>0.70697969857644638</v>
      </c>
      <c r="G143" s="1">
        <f t="shared" ca="1" si="17"/>
        <v>0.59823210984464537</v>
      </c>
      <c r="H143" s="1">
        <f t="shared" ca="1" si="17"/>
        <v>0.55322059243120381</v>
      </c>
      <c r="I143" s="1">
        <f t="shared" ca="1" si="17"/>
        <v>0.27791803512344965</v>
      </c>
      <c r="J143" s="1">
        <f t="shared" ca="1" si="17"/>
        <v>7.1030485642118196E-2</v>
      </c>
      <c r="K143" s="1">
        <f t="shared" ca="1" si="17"/>
        <v>0.11303038821110793</v>
      </c>
      <c r="L143" s="1">
        <f t="shared" ca="1" si="17"/>
        <v>0.22876336074669221</v>
      </c>
      <c r="M143" s="1">
        <f t="shared" ca="1" si="17"/>
        <v>0.16794549023798624</v>
      </c>
      <c r="N143" s="1">
        <f t="shared" ca="1" si="17"/>
        <v>0.18171637277923672</v>
      </c>
      <c r="O143" s="1">
        <f t="shared" ca="1" si="17"/>
        <v>0.27264573315377894</v>
      </c>
      <c r="P143" s="1">
        <f t="shared" ca="1" si="17"/>
        <v>0.34771030700943806</v>
      </c>
      <c r="Q143" s="1">
        <f t="shared" ca="1" si="17"/>
        <v>0.51958630748633094</v>
      </c>
      <c r="R143" s="1">
        <f t="shared" ca="1" si="17"/>
        <v>0.76529971123836438</v>
      </c>
      <c r="S143" s="1">
        <f t="shared" ca="1" si="17"/>
        <v>0.83962639741362577</v>
      </c>
      <c r="T143" s="1">
        <f t="shared" ca="1" si="17"/>
        <v>0.74854205348066816</v>
      </c>
      <c r="U143" s="1">
        <f t="shared" ref="U143:U158" ca="1" si="18">(U93+0.6*(V93+T93)+0.15*(S93+W93))/(1+2*0.6+2*0.15)</f>
        <v>0.59765484181586293</v>
      </c>
      <c r="V143" s="1">
        <f t="shared" ca="1" si="15"/>
        <v>0.3717033244118873</v>
      </c>
      <c r="W143" s="1">
        <f t="shared" ca="1" si="16"/>
        <v>0.23438142594392053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2.2911548074876466E-2</v>
      </c>
      <c r="E144" s="1">
        <f t="shared" ca="1" si="13"/>
        <v>0.22030902147497636</v>
      </c>
      <c r="F144" s="1">
        <f t="shared" ref="F144:T158" ca="1" si="19">(F94+0.6*(G94+E94)+0.15*(D94+H94))/(1+2*0.6+2*0.15)</f>
        <v>0.37198056300573834</v>
      </c>
      <c r="G144" s="1">
        <f t="shared" ca="1" si="19"/>
        <v>0.24649869344076142</v>
      </c>
      <c r="H144" s="1">
        <f t="shared" ca="1" si="19"/>
        <v>8.2958144883160306E-2</v>
      </c>
      <c r="I144" s="1">
        <f t="shared" ca="1" si="19"/>
        <v>7.2871942743680168E-2</v>
      </c>
      <c r="J144" s="1">
        <f t="shared" ca="1" si="19"/>
        <v>0.31263705976020101</v>
      </c>
      <c r="K144" s="1">
        <f t="shared" ca="1" si="19"/>
        <v>0.69806976272567345</v>
      </c>
      <c r="L144" s="1">
        <f t="shared" ca="1" si="19"/>
        <v>0.71435141443407446</v>
      </c>
      <c r="M144" s="1">
        <f t="shared" ca="1" si="19"/>
        <v>0.41997837123743309</v>
      </c>
      <c r="N144" s="1">
        <f t="shared" ca="1" si="19"/>
        <v>0.35346473604878292</v>
      </c>
      <c r="O144" s="1">
        <f t="shared" ca="1" si="19"/>
        <v>0.44677751574724639</v>
      </c>
      <c r="P144" s="1">
        <f t="shared" ca="1" si="19"/>
        <v>0.24103925936223308</v>
      </c>
      <c r="Q144" s="1">
        <f t="shared" ca="1" si="19"/>
        <v>0.10579411674557879</v>
      </c>
      <c r="R144" s="1">
        <f t="shared" ca="1" si="19"/>
        <v>0.28232410609656411</v>
      </c>
      <c r="S144" s="1">
        <f t="shared" ca="1" si="19"/>
        <v>0.52395010400066278</v>
      </c>
      <c r="T144" s="1">
        <f t="shared" ca="1" si="19"/>
        <v>0.45758651017937935</v>
      </c>
      <c r="U144" s="1">
        <f t="shared" ca="1" si="18"/>
        <v>0.35452014330395587</v>
      </c>
      <c r="V144" s="1">
        <f t="shared" ca="1" si="15"/>
        <v>0.4311648815781996</v>
      </c>
      <c r="W144" s="1">
        <f t="shared" ca="1" si="16"/>
        <v>0.40167943093692393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0.14699609762189375</v>
      </c>
      <c r="E145" s="1">
        <f t="shared" ca="1" si="13"/>
        <v>0.30132035990023637</v>
      </c>
      <c r="F145" s="1">
        <f t="shared" ca="1" si="19"/>
        <v>0.45927965884557737</v>
      </c>
      <c r="G145" s="1">
        <f t="shared" ca="1" si="19"/>
        <v>0.46201392315119616</v>
      </c>
      <c r="H145" s="1">
        <f t="shared" ca="1" si="19"/>
        <v>0.46443976955262406</v>
      </c>
      <c r="I145" s="1">
        <f t="shared" ca="1" si="19"/>
        <v>0.36403998882420102</v>
      </c>
      <c r="J145" s="1">
        <f t="shared" ca="1" si="19"/>
        <v>0.30010409263459975</v>
      </c>
      <c r="K145" s="1">
        <f t="shared" ca="1" si="19"/>
        <v>0.27141648584188671</v>
      </c>
      <c r="L145" s="1">
        <f t="shared" ca="1" si="19"/>
        <v>0.15333078929456473</v>
      </c>
      <c r="M145" s="1">
        <f t="shared" ca="1" si="19"/>
        <v>5.588699489056359E-2</v>
      </c>
      <c r="N145" s="1">
        <f t="shared" ca="1" si="19"/>
        <v>0.16233963346847771</v>
      </c>
      <c r="O145" s="1">
        <f t="shared" ca="1" si="19"/>
        <v>0.33595958187924718</v>
      </c>
      <c r="P145" s="1">
        <f t="shared" ca="1" si="19"/>
        <v>0.35927937777666391</v>
      </c>
      <c r="Q145" s="1">
        <f t="shared" ca="1" si="19"/>
        <v>0.48424009023497361</v>
      </c>
      <c r="R145" s="1">
        <f t="shared" ca="1" si="19"/>
        <v>0.52083990067146058</v>
      </c>
      <c r="S145" s="1">
        <f t="shared" ca="1" si="19"/>
        <v>0.35358525629928683</v>
      </c>
      <c r="T145" s="1">
        <f t="shared" ca="1" si="19"/>
        <v>0.33776013758724982</v>
      </c>
      <c r="U145" s="1">
        <f t="shared" ca="1" si="18"/>
        <v>0.41185179101591896</v>
      </c>
      <c r="V145" s="1">
        <f t="shared" ca="1" si="15"/>
        <v>0.30493743064882117</v>
      </c>
      <c r="W145" s="1">
        <f t="shared" ca="1" si="16"/>
        <v>0.14218933502730949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0.42612833143370116</v>
      </c>
      <c r="E146" s="1">
        <f t="shared" ca="1" si="13"/>
        <v>0.61806379479930396</v>
      </c>
      <c r="F146" s="1">
        <f t="shared" ca="1" si="19"/>
        <v>0.61898622887984778</v>
      </c>
      <c r="G146" s="1">
        <f t="shared" ca="1" si="19"/>
        <v>0.38334935209134702</v>
      </c>
      <c r="H146" s="1">
        <f t="shared" ca="1" si="19"/>
        <v>0.20486614698559732</v>
      </c>
      <c r="I146" s="1">
        <f t="shared" ca="1" si="19"/>
        <v>0.15634668758259823</v>
      </c>
      <c r="J146" s="1">
        <f t="shared" ca="1" si="19"/>
        <v>0.36107209427098808</v>
      </c>
      <c r="K146" s="1">
        <f t="shared" ca="1" si="19"/>
        <v>0.70376074568759162</v>
      </c>
      <c r="L146" s="1">
        <f t="shared" ca="1" si="19"/>
        <v>0.69884127934102502</v>
      </c>
      <c r="M146" s="1">
        <f t="shared" ca="1" si="19"/>
        <v>0.39375843110675302</v>
      </c>
      <c r="N146" s="1">
        <f t="shared" ca="1" si="19"/>
        <v>0.30683286643319085</v>
      </c>
      <c r="O146" s="1">
        <f t="shared" ca="1" si="19"/>
        <v>0.36526548123996361</v>
      </c>
      <c r="P146" s="1">
        <f t="shared" ca="1" si="19"/>
        <v>0.22068469356240547</v>
      </c>
      <c r="Q146" s="1">
        <f t="shared" ca="1" si="19"/>
        <v>0.14856244236830157</v>
      </c>
      <c r="R146" s="1">
        <f t="shared" ca="1" si="19"/>
        <v>0.31197985968240322</v>
      </c>
      <c r="S146" s="1">
        <f t="shared" ca="1" si="19"/>
        <v>0.62097108483010532</v>
      </c>
      <c r="T146" s="1">
        <f t="shared" ca="1" si="19"/>
        <v>0.68530783044078325</v>
      </c>
      <c r="U146" s="1">
        <f t="shared" ca="1" si="18"/>
        <v>0.53321135591107927</v>
      </c>
      <c r="V146" s="1">
        <f t="shared" ca="1" si="15"/>
        <v>0.46799051489393217</v>
      </c>
      <c r="W146" s="1">
        <f t="shared" ca="1" si="16"/>
        <v>0.31291479591379445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0.30884310635636264</v>
      </c>
      <c r="E147" s="1">
        <f t="shared" ca="1" si="13"/>
        <v>0.30724337442887023</v>
      </c>
      <c r="F147" s="1">
        <f t="shared" ca="1" si="19"/>
        <v>0.13359675124354392</v>
      </c>
      <c r="G147" s="1">
        <f t="shared" ca="1" si="19"/>
        <v>1.853807054967092E-2</v>
      </c>
      <c r="H147" s="1">
        <f t="shared" ca="1" si="19"/>
        <v>-7.5429366557637281E-3</v>
      </c>
      <c r="I147" s="1">
        <f t="shared" ca="1" si="19"/>
        <v>4.8737897164920239E-2</v>
      </c>
      <c r="J147" s="1">
        <f t="shared" ca="1" si="19"/>
        <v>0.238341876271078</v>
      </c>
      <c r="K147" s="1">
        <f t="shared" ca="1" si="19"/>
        <v>0.45711099817105438</v>
      </c>
      <c r="L147" s="1">
        <f t="shared" ca="1" si="19"/>
        <v>0.31989986269228277</v>
      </c>
      <c r="M147" s="1">
        <f t="shared" ca="1" si="19"/>
        <v>0.18540182796661275</v>
      </c>
      <c r="N147" s="1">
        <f t="shared" ca="1" si="19"/>
        <v>0.21499752634570801</v>
      </c>
      <c r="O147" s="1">
        <f t="shared" ca="1" si="19"/>
        <v>0.22299364257384893</v>
      </c>
      <c r="P147" s="1">
        <f t="shared" ca="1" si="19"/>
        <v>0.14655986802531232</v>
      </c>
      <c r="Q147" s="1">
        <f t="shared" ca="1" si="19"/>
        <v>8.8571179020601978E-2</v>
      </c>
      <c r="R147" s="1">
        <f t="shared" ca="1" si="19"/>
        <v>6.0369053947700049E-2</v>
      </c>
      <c r="S147" s="1">
        <f t="shared" ca="1" si="19"/>
        <v>0.22488886947031306</v>
      </c>
      <c r="T147" s="1">
        <f t="shared" ca="1" si="19"/>
        <v>0.64194797121498348</v>
      </c>
      <c r="U147" s="1">
        <f t="shared" ca="1" si="18"/>
        <v>0.86200183345682524</v>
      </c>
      <c r="V147" s="1">
        <f t="shared" ca="1" si="15"/>
        <v>0.72002426245071771</v>
      </c>
      <c r="W147" s="1">
        <f t="shared" ca="1" si="16"/>
        <v>0.3904365558995293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0.23003384670569352</v>
      </c>
      <c r="E148" s="1">
        <f t="shared" ca="1" si="13"/>
        <v>0.34341978351803837</v>
      </c>
      <c r="F148" s="1">
        <f t="shared" ca="1" si="19"/>
        <v>0.25485412346748876</v>
      </c>
      <c r="G148" s="1">
        <f t="shared" ca="1" si="19"/>
        <v>0.30087521221753832</v>
      </c>
      <c r="H148" s="1">
        <f t="shared" ca="1" si="19"/>
        <v>0.53317498530141239</v>
      </c>
      <c r="I148" s="1">
        <f t="shared" ca="1" si="19"/>
        <v>0.59974845367981466</v>
      </c>
      <c r="J148" s="1">
        <f t="shared" ca="1" si="19"/>
        <v>0.51285890307807858</v>
      </c>
      <c r="K148" s="1">
        <f t="shared" ca="1" si="19"/>
        <v>0.50130977751515249</v>
      </c>
      <c r="L148" s="1">
        <f t="shared" ca="1" si="19"/>
        <v>0.31907185399444127</v>
      </c>
      <c r="M148" s="1">
        <f t="shared" ca="1" si="19"/>
        <v>0.15044680609258501</v>
      </c>
      <c r="N148" s="1">
        <f t="shared" ca="1" si="19"/>
        <v>0.20081950809133303</v>
      </c>
      <c r="O148" s="1">
        <f t="shared" ca="1" si="19"/>
        <v>0.33798278485677324</v>
      </c>
      <c r="P148" s="1">
        <f t="shared" ca="1" si="19"/>
        <v>0.35380843719859484</v>
      </c>
      <c r="Q148" s="1">
        <f t="shared" ca="1" si="19"/>
        <v>0.36728456189230058</v>
      </c>
      <c r="R148" s="1">
        <f t="shared" ca="1" si="19"/>
        <v>0.51660308376011965</v>
      </c>
      <c r="S148" s="1">
        <f t="shared" ca="1" si="19"/>
        <v>0.63455470906900191</v>
      </c>
      <c r="T148" s="1">
        <f t="shared" ca="1" si="19"/>
        <v>0.74470203955154801</v>
      </c>
      <c r="U148" s="1">
        <f t="shared" ca="1" si="18"/>
        <v>0.72354237421128198</v>
      </c>
      <c r="V148" s="1">
        <f t="shared" ca="1" si="15"/>
        <v>0.46724797079136338</v>
      </c>
      <c r="W148" s="1">
        <f t="shared" ca="1" si="16"/>
        <v>0.1736922164566943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0.40416891343403172</v>
      </c>
      <c r="E149" s="1">
        <f t="shared" ca="1" si="13"/>
        <v>0.42533021594267667</v>
      </c>
      <c r="F149" s="1">
        <f t="shared" ca="1" si="19"/>
        <v>0.32218975226340624</v>
      </c>
      <c r="G149" s="1">
        <f t="shared" ca="1" si="19"/>
        <v>0.24079630016561088</v>
      </c>
      <c r="H149" s="1">
        <f t="shared" ca="1" si="19"/>
        <v>0.19229873961752988</v>
      </c>
      <c r="I149" s="1">
        <f t="shared" ca="1" si="19"/>
        <v>0.15728308376831021</v>
      </c>
      <c r="J149" s="1">
        <f t="shared" ca="1" si="19"/>
        <v>0.32572186754306998</v>
      </c>
      <c r="K149" s="1">
        <f t="shared" ca="1" si="19"/>
        <v>0.66174342375097672</v>
      </c>
      <c r="L149" s="1">
        <f t="shared" ca="1" si="19"/>
        <v>0.69680787164364499</v>
      </c>
      <c r="M149" s="1">
        <f t="shared" ca="1" si="19"/>
        <v>0.44241083310144741</v>
      </c>
      <c r="N149" s="1">
        <f t="shared" ca="1" si="19"/>
        <v>0.35943885009581006</v>
      </c>
      <c r="O149" s="1">
        <f t="shared" ca="1" si="19"/>
        <v>0.34989395523234312</v>
      </c>
      <c r="P149" s="1">
        <f t="shared" ca="1" si="19"/>
        <v>0.45964767832229481</v>
      </c>
      <c r="Q149" s="1">
        <f t="shared" ca="1" si="19"/>
        <v>0.56474805410159656</v>
      </c>
      <c r="R149" s="1">
        <f t="shared" ca="1" si="19"/>
        <v>0.84596612858661402</v>
      </c>
      <c r="S149" s="1">
        <f t="shared" ca="1" si="19"/>
        <v>1.0112502640065395</v>
      </c>
      <c r="T149" s="1">
        <f t="shared" ca="1" si="19"/>
        <v>0.83909177073294949</v>
      </c>
      <c r="U149" s="1">
        <f t="shared" ca="1" si="18"/>
        <v>0.64788109482958267</v>
      </c>
      <c r="V149" s="1">
        <f t="shared" ca="1" si="15"/>
        <v>0.80443091357755192</v>
      </c>
      <c r="W149" s="1">
        <f t="shared" ca="1" si="16"/>
        <v>0.99636350922285977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0.39420478240772944</v>
      </c>
      <c r="E150" s="1">
        <f t="shared" ca="1" si="13"/>
        <v>0.4652150210260132</v>
      </c>
      <c r="F150" s="1">
        <f t="shared" ca="1" si="19"/>
        <v>0.25667016310625795</v>
      </c>
      <c r="G150" s="1">
        <f t="shared" ca="1" si="19"/>
        <v>9.5225907602428578E-2</v>
      </c>
      <c r="H150" s="1">
        <f t="shared" ca="1" si="19"/>
        <v>0.16464918067398102</v>
      </c>
      <c r="I150" s="1">
        <f t="shared" ca="1" si="19"/>
        <v>0.33659844328078814</v>
      </c>
      <c r="J150" s="1">
        <f t="shared" ca="1" si="19"/>
        <v>0.45122432474710772</v>
      </c>
      <c r="K150" s="1">
        <f t="shared" ca="1" si="19"/>
        <v>0.64241486626368727</v>
      </c>
      <c r="L150" s="1">
        <f t="shared" ca="1" si="19"/>
        <v>0.62542356591061177</v>
      </c>
      <c r="M150" s="1">
        <f t="shared" ca="1" si="19"/>
        <v>0.42386496057780942</v>
      </c>
      <c r="N150" s="1">
        <f t="shared" ca="1" si="19"/>
        <v>0.41022045628911313</v>
      </c>
      <c r="O150" s="1">
        <f t="shared" ca="1" si="19"/>
        <v>0.53832322268815358</v>
      </c>
      <c r="P150" s="1">
        <f t="shared" ca="1" si="19"/>
        <v>0.532203522759083</v>
      </c>
      <c r="Q150" s="1">
        <f t="shared" ca="1" si="19"/>
        <v>0.57350687412785062</v>
      </c>
      <c r="R150" s="1">
        <f t="shared" ca="1" si="19"/>
        <v>0.57296908318019768</v>
      </c>
      <c r="S150" s="1">
        <f t="shared" ca="1" si="19"/>
        <v>0.66993835431266058</v>
      </c>
      <c r="T150" s="1">
        <f t="shared" ca="1" si="19"/>
        <v>0.63868376935427484</v>
      </c>
      <c r="U150" s="1">
        <f t="shared" ca="1" si="18"/>
        <v>0.54571665741243891</v>
      </c>
      <c r="V150" s="1">
        <f t="shared" ca="1" si="15"/>
        <v>0.69420059273495272</v>
      </c>
      <c r="W150" s="1">
        <f t="shared" ca="1" si="16"/>
        <v>0.83969547965570579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0.30866577444999732</v>
      </c>
      <c r="E151" s="1">
        <f t="shared" ca="1" si="13"/>
        <v>0.35617247816706921</v>
      </c>
      <c r="F151" s="1">
        <f t="shared" ca="1" si="19"/>
        <v>0.22382354889506537</v>
      </c>
      <c r="G151" s="1">
        <f t="shared" ca="1" si="19"/>
        <v>0.15976454503858756</v>
      </c>
      <c r="H151" s="1">
        <f t="shared" ca="1" si="19"/>
        <v>0.30032475182475055</v>
      </c>
      <c r="I151" s="1">
        <f t="shared" ca="1" si="19"/>
        <v>0.49914094657668129</v>
      </c>
      <c r="J151" s="1">
        <f t="shared" ca="1" si="19"/>
        <v>0.47004779043081735</v>
      </c>
      <c r="K151" s="1">
        <f t="shared" ca="1" si="19"/>
        <v>0.4443964497040403</v>
      </c>
      <c r="L151" s="1">
        <f t="shared" ca="1" si="19"/>
        <v>0.29160717265828401</v>
      </c>
      <c r="M151" s="1">
        <f t="shared" ca="1" si="19"/>
        <v>0.15982533486273209</v>
      </c>
      <c r="N151" s="1">
        <f t="shared" ca="1" si="19"/>
        <v>0.13832463106249676</v>
      </c>
      <c r="O151" s="1">
        <f t="shared" ca="1" si="19"/>
        <v>0.17461415543786046</v>
      </c>
      <c r="P151" s="1">
        <f t="shared" ca="1" si="19"/>
        <v>0.1663604902897618</v>
      </c>
      <c r="Q151" s="1">
        <f t="shared" ca="1" si="19"/>
        <v>0.11091927201886724</v>
      </c>
      <c r="R151" s="1">
        <f t="shared" ca="1" si="19"/>
        <v>0.11325444539413798</v>
      </c>
      <c r="S151" s="1">
        <f t="shared" ca="1" si="19"/>
        <v>0.3325905085817536</v>
      </c>
      <c r="T151" s="1">
        <f t="shared" ca="1" si="19"/>
        <v>0.68566459878514951</v>
      </c>
      <c r="U151" s="1">
        <f t="shared" ca="1" si="18"/>
        <v>0.69125355282054346</v>
      </c>
      <c r="V151" s="1">
        <f t="shared" ca="1" si="15"/>
        <v>0.37817893364544258</v>
      </c>
      <c r="W151" s="1">
        <f t="shared" ca="1" si="16"/>
        <v>0.10469107529024181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0.47668320382754714</v>
      </c>
      <c r="E152" s="1">
        <f t="shared" ca="1" si="13"/>
        <v>0.68473993190414151</v>
      </c>
      <c r="F152" s="1">
        <f t="shared" ca="1" si="19"/>
        <v>0.67845208641168275</v>
      </c>
      <c r="G152" s="1">
        <f t="shared" ca="1" si="19"/>
        <v>0.52691743291341808</v>
      </c>
      <c r="H152" s="1">
        <f t="shared" ca="1" si="19"/>
        <v>0.43734851624892246</v>
      </c>
      <c r="I152" s="1">
        <f t="shared" ca="1" si="19"/>
        <v>0.29152572315266284</v>
      </c>
      <c r="J152" s="1">
        <f t="shared" ca="1" si="19"/>
        <v>0.37875826567185289</v>
      </c>
      <c r="K152" s="1">
        <f t="shared" ca="1" si="19"/>
        <v>0.65951934205540286</v>
      </c>
      <c r="L152" s="1">
        <f t="shared" ca="1" si="19"/>
        <v>0.63927888523675158</v>
      </c>
      <c r="M152" s="1">
        <f t="shared" ca="1" si="19"/>
        <v>0.31062367952804593</v>
      </c>
      <c r="N152" s="1">
        <f t="shared" ca="1" si="19"/>
        <v>0.22437391800069753</v>
      </c>
      <c r="O152" s="1">
        <f t="shared" ca="1" si="19"/>
        <v>0.38853868754821097</v>
      </c>
      <c r="P152" s="1">
        <f t="shared" ca="1" si="19"/>
        <v>0.41027038888474188</v>
      </c>
      <c r="Q152" s="1">
        <f t="shared" ca="1" si="19"/>
        <v>0.43020207712318903</v>
      </c>
      <c r="R152" s="1">
        <f t="shared" ca="1" si="19"/>
        <v>0.59571121529568494</v>
      </c>
      <c r="S152" s="1">
        <f t="shared" ca="1" si="19"/>
        <v>0.730729046640053</v>
      </c>
      <c r="T152" s="1">
        <f t="shared" ca="1" si="19"/>
        <v>0.81513402995180451</v>
      </c>
      <c r="U152" s="1">
        <f t="shared" ca="1" si="18"/>
        <v>0.64686665094925455</v>
      </c>
      <c r="V152" s="1">
        <f t="shared" ca="1" si="15"/>
        <v>0.32831286490312522</v>
      </c>
      <c r="W152" s="1">
        <f t="shared" ca="1" si="16"/>
        <v>0.17555991136134871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0.15061701885466686</v>
      </c>
      <c r="E153" s="1">
        <f t="shared" ca="1" si="13"/>
        <v>0.1820796320189107</v>
      </c>
      <c r="F153" s="1">
        <f t="shared" ca="1" si="19"/>
        <v>0.10081230190506704</v>
      </c>
      <c r="G153" s="1">
        <f t="shared" ca="1" si="19"/>
        <v>9.3817634318763915E-2</v>
      </c>
      <c r="H153" s="1">
        <f t="shared" ca="1" si="19"/>
        <v>0.28818716794319038</v>
      </c>
      <c r="I153" s="1">
        <f t="shared" ca="1" si="19"/>
        <v>0.66619572109528147</v>
      </c>
      <c r="J153" s="1">
        <f t="shared" ca="1" si="19"/>
        <v>0.8578544805715913</v>
      </c>
      <c r="K153" s="1">
        <f t="shared" ca="1" si="19"/>
        <v>0.73633954418813929</v>
      </c>
      <c r="L153" s="1">
        <f t="shared" ca="1" si="19"/>
        <v>0.37760538813038541</v>
      </c>
      <c r="M153" s="1">
        <f t="shared" ca="1" si="19"/>
        <v>0.1154958829202116</v>
      </c>
      <c r="N153" s="1">
        <f t="shared" ca="1" si="19"/>
        <v>0.17932521644344201</v>
      </c>
      <c r="O153" s="1">
        <f t="shared" ca="1" si="19"/>
        <v>0.40144123192350667</v>
      </c>
      <c r="P153" s="1">
        <f t="shared" ca="1" si="19"/>
        <v>0.45827905798417384</v>
      </c>
      <c r="Q153" s="1">
        <f t="shared" ca="1" si="19"/>
        <v>0.48775909021821773</v>
      </c>
      <c r="R153" s="1">
        <f t="shared" ca="1" si="19"/>
        <v>0.29459919456828743</v>
      </c>
      <c r="S153" s="1">
        <f t="shared" ca="1" si="19"/>
        <v>0.14937516162387707</v>
      </c>
      <c r="T153" s="1">
        <f t="shared" ca="1" si="19"/>
        <v>0.11243079432378847</v>
      </c>
      <c r="U153" s="1">
        <f t="shared" ca="1" si="18"/>
        <v>6.0089649692315505E-2</v>
      </c>
      <c r="V153" s="1">
        <f t="shared" ca="1" si="15"/>
        <v>3.2787129908243194E-2</v>
      </c>
      <c r="W153" s="1">
        <f t="shared" ca="1" si="16"/>
        <v>6.3703473214857309E-2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7.2589691498162898E-2</v>
      </c>
      <c r="E154" s="1">
        <f t="shared" ca="1" si="13"/>
        <v>0.12084773357787286</v>
      </c>
      <c r="F154" s="1">
        <f t="shared" ca="1" si="19"/>
        <v>9.506263553613617E-2</v>
      </c>
      <c r="G154" s="1">
        <f t="shared" ca="1" si="19"/>
        <v>0.11258847784873416</v>
      </c>
      <c r="H154" s="1">
        <f t="shared" ca="1" si="19"/>
        <v>0.30040716033586623</v>
      </c>
      <c r="I154" s="1">
        <f t="shared" ca="1" si="19"/>
        <v>0.60844184652014255</v>
      </c>
      <c r="J154" s="1">
        <f t="shared" ca="1" si="19"/>
        <v>0.63195879870916638</v>
      </c>
      <c r="K154" s="1">
        <f t="shared" ca="1" si="19"/>
        <v>0.31873720284822171</v>
      </c>
      <c r="L154" s="1">
        <f t="shared" ca="1" si="19"/>
        <v>8.3635852414247869E-2</v>
      </c>
      <c r="M154" s="1">
        <f t="shared" ca="1" si="19"/>
        <v>3.9965018509831009E-2</v>
      </c>
      <c r="N154" s="1">
        <f t="shared" ca="1" si="19"/>
        <v>0.21237145866452098</v>
      </c>
      <c r="O154" s="1">
        <f t="shared" ca="1" si="19"/>
        <v>0.43690768472096025</v>
      </c>
      <c r="P154" s="1">
        <f t="shared" ca="1" si="19"/>
        <v>0.43840960968450321</v>
      </c>
      <c r="Q154" s="1">
        <f t="shared" ca="1" si="19"/>
        <v>0.38179704070899856</v>
      </c>
      <c r="R154" s="1">
        <f t="shared" ca="1" si="19"/>
        <v>0.21328385876373307</v>
      </c>
      <c r="S154" s="1">
        <f t="shared" ca="1" si="19"/>
        <v>0.19756030039353628</v>
      </c>
      <c r="T154" s="1">
        <f t="shared" ca="1" si="19"/>
        <v>0.31574756608942905</v>
      </c>
      <c r="U154" s="1">
        <f t="shared" ca="1" si="18"/>
        <v>0.43351362312419817</v>
      </c>
      <c r="V154" s="1">
        <f t="shared" ca="1" si="15"/>
        <v>0.71061003270526735</v>
      </c>
      <c r="W154" s="1">
        <f t="shared" ca="1" si="16"/>
        <v>0.91513845845405339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0.40034822419176691</v>
      </c>
      <c r="E155" s="1">
        <f t="shared" ca="1" si="13"/>
        <v>0.62356673617743785</v>
      </c>
      <c r="F155" s="1">
        <f t="shared" ca="1" si="19"/>
        <v>0.64175328621004879</v>
      </c>
      <c r="G155" s="1">
        <f t="shared" ca="1" si="19"/>
        <v>0.53866951287218867</v>
      </c>
      <c r="H155" s="1">
        <f t="shared" ca="1" si="19"/>
        <v>0.53403615833288265</v>
      </c>
      <c r="I155" s="1">
        <f t="shared" ca="1" si="19"/>
        <v>0.43352238166460388</v>
      </c>
      <c r="J155" s="1">
        <f t="shared" ca="1" si="19"/>
        <v>0.45847237403302399</v>
      </c>
      <c r="K155" s="1">
        <f t="shared" ca="1" si="19"/>
        <v>0.62715704472052125</v>
      </c>
      <c r="L155" s="1">
        <f t="shared" ca="1" si="19"/>
        <v>0.59181175010433296</v>
      </c>
      <c r="M155" s="1">
        <f t="shared" ca="1" si="19"/>
        <v>0.32256739675809498</v>
      </c>
      <c r="N155" s="1">
        <f t="shared" ca="1" si="19"/>
        <v>0.2538027423479105</v>
      </c>
      <c r="O155" s="1">
        <f t="shared" ca="1" si="19"/>
        <v>0.40989789319324899</v>
      </c>
      <c r="P155" s="1">
        <f t="shared" ca="1" si="19"/>
        <v>0.47179546465985445</v>
      </c>
      <c r="Q155" s="1">
        <f t="shared" ca="1" si="19"/>
        <v>0.46516774808622802</v>
      </c>
      <c r="R155" s="1">
        <f t="shared" ca="1" si="19"/>
        <v>0.29525599646022577</v>
      </c>
      <c r="S155" s="1">
        <f t="shared" ca="1" si="19"/>
        <v>0.16536386493770738</v>
      </c>
      <c r="T155" s="1">
        <f t="shared" ca="1" si="19"/>
        <v>0.10145259397604756</v>
      </c>
      <c r="U155" s="1">
        <f t="shared" ca="1" si="18"/>
        <v>0.11006332628265687</v>
      </c>
      <c r="V155" s="1">
        <f t="shared" ca="1" si="15"/>
        <v>0.127834110614784</v>
      </c>
      <c r="W155" s="1">
        <f t="shared" ca="1" si="16"/>
        <v>0.12524163697017696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0.26956586727306375</v>
      </c>
      <c r="E156" s="1">
        <f t="shared" ca="1" si="13"/>
        <v>0.40494080463001364</v>
      </c>
      <c r="F156" s="1">
        <f t="shared" ca="1" si="19"/>
        <v>0.33274029774842473</v>
      </c>
      <c r="G156" s="1">
        <f t="shared" ca="1" si="19"/>
        <v>0.29730826069736771</v>
      </c>
      <c r="H156" s="1">
        <f t="shared" ca="1" si="19"/>
        <v>0.34235831975816466</v>
      </c>
      <c r="I156" s="1">
        <f t="shared" ca="1" si="19"/>
        <v>0.20544094033756805</v>
      </c>
      <c r="J156" s="1">
        <f t="shared" ca="1" si="19"/>
        <v>4.1261765095439197E-2</v>
      </c>
      <c r="K156" s="1">
        <f t="shared" ca="1" si="19"/>
        <v>-4.9066806717407978E-2</v>
      </c>
      <c r="L156" s="1">
        <f t="shared" ca="1" si="19"/>
        <v>-8.9160332476262927E-2</v>
      </c>
      <c r="M156" s="1">
        <f t="shared" ca="1" si="19"/>
        <v>-3.1636609928707406E-2</v>
      </c>
      <c r="N156" s="1">
        <f t="shared" ca="1" si="19"/>
        <v>0.16770191388358444</v>
      </c>
      <c r="O156" s="1">
        <f t="shared" ca="1" si="19"/>
        <v>0.50566220544472085</v>
      </c>
      <c r="P156" s="1">
        <f t="shared" ca="1" si="19"/>
        <v>0.59912559615608507</v>
      </c>
      <c r="Q156" s="1">
        <f t="shared" ca="1" si="19"/>
        <v>0.49088119541486031</v>
      </c>
      <c r="R156" s="1">
        <f t="shared" ca="1" si="19"/>
        <v>0.27886641498227421</v>
      </c>
      <c r="S156" s="1">
        <f t="shared" ca="1" si="19"/>
        <v>0.32861984782166925</v>
      </c>
      <c r="T156" s="1">
        <f t="shared" ca="1" si="19"/>
        <v>0.47996225533294545</v>
      </c>
      <c r="U156" s="1">
        <f t="shared" ca="1" si="18"/>
        <v>0.5080294414962625</v>
      </c>
      <c r="V156" s="1">
        <f t="shared" ca="1" si="15"/>
        <v>0.67063181334225053</v>
      </c>
      <c r="W156" s="1">
        <f t="shared" ca="1" si="16"/>
        <v>0.77702023077198368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0.44821954493043936</v>
      </c>
      <c r="E157" s="1">
        <f t="shared" ca="1" si="13"/>
        <v>0.51256572320652771</v>
      </c>
      <c r="F157" s="1">
        <f t="shared" ca="1" si="19"/>
        <v>0.29508223257779392</v>
      </c>
      <c r="G157" s="1">
        <f t="shared" ca="1" si="19"/>
        <v>0.1383361087399711</v>
      </c>
      <c r="H157" s="1">
        <f t="shared" ca="1" si="19"/>
        <v>0.27242479246615858</v>
      </c>
      <c r="I157" s="1">
        <f t="shared" ca="1" si="19"/>
        <v>0.44993124486941982</v>
      </c>
      <c r="J157" s="1">
        <f t="shared" ca="1" si="19"/>
        <v>0.31205719770000478</v>
      </c>
      <c r="K157" s="1">
        <f t="shared" ca="1" si="19"/>
        <v>0.16563115001436826</v>
      </c>
      <c r="L157" s="1">
        <f t="shared" ca="1" si="19"/>
        <v>0.17465670361940994</v>
      </c>
      <c r="M157" s="1">
        <f t="shared" ca="1" si="19"/>
        <v>0.29761915005779266</v>
      </c>
      <c r="N157" s="1">
        <f t="shared" ca="1" si="19"/>
        <v>0.53756423326041913</v>
      </c>
      <c r="O157" s="1">
        <f t="shared" ca="1" si="19"/>
        <v>0.66482144386541164</v>
      </c>
      <c r="P157" s="1">
        <f t="shared" ca="1" si="19"/>
        <v>0.71151456597414331</v>
      </c>
      <c r="Q157" s="1">
        <f t="shared" ca="1" si="19"/>
        <v>0.59138369026165749</v>
      </c>
      <c r="R157" s="1">
        <f t="shared" ca="1" si="19"/>
        <v>0.48562798693656201</v>
      </c>
      <c r="S157" s="1">
        <f t="shared" ca="1" si="19"/>
        <v>0.63059172372804917</v>
      </c>
      <c r="T157" s="1">
        <f t="shared" ca="1" si="19"/>
        <v>0.64705298080541174</v>
      </c>
      <c r="U157" s="1">
        <f t="shared" ca="1" si="18"/>
        <v>0.54114275533337142</v>
      </c>
      <c r="V157" s="1">
        <f t="shared" ca="1" si="15"/>
        <v>0.67945902193269014</v>
      </c>
      <c r="W157" s="1">
        <f t="shared" ca="1" si="16"/>
        <v>0.81434163793054881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0.48461860555244513</v>
      </c>
      <c r="E158" s="1">
        <f t="shared" ca="1" si="13"/>
        <v>0.56513810637263273</v>
      </c>
      <c r="F158" s="1">
        <f t="shared" ca="1" si="19"/>
        <v>0.40692406766181488</v>
      </c>
      <c r="G158" s="1">
        <f t="shared" ca="1" si="19"/>
        <v>0.37840549016652364</v>
      </c>
      <c r="H158" s="1">
        <f t="shared" ca="1" si="19"/>
        <v>0.63613157577824142</v>
      </c>
      <c r="I158" s="1">
        <f t="shared" ca="1" si="19"/>
        <v>0.80786652884343613</v>
      </c>
      <c r="J158" s="1">
        <f t="shared" ca="1" si="19"/>
        <v>0.80519575886501382</v>
      </c>
      <c r="K158" s="1">
        <f t="shared" ca="1" si="19"/>
        <v>0.76358030084369743</v>
      </c>
      <c r="L158" s="1">
        <f ca="1">(L108+0.6*(M108+K108)+0.15*(J108+N108))/(1+2*0.6+2*0.15)</f>
        <v>0.63841036769851722</v>
      </c>
      <c r="M158" s="1">
        <f t="shared" ca="1" si="19"/>
        <v>0.38509233626185346</v>
      </c>
      <c r="N158" s="1">
        <f t="shared" ca="1" si="19"/>
        <v>0.32733460736485498</v>
      </c>
      <c r="O158" s="1">
        <f t="shared" ca="1" si="19"/>
        <v>0.53490800080526979</v>
      </c>
      <c r="P158" s="1">
        <f t="shared" ca="1" si="19"/>
        <v>0.63324283570642792</v>
      </c>
      <c r="Q158" s="1">
        <f t="shared" ca="1" si="19"/>
        <v>0.69636734516318133</v>
      </c>
      <c r="R158" s="1">
        <f t="shared" ca="1" si="19"/>
        <v>0.6841327786776159</v>
      </c>
      <c r="S158" s="1">
        <f t="shared" ca="1" si="19"/>
        <v>0.65165456146396106</v>
      </c>
      <c r="T158" s="1">
        <f t="shared" ca="1" si="19"/>
        <v>0.42114906769646954</v>
      </c>
      <c r="U158" s="1">
        <f t="shared" ca="1" si="18"/>
        <v>0.21451318621248766</v>
      </c>
      <c r="V158" s="1">
        <f t="shared" ca="1" si="15"/>
        <v>0.30250042669458277</v>
      </c>
      <c r="W158" s="1">
        <f ca="1">(W108+0.6*(V108)+0.15*U108)/(1+0.6+0.15)</f>
        <v>0.63309779601122929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5.1892254717199521E-2</v>
      </c>
      <c r="E160" s="3">
        <f t="shared" ref="E160:W160" ca="1" si="20">AVERAGE(E111:E134)</f>
        <v>4.3713685447967249E-2</v>
      </c>
      <c r="F160" s="3">
        <f t="shared" ca="1" si="20"/>
        <v>2.9652329990713853E-2</v>
      </c>
      <c r="G160" s="3">
        <f t="shared" ca="1" si="20"/>
        <v>8.7753147991998182E-2</v>
      </c>
      <c r="H160" s="3">
        <f t="shared" ca="1" si="20"/>
        <v>0.26101000140705038</v>
      </c>
      <c r="I160" s="3">
        <f t="shared" ca="1" si="20"/>
        <v>0.40235313306913051</v>
      </c>
      <c r="J160" s="3">
        <f t="shared" ca="1" si="20"/>
        <v>0.27383755029830031</v>
      </c>
      <c r="K160" s="3">
        <f t="shared" ca="1" si="20"/>
        <v>0.11073251017080732</v>
      </c>
      <c r="L160" s="3">
        <f t="shared" ca="1" si="20"/>
        <v>3.1989984861259778E-2</v>
      </c>
      <c r="M160" s="3">
        <f t="shared" ca="1" si="20"/>
        <v>5.3925574148542516E-2</v>
      </c>
      <c r="N160" s="3">
        <f t="shared" ca="1" si="20"/>
        <v>0.15202121753299028</v>
      </c>
      <c r="O160" s="3">
        <f t="shared" ca="1" si="20"/>
        <v>0.24936698910729158</v>
      </c>
      <c r="P160" s="3">
        <f t="shared" ca="1" si="20"/>
        <v>0.17240777441166918</v>
      </c>
      <c r="Q160" s="3">
        <f t="shared" ca="1" si="20"/>
        <v>7.7328023397044532E-2</v>
      </c>
      <c r="R160" s="3">
        <f t="shared" ca="1" si="20"/>
        <v>3.2615626672268382E-2</v>
      </c>
      <c r="S160" s="3">
        <f t="shared" ca="1" si="20"/>
        <v>8.0135248897477432E-2</v>
      </c>
      <c r="T160" s="3">
        <f t="shared" ca="1" si="20"/>
        <v>0.25421867506437268</v>
      </c>
      <c r="U160" s="3">
        <f t="shared" ca="1" si="20"/>
        <v>0.40983448423621688</v>
      </c>
      <c r="V160" s="3">
        <f t="shared" ca="1" si="20"/>
        <v>0.27546010911723012</v>
      </c>
      <c r="W160" s="3">
        <f t="shared" ca="1" si="20"/>
        <v>0.11002233441152302</v>
      </c>
    </row>
    <row r="161" spans="2:23">
      <c r="C161" s="1" t="s">
        <v>198</v>
      </c>
      <c r="D161" s="10">
        <f ca="1">AVERAGE(D135:D158)</f>
        <v>0.27078468474149836</v>
      </c>
      <c r="E161" s="3">
        <f t="shared" ref="E161:W161" ca="1" si="21">AVERAGE(E135:E158)</f>
        <v>0.36715635474915853</v>
      </c>
      <c r="F161" s="3">
        <f t="shared" ca="1" si="21"/>
        <v>0.33458402887947702</v>
      </c>
      <c r="G161" s="3">
        <f t="shared" ca="1" si="21"/>
        <v>0.26492044939119486</v>
      </c>
      <c r="H161" s="3">
        <f t="shared" ca="1" si="21"/>
        <v>0.31527335959183223</v>
      </c>
      <c r="I161" s="3">
        <f t="shared" ca="1" si="21"/>
        <v>0.39225897873035692</v>
      </c>
      <c r="J161" s="3">
        <f t="shared" ca="1" si="21"/>
        <v>0.44625130214773473</v>
      </c>
      <c r="K161" s="3">
        <f t="shared" ca="1" si="21"/>
        <v>0.50257934663344173</v>
      </c>
      <c r="L161" s="3">
        <f t="shared" ca="1" si="21"/>
        <v>0.42775990681448345</v>
      </c>
      <c r="M161" s="3">
        <f t="shared" ca="1" si="21"/>
        <v>0.30401013748879463</v>
      </c>
      <c r="N161" s="3">
        <f t="shared" ca="1" si="21"/>
        <v>0.35339588752642387</v>
      </c>
      <c r="O161" s="3">
        <f t="shared" ca="1" si="21"/>
        <v>0.44348632271124749</v>
      </c>
      <c r="P161" s="3">
        <f t="shared" ca="1" si="21"/>
        <v>0.41825314960751325</v>
      </c>
      <c r="Q161" s="3">
        <f t="shared" ca="1" si="21"/>
        <v>0.39970566297675264</v>
      </c>
      <c r="R161" s="3">
        <f t="shared" ca="1" si="21"/>
        <v>0.45248427451875894</v>
      </c>
      <c r="S161" s="3">
        <f t="shared" ca="1" si="21"/>
        <v>0.53443613866060757</v>
      </c>
      <c r="T161" s="3">
        <f t="shared" ca="1" si="21"/>
        <v>0.52174412190551356</v>
      </c>
      <c r="U161" s="3">
        <f t="shared" ca="1" si="21"/>
        <v>0.45643934946118936</v>
      </c>
      <c r="V161" s="3">
        <f t="shared" ca="1" si="21"/>
        <v>0.44141506327854713</v>
      </c>
      <c r="W161" s="3">
        <f t="shared" ca="1" si="21"/>
        <v>0.42250338342991145</v>
      </c>
    </row>
    <row r="162" spans="2:23">
      <c r="C162" s="1" t="s">
        <v>16</v>
      </c>
      <c r="D162" s="3">
        <f ca="1">IF(D165&gt;0,TINV(TTEST(D111:D134,D135:D158,2,2),46),-TINV(TTEST(D111:D134,D135:D158,2,2),46))</f>
        <v>-5.8421530893283844</v>
      </c>
      <c r="E162" s="3">
        <f t="shared" ref="E162:V162" ca="1" si="22">IF(E165&gt;0,TINV(TTEST(E111:E134,E135:E158,2,2),46),-TINV(TTEST(E111:E134,E135:E158,2,2),46))</f>
        <v>-6.8566834302069442</v>
      </c>
      <c r="F162" s="3">
        <f t="shared" ca="1" si="22"/>
        <v>-6.5017523768297085</v>
      </c>
      <c r="G162" s="3">
        <f t="shared" ca="1" si="22"/>
        <v>-4.7197703441624217</v>
      </c>
      <c r="H162" s="3">
        <f t="shared" ca="1" si="22"/>
        <v>-1.4775596477588295</v>
      </c>
      <c r="I162" s="3">
        <f t="shared" ca="1" si="22"/>
        <v>0.21569523310892119</v>
      </c>
      <c r="J162" s="3">
        <f t="shared" ca="1" si="22"/>
        <v>-3.5464950372392856</v>
      </c>
      <c r="K162" s="3">
        <f t="shared" ca="1" si="22"/>
        <v>-7.5063758795262405</v>
      </c>
      <c r="L162" s="3">
        <f t="shared" ca="1" si="22"/>
        <v>-7.3728281197995429</v>
      </c>
      <c r="M162" s="3">
        <f t="shared" ca="1" si="22"/>
        <v>-6.5016789914745274</v>
      </c>
      <c r="N162" s="3">
        <f t="shared" ca="1" si="22"/>
        <v>-5.2506954682707221</v>
      </c>
      <c r="O162" s="3">
        <f t="shared" ca="1" si="22"/>
        <v>-5.7843707019837485</v>
      </c>
      <c r="P162" s="3">
        <f t="shared" ca="1" si="22"/>
        <v>-6.3950074620406223</v>
      </c>
      <c r="Q162" s="3">
        <f t="shared" ca="1" si="22"/>
        <v>-7.7807138022473321</v>
      </c>
      <c r="R162" s="3">
        <f t="shared" ca="1" si="22"/>
        <v>-9.1069704406340612</v>
      </c>
      <c r="S162" s="3">
        <f t="shared" ca="1" si="22"/>
        <v>-9.4600705048270441</v>
      </c>
      <c r="T162" s="3">
        <f t="shared" ca="1" si="22"/>
        <v>-5.4370820873716674</v>
      </c>
      <c r="U162" s="3">
        <f t="shared" ca="1" si="22"/>
        <v>-0.88412609763935768</v>
      </c>
      <c r="V162" s="3">
        <f t="shared" ca="1" si="22"/>
        <v>-3.2060708605346289</v>
      </c>
      <c r="W162" s="3">
        <f ca="1">IF(W165&gt;0,TINV(TTEST(W111:W134,W135:W158,2,2),46),-TINV(TTEST(W111:W134,W135:W158,2,2),46))</f>
        <v>-4.7443480001551475</v>
      </c>
    </row>
    <row r="163" spans="2:23">
      <c r="B163" s="1" t="s">
        <v>199</v>
      </c>
      <c r="C163" s="1" t="s">
        <v>0</v>
      </c>
      <c r="D163" s="3">
        <f ca="1">STDEV(D111:D134)/SQRT(COUNT(D111:D134))</f>
        <v>1.4182950254400608E-2</v>
      </c>
      <c r="E163" s="3">
        <f t="shared" ref="E163:W163" ca="1" si="23">STDEV(E111:E134)/SQRT(COUNT(E111:E134))</f>
        <v>1.5848076293937727E-2</v>
      </c>
      <c r="F163" s="3">
        <f t="shared" ca="1" si="23"/>
        <v>1.4503283382905401E-2</v>
      </c>
      <c r="G163" s="3">
        <f t="shared" ca="1" si="23"/>
        <v>1.3039546460495811E-2</v>
      </c>
      <c r="H163" s="3">
        <f t="shared" ca="1" si="23"/>
        <v>1.1103398294635185E-2</v>
      </c>
      <c r="I163" s="3">
        <f t="shared" ca="1" si="23"/>
        <v>8.0330375009729366E-3</v>
      </c>
      <c r="J163" s="3">
        <f t="shared" ca="1" si="23"/>
        <v>6.590467514998275E-3</v>
      </c>
      <c r="K163" s="3">
        <f t="shared" ca="1" si="23"/>
        <v>6.3790695502982117E-3</v>
      </c>
      <c r="L163" s="3">
        <f t="shared" ca="1" si="23"/>
        <v>7.1920114378417159E-3</v>
      </c>
      <c r="M163" s="3">
        <f t="shared" ca="1" si="23"/>
        <v>9.482094435856292E-3</v>
      </c>
      <c r="N163" s="3">
        <f t="shared" ca="1" si="23"/>
        <v>1.1540434783713647E-2</v>
      </c>
      <c r="O163" s="3">
        <f t="shared" ca="1" si="23"/>
        <v>1.2880957996429396E-2</v>
      </c>
      <c r="P163" s="3">
        <f t="shared" ca="1" si="23"/>
        <v>1.1554331847350198E-2</v>
      </c>
      <c r="Q163" s="3">
        <f t="shared" ca="1" si="23"/>
        <v>9.2522820910093933E-3</v>
      </c>
      <c r="R163" s="3">
        <f t="shared" ca="1" si="23"/>
        <v>9.5585457697820592E-3</v>
      </c>
      <c r="S163" s="3">
        <f t="shared" ca="1" si="23"/>
        <v>1.2503147955892125E-2</v>
      </c>
      <c r="T163" s="3">
        <f t="shared" ca="1" si="23"/>
        <v>1.554000952049937E-2</v>
      </c>
      <c r="U163" s="3">
        <f t="shared" ca="1" si="23"/>
        <v>1.4311770249907768E-2</v>
      </c>
      <c r="V163" s="3">
        <f t="shared" ca="1" si="23"/>
        <v>1.0561280950811982E-2</v>
      </c>
      <c r="W163" s="3">
        <f t="shared" ca="1" si="23"/>
        <v>1.0656033024098706E-2</v>
      </c>
    </row>
    <row r="164" spans="2:23">
      <c r="C164" s="1" t="s">
        <v>198</v>
      </c>
      <c r="D164" s="3">
        <f ca="1">STDEV(D135:D158)/SQRT(COUNT(D135:D158))</f>
        <v>3.4679640670065036E-2</v>
      </c>
      <c r="E164" s="3">
        <f t="shared" ref="E164:W164" ca="1" si="24">STDEV(E135:E158)/SQRT(COUNT(E135:E158))</f>
        <v>4.4430001508570273E-2</v>
      </c>
      <c r="F164" s="3">
        <f t="shared" ca="1" si="24"/>
        <v>4.4601095690544094E-2</v>
      </c>
      <c r="G164" s="3">
        <f t="shared" ca="1" si="24"/>
        <v>3.5199673135971728E-2</v>
      </c>
      <c r="H164" s="3">
        <f t="shared" ca="1" si="24"/>
        <v>3.5006273482204781E-2</v>
      </c>
      <c r="I164" s="3">
        <f t="shared" ca="1" si="24"/>
        <v>4.6103625635809831E-2</v>
      </c>
      <c r="J164" s="3">
        <f t="shared" ca="1" si="24"/>
        <v>4.8166466727106373E-2</v>
      </c>
      <c r="K164" s="3">
        <f t="shared" ca="1" si="24"/>
        <v>5.1810639891046575E-2</v>
      </c>
      <c r="L164" s="3">
        <f t="shared" ca="1" si="24"/>
        <v>5.3195549905059578E-2</v>
      </c>
      <c r="M164" s="3">
        <f t="shared" ca="1" si="24"/>
        <v>3.7277557643093762E-2</v>
      </c>
      <c r="N164" s="3">
        <f t="shared" ca="1" si="24"/>
        <v>3.6574502470137486E-2</v>
      </c>
      <c r="O164" s="3">
        <f t="shared" ca="1" si="24"/>
        <v>3.0988810873338737E-2</v>
      </c>
      <c r="P164" s="3">
        <f t="shared" ca="1" si="24"/>
        <v>3.6665882679286048E-2</v>
      </c>
      <c r="Q164" s="3">
        <f t="shared" ca="1" si="24"/>
        <v>4.0386650914674652E-2</v>
      </c>
      <c r="R164" s="3">
        <f t="shared" ca="1" si="24"/>
        <v>4.5102349779312517E-2</v>
      </c>
      <c r="S164" s="3">
        <f t="shared" ca="1" si="24"/>
        <v>4.6366788196578919E-2</v>
      </c>
      <c r="T164" s="3">
        <f t="shared" ca="1" si="24"/>
        <v>4.6685418742797274E-2</v>
      </c>
      <c r="U164" s="3">
        <f t="shared" ca="1" si="24"/>
        <v>5.073287697299951E-2</v>
      </c>
      <c r="V164" s="3">
        <f t="shared" ca="1" si="24"/>
        <v>5.0673846481452983E-2</v>
      </c>
      <c r="W164" s="3">
        <f t="shared" ca="1" si="24"/>
        <v>6.4996125754181455E-2</v>
      </c>
    </row>
    <row r="165" spans="2:23">
      <c r="C165" s="1" t="s">
        <v>110</v>
      </c>
      <c r="D165" s="2">
        <f ca="1">D160-D161</f>
        <v>-0.21889243002429884</v>
      </c>
      <c r="E165" s="2">
        <f t="shared" ref="E165:W165" ca="1" si="25">E160-E161</f>
        <v>-0.32344266930119125</v>
      </c>
      <c r="F165" s="2">
        <f t="shared" ca="1" si="25"/>
        <v>-0.30493169888876315</v>
      </c>
      <c r="G165" s="2">
        <f t="shared" ca="1" si="25"/>
        <v>-0.17716730139919667</v>
      </c>
      <c r="H165" s="2">
        <f t="shared" ca="1" si="25"/>
        <v>-5.426335818478184E-2</v>
      </c>
      <c r="I165" s="2">
        <f t="shared" ca="1" si="25"/>
        <v>1.0094154338773587E-2</v>
      </c>
      <c r="J165" s="2">
        <f t="shared" ca="1" si="25"/>
        <v>-0.17241375184943442</v>
      </c>
      <c r="K165" s="2">
        <f t="shared" ca="1" si="25"/>
        <v>-0.39184683646263441</v>
      </c>
      <c r="L165" s="2">
        <f t="shared" ca="1" si="25"/>
        <v>-0.39576992195322369</v>
      </c>
      <c r="M165" s="2">
        <f t="shared" ca="1" si="25"/>
        <v>-0.25008456334025209</v>
      </c>
      <c r="N165" s="2">
        <f t="shared" ca="1" si="25"/>
        <v>-0.20137466999343359</v>
      </c>
      <c r="O165" s="2">
        <f t="shared" ca="1" si="25"/>
        <v>-0.19411933360395592</v>
      </c>
      <c r="P165" s="2">
        <f t="shared" ca="1" si="25"/>
        <v>-0.24584537519584407</v>
      </c>
      <c r="Q165" s="2">
        <f t="shared" ca="1" si="25"/>
        <v>-0.32237763957970811</v>
      </c>
      <c r="R165" s="2">
        <f t="shared" ca="1" si="25"/>
        <v>-0.41986864784649058</v>
      </c>
      <c r="S165" s="2">
        <f t="shared" ca="1" si="25"/>
        <v>-0.45430088976313016</v>
      </c>
      <c r="T165" s="2">
        <f t="shared" ca="1" si="25"/>
        <v>-0.26752544684114088</v>
      </c>
      <c r="U165" s="2">
        <f t="shared" ca="1" si="25"/>
        <v>-4.660486522497248E-2</v>
      </c>
      <c r="V165" s="2">
        <f t="shared" ca="1" si="25"/>
        <v>-0.165954954161317</v>
      </c>
      <c r="W165" s="2">
        <f t="shared" ca="1" si="25"/>
        <v>-0.31248104901838841</v>
      </c>
    </row>
    <row r="167" spans="2:23">
      <c r="B167" s="1" t="s">
        <v>200</v>
      </c>
      <c r="D167" s="1">
        <f ca="1">COVAR(D111:D158,$C111:$C158)/VAR($C111:$C158)</f>
        <v>-0.10716608553272967</v>
      </c>
      <c r="E167" s="1">
        <f t="shared" ref="E167:W167" ca="1" si="26">COVAR(E111:E158,$C111:$C158)/VAR($C111:$C158)</f>
        <v>-0.15835214017870822</v>
      </c>
      <c r="F167" s="1">
        <f t="shared" ca="1" si="26"/>
        <v>-0.14928947758095698</v>
      </c>
      <c r="G167" s="1">
        <f t="shared" ca="1" si="26"/>
        <v>-8.6738157976690045E-2</v>
      </c>
      <c r="H167" s="1">
        <f t="shared" ca="1" si="26"/>
        <v>-2.6566435777966101E-2</v>
      </c>
      <c r="I167" s="1">
        <f t="shared" ca="1" si="26"/>
        <v>4.9419297283578379E-3</v>
      </c>
      <c r="J167" s="1">
        <f t="shared" ca="1" si="26"/>
        <v>-8.4410899342952261E-2</v>
      </c>
      <c r="K167" s="1">
        <f t="shared" ca="1" si="26"/>
        <v>-0.19184168035149812</v>
      </c>
      <c r="L167" s="1">
        <f t="shared" ca="1" si="26"/>
        <v>-0.1937623576229324</v>
      </c>
      <c r="M167" s="1">
        <f t="shared" ca="1" si="26"/>
        <v>-0.12243723413533183</v>
      </c>
      <c r="N167" s="1">
        <f t="shared" ca="1" si="26"/>
        <v>-9.8589682184285224E-2</v>
      </c>
      <c r="O167" s="1">
        <f t="shared" ca="1" si="26"/>
        <v>-9.5037590410270087E-2</v>
      </c>
      <c r="P167" s="1">
        <f t="shared" ca="1" si="26"/>
        <v>-0.12036179827296534</v>
      </c>
      <c r="Q167" s="1">
        <f t="shared" ca="1" si="26"/>
        <v>-0.15783071937756543</v>
      </c>
      <c r="R167" s="1">
        <f t="shared" ca="1" si="26"/>
        <v>-0.20556069217484435</v>
      </c>
      <c r="S167" s="1">
        <f t="shared" ca="1" si="26"/>
        <v>-0.22241814394653248</v>
      </c>
      <c r="T167" s="1">
        <f t="shared" ca="1" si="26"/>
        <v>-0.13097600001597523</v>
      </c>
      <c r="U167" s="1">
        <f t="shared" ca="1" si="26"/>
        <v>-2.2816965266392767E-2</v>
      </c>
      <c r="V167" s="1">
        <f t="shared" ca="1" si="26"/>
        <v>-8.1248779641478114E-2</v>
      </c>
      <c r="W167" s="1">
        <f t="shared" ca="1" si="26"/>
        <v>-0.15298551358191939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4.5999999999999999E-2</v>
      </c>
      <c r="F1">
        <v>0.11</v>
      </c>
      <c r="G1">
        <v>1.9E-2</v>
      </c>
      <c r="H1">
        <v>0.111</v>
      </c>
      <c r="I1">
        <v>0.96499999999999997</v>
      </c>
      <c r="J1">
        <v>0.81299999999999994</v>
      </c>
      <c r="K1">
        <v>3.0000000000000001E-3</v>
      </c>
      <c r="L1">
        <v>0.97699999999999998</v>
      </c>
      <c r="M1">
        <v>1.2E-2</v>
      </c>
      <c r="N1">
        <v>6.6000000000000003E-2</v>
      </c>
      <c r="O1">
        <v>3.4000000000000002E-2</v>
      </c>
      <c r="P1">
        <v>0.107</v>
      </c>
      <c r="Q1">
        <v>0.02</v>
      </c>
      <c r="R1">
        <v>3.5999999999999997E-2</v>
      </c>
      <c r="S1">
        <v>0.91200000000000003</v>
      </c>
      <c r="T1">
        <v>0.11600000000000001</v>
      </c>
      <c r="U1">
        <v>8.0000000000000002E-3</v>
      </c>
      <c r="V1">
        <v>1.4E-2</v>
      </c>
      <c r="W1">
        <v>8.9999999999999993E-3</v>
      </c>
      <c r="Z1" s="1">
        <f>AVERAGE(D1:M1)</f>
        <v>0.3075</v>
      </c>
      <c r="AA1" s="1">
        <f>AVERAGE(N1:W1)</f>
        <v>0.13220000000000001</v>
      </c>
    </row>
    <row r="2" spans="1:27">
      <c r="A2">
        <v>1</v>
      </c>
      <c r="B2" t="s">
        <v>149</v>
      </c>
      <c r="C2">
        <v>30</v>
      </c>
      <c r="D2">
        <v>2.8000000000000001E-2</v>
      </c>
      <c r="E2">
        <v>8.0000000000000002E-3</v>
      </c>
      <c r="F2">
        <v>6.6000000000000003E-2</v>
      </c>
      <c r="G2">
        <v>2.8000000000000001E-2</v>
      </c>
      <c r="H2">
        <v>0.03</v>
      </c>
      <c r="I2">
        <v>0.96499999999999997</v>
      </c>
      <c r="J2">
        <v>0.74299999999999999</v>
      </c>
      <c r="K2">
        <v>3.0000000000000001E-3</v>
      </c>
      <c r="L2">
        <v>0.95699999999999996</v>
      </c>
      <c r="M2">
        <v>7.2999999999999995E-2</v>
      </c>
      <c r="N2">
        <v>1.2999999999999999E-2</v>
      </c>
      <c r="O2">
        <v>3.6999999999999998E-2</v>
      </c>
      <c r="P2">
        <v>0.51400000000000001</v>
      </c>
      <c r="Q2">
        <v>0.02</v>
      </c>
      <c r="R2">
        <v>3.5999999999999997E-2</v>
      </c>
      <c r="S2">
        <v>0.81299999999999994</v>
      </c>
      <c r="T2">
        <v>0.18</v>
      </c>
      <c r="U2">
        <v>3.9E-2</v>
      </c>
      <c r="V2">
        <v>0.03</v>
      </c>
      <c r="W2">
        <v>3.2000000000000001E-2</v>
      </c>
      <c r="Z2" s="1">
        <f t="shared" ref="Z2:Z48" si="0">AVERAGE(D2:M2)</f>
        <v>0.29009999999999997</v>
      </c>
      <c r="AA2" s="1">
        <f t="shared" ref="AA2:AA48" si="1">AVERAGE(N2:W2)</f>
        <v>0.1714</v>
      </c>
    </row>
    <row r="3" spans="1:27">
      <c r="A3">
        <v>2</v>
      </c>
      <c r="B3" t="s">
        <v>150</v>
      </c>
      <c r="C3">
        <v>30</v>
      </c>
      <c r="D3">
        <v>3.2000000000000001E-2</v>
      </c>
      <c r="E3">
        <v>3.1E-2</v>
      </c>
      <c r="F3">
        <v>6.4000000000000001E-2</v>
      </c>
      <c r="G3">
        <v>3.1E-2</v>
      </c>
      <c r="H3">
        <v>3.6999999999999998E-2</v>
      </c>
      <c r="I3">
        <v>0.94899999999999995</v>
      </c>
      <c r="J3">
        <v>0.72299999999999998</v>
      </c>
      <c r="K3">
        <v>2E-3</v>
      </c>
      <c r="L3">
        <v>0.96499999999999997</v>
      </c>
      <c r="M3">
        <v>0.02</v>
      </c>
      <c r="N3">
        <v>2.8000000000000001E-2</v>
      </c>
      <c r="O3">
        <v>3.5999999999999997E-2</v>
      </c>
      <c r="P3">
        <v>0.17599999999999999</v>
      </c>
      <c r="Q3">
        <v>0.02</v>
      </c>
      <c r="R3">
        <v>3.5999999999999997E-2</v>
      </c>
      <c r="S3">
        <v>0.88800000000000001</v>
      </c>
      <c r="T3">
        <v>0.214</v>
      </c>
      <c r="U3">
        <v>1.2E-2</v>
      </c>
      <c r="V3">
        <v>2.1000000000000001E-2</v>
      </c>
      <c r="W3">
        <v>1.0999999999999999E-2</v>
      </c>
      <c r="Z3" s="1">
        <f t="shared" si="0"/>
        <v>0.28539999999999999</v>
      </c>
      <c r="AA3" s="1">
        <f t="shared" si="1"/>
        <v>0.14419999999999997</v>
      </c>
    </row>
    <row r="4" spans="1:27">
      <c r="A4">
        <v>3</v>
      </c>
      <c r="B4" t="s">
        <v>151</v>
      </c>
      <c r="C4">
        <v>30</v>
      </c>
      <c r="D4">
        <v>0.01</v>
      </c>
      <c r="E4">
        <v>2E-3</v>
      </c>
      <c r="F4">
        <v>7.2999999999999995E-2</v>
      </c>
      <c r="G4">
        <v>0.09</v>
      </c>
      <c r="H4">
        <v>8.9999999999999993E-3</v>
      </c>
      <c r="I4">
        <v>0.96499999999999997</v>
      </c>
      <c r="J4">
        <v>0.51900000000000002</v>
      </c>
      <c r="K4">
        <v>2E-3</v>
      </c>
      <c r="L4">
        <v>0.86899999999999999</v>
      </c>
      <c r="M4">
        <v>8.5000000000000006E-2</v>
      </c>
      <c r="N4">
        <v>7.0000000000000001E-3</v>
      </c>
      <c r="O4">
        <v>2.9000000000000001E-2</v>
      </c>
      <c r="P4">
        <v>0.93700000000000006</v>
      </c>
      <c r="Q4">
        <v>1.4E-2</v>
      </c>
      <c r="R4">
        <v>3.3000000000000002E-2</v>
      </c>
      <c r="S4">
        <v>0.78600000000000003</v>
      </c>
      <c r="T4">
        <v>0.123</v>
      </c>
      <c r="U4">
        <v>0.377</v>
      </c>
      <c r="V4">
        <v>0.12</v>
      </c>
      <c r="W4">
        <v>0.157</v>
      </c>
      <c r="Z4" s="1">
        <f t="shared" si="0"/>
        <v>0.26240000000000002</v>
      </c>
      <c r="AA4" s="1">
        <f t="shared" si="1"/>
        <v>0.25830000000000003</v>
      </c>
    </row>
    <row r="5" spans="1:27">
      <c r="A5">
        <v>4</v>
      </c>
      <c r="B5" t="s">
        <v>152</v>
      </c>
      <c r="C5">
        <v>30</v>
      </c>
      <c r="D5">
        <v>2.3E-2</v>
      </c>
      <c r="E5">
        <v>3.1E-2</v>
      </c>
      <c r="F5">
        <v>7.9000000000000001E-2</v>
      </c>
      <c r="G5">
        <v>3.2000000000000001E-2</v>
      </c>
      <c r="H5">
        <v>5.0999999999999997E-2</v>
      </c>
      <c r="I5">
        <v>0.95699999999999996</v>
      </c>
      <c r="J5">
        <v>0.74</v>
      </c>
      <c r="K5">
        <v>3.0000000000000001E-3</v>
      </c>
      <c r="L5">
        <v>0.96399999999999997</v>
      </c>
      <c r="M5">
        <v>1.7999999999999999E-2</v>
      </c>
      <c r="N5">
        <v>3.2000000000000001E-2</v>
      </c>
      <c r="O5">
        <v>3.5999999999999997E-2</v>
      </c>
      <c r="P5">
        <v>0.22500000000000001</v>
      </c>
      <c r="Q5">
        <v>1.9E-2</v>
      </c>
      <c r="R5">
        <v>3.5999999999999997E-2</v>
      </c>
      <c r="S5">
        <v>0.85399999999999998</v>
      </c>
      <c r="T5">
        <v>0.16400000000000001</v>
      </c>
      <c r="U5">
        <v>1.7000000000000001E-2</v>
      </c>
      <c r="V5">
        <v>2.5000000000000001E-2</v>
      </c>
      <c r="W5">
        <v>1.6E-2</v>
      </c>
      <c r="Z5" s="1">
        <f t="shared" si="0"/>
        <v>0.28979999999999995</v>
      </c>
      <c r="AA5" s="1">
        <f t="shared" si="1"/>
        <v>0.14239999999999997</v>
      </c>
    </row>
    <row r="6" spans="1:27">
      <c r="A6">
        <v>5</v>
      </c>
      <c r="B6" t="s">
        <v>153</v>
      </c>
      <c r="C6">
        <v>30</v>
      </c>
      <c r="D6">
        <v>1.2E-2</v>
      </c>
      <c r="E6">
        <v>2E-3</v>
      </c>
      <c r="F6">
        <v>2.7E-2</v>
      </c>
      <c r="G6">
        <v>6.0999999999999999E-2</v>
      </c>
      <c r="H6">
        <v>2.9000000000000001E-2</v>
      </c>
      <c r="I6">
        <v>0.96</v>
      </c>
      <c r="J6">
        <v>0.68799999999999994</v>
      </c>
      <c r="K6">
        <v>3.0000000000000001E-3</v>
      </c>
      <c r="L6">
        <v>0.89500000000000002</v>
      </c>
      <c r="M6">
        <v>0.72299999999999998</v>
      </c>
      <c r="N6">
        <v>4.0000000000000001E-3</v>
      </c>
      <c r="O6">
        <v>0.03</v>
      </c>
      <c r="P6">
        <v>0.95899999999999996</v>
      </c>
      <c r="Q6">
        <v>1.2E-2</v>
      </c>
      <c r="R6">
        <v>3.1E-2</v>
      </c>
      <c r="S6">
        <v>0.54800000000000004</v>
      </c>
      <c r="T6">
        <v>0.14499999999999999</v>
      </c>
      <c r="U6">
        <v>0.60099999999999998</v>
      </c>
      <c r="V6">
        <v>4.2999999999999997E-2</v>
      </c>
      <c r="W6">
        <v>0.26100000000000001</v>
      </c>
      <c r="Z6" s="1">
        <f t="shared" si="0"/>
        <v>0.33999999999999997</v>
      </c>
      <c r="AA6" s="1">
        <f t="shared" si="1"/>
        <v>0.26340000000000002</v>
      </c>
    </row>
    <row r="7" spans="1:27">
      <c r="A7">
        <v>6</v>
      </c>
      <c r="B7" t="s">
        <v>154</v>
      </c>
      <c r="C7">
        <v>30</v>
      </c>
      <c r="D7">
        <v>3.9E-2</v>
      </c>
      <c r="E7">
        <v>3.7999999999999999E-2</v>
      </c>
      <c r="F7">
        <v>0.11700000000000001</v>
      </c>
      <c r="G7">
        <v>1.9E-2</v>
      </c>
      <c r="H7">
        <v>0.105</v>
      </c>
      <c r="I7">
        <v>0.97</v>
      </c>
      <c r="J7">
        <v>0.81699999999999995</v>
      </c>
      <c r="K7">
        <v>2E-3</v>
      </c>
      <c r="L7">
        <v>0.97499999999999998</v>
      </c>
      <c r="M7">
        <v>1.9E-2</v>
      </c>
      <c r="N7">
        <v>5.2999999999999999E-2</v>
      </c>
      <c r="O7">
        <v>3.7999999999999999E-2</v>
      </c>
      <c r="P7">
        <v>0.128</v>
      </c>
      <c r="Q7">
        <v>0.02</v>
      </c>
      <c r="R7">
        <v>3.6999999999999998E-2</v>
      </c>
      <c r="S7">
        <v>0.76200000000000001</v>
      </c>
      <c r="T7">
        <v>0.108</v>
      </c>
      <c r="U7">
        <v>6.0000000000000001E-3</v>
      </c>
      <c r="V7">
        <v>2.4E-2</v>
      </c>
      <c r="W7">
        <v>1.4999999999999999E-2</v>
      </c>
      <c r="Z7" s="1">
        <f t="shared" si="0"/>
        <v>0.31009999999999999</v>
      </c>
      <c r="AA7" s="1">
        <f t="shared" si="1"/>
        <v>0.11910000000000001</v>
      </c>
    </row>
    <row r="8" spans="1:27">
      <c r="A8">
        <v>7</v>
      </c>
      <c r="B8" t="s">
        <v>155</v>
      </c>
      <c r="C8">
        <v>30</v>
      </c>
      <c r="D8">
        <v>0.127</v>
      </c>
      <c r="E8">
        <v>6.0000000000000001E-3</v>
      </c>
      <c r="F8">
        <v>7.0999999999999994E-2</v>
      </c>
      <c r="G8">
        <v>1.6E-2</v>
      </c>
      <c r="H8">
        <v>1.4999999999999999E-2</v>
      </c>
      <c r="I8">
        <v>0.95199999999999996</v>
      </c>
      <c r="J8">
        <v>0.68799999999999994</v>
      </c>
      <c r="K8">
        <v>2E-3</v>
      </c>
      <c r="L8">
        <v>0.95</v>
      </c>
      <c r="M8">
        <v>0.123</v>
      </c>
      <c r="N8">
        <v>2.5000000000000001E-2</v>
      </c>
      <c r="O8">
        <v>4.2000000000000003E-2</v>
      </c>
      <c r="P8">
        <v>0.316</v>
      </c>
      <c r="Q8">
        <v>3.1E-2</v>
      </c>
      <c r="R8">
        <v>3.6999999999999998E-2</v>
      </c>
      <c r="S8">
        <v>0.748</v>
      </c>
      <c r="T8">
        <v>0.17199999999999999</v>
      </c>
      <c r="U8">
        <v>0.01</v>
      </c>
      <c r="V8">
        <v>5.8000000000000003E-2</v>
      </c>
      <c r="W8">
        <v>1.6E-2</v>
      </c>
      <c r="Z8" s="1">
        <f t="shared" si="0"/>
        <v>0.29500000000000004</v>
      </c>
      <c r="AA8" s="1">
        <f t="shared" si="1"/>
        <v>0.14550000000000002</v>
      </c>
    </row>
    <row r="9" spans="1:27">
      <c r="A9">
        <v>8</v>
      </c>
      <c r="B9" t="s">
        <v>156</v>
      </c>
      <c r="C9">
        <v>30</v>
      </c>
      <c r="D9">
        <v>0.10299999999999999</v>
      </c>
      <c r="E9">
        <v>3.4000000000000002E-2</v>
      </c>
      <c r="F9">
        <v>0.106</v>
      </c>
      <c r="G9">
        <v>1.0999999999999999E-2</v>
      </c>
      <c r="H9">
        <v>3.9E-2</v>
      </c>
      <c r="I9">
        <v>0.96899999999999997</v>
      </c>
      <c r="J9">
        <v>0.754</v>
      </c>
      <c r="K9">
        <v>2E-3</v>
      </c>
      <c r="L9">
        <v>0.95899999999999996</v>
      </c>
      <c r="M9">
        <v>6.5000000000000002E-2</v>
      </c>
      <c r="N9">
        <v>0.05</v>
      </c>
      <c r="O9">
        <v>3.9E-2</v>
      </c>
      <c r="P9">
        <v>0.12</v>
      </c>
      <c r="Q9">
        <v>2.3E-2</v>
      </c>
      <c r="R9">
        <v>3.6999999999999998E-2</v>
      </c>
      <c r="S9">
        <v>0.755</v>
      </c>
      <c r="T9">
        <v>0.38700000000000001</v>
      </c>
      <c r="U9">
        <v>4.0000000000000001E-3</v>
      </c>
      <c r="V9">
        <v>1.4E-2</v>
      </c>
      <c r="W9">
        <v>8.9999999999999993E-3</v>
      </c>
      <c r="Z9" s="1">
        <f t="shared" si="0"/>
        <v>0.30419999999999997</v>
      </c>
      <c r="AA9" s="1">
        <f t="shared" si="1"/>
        <v>0.14379999999999998</v>
      </c>
    </row>
    <row r="10" spans="1:27">
      <c r="A10">
        <v>9</v>
      </c>
      <c r="B10" t="s">
        <v>157</v>
      </c>
      <c r="C10">
        <v>30</v>
      </c>
      <c r="D10">
        <v>0.21</v>
      </c>
      <c r="E10">
        <v>1.9E-2</v>
      </c>
      <c r="F10">
        <v>0.1</v>
      </c>
      <c r="G10">
        <v>1.2E-2</v>
      </c>
      <c r="H10">
        <v>2.8000000000000001E-2</v>
      </c>
      <c r="I10">
        <v>0.96299999999999997</v>
      </c>
      <c r="J10">
        <v>0.73499999999999999</v>
      </c>
      <c r="K10">
        <v>3.0000000000000001E-3</v>
      </c>
      <c r="L10">
        <v>0.94899999999999995</v>
      </c>
      <c r="M10">
        <v>0.17699999999999999</v>
      </c>
      <c r="N10">
        <v>3.3000000000000002E-2</v>
      </c>
      <c r="O10">
        <v>4.4999999999999998E-2</v>
      </c>
      <c r="P10">
        <v>0.157</v>
      </c>
      <c r="Q10">
        <v>2.8000000000000001E-2</v>
      </c>
      <c r="R10">
        <v>3.7999999999999999E-2</v>
      </c>
      <c r="S10">
        <v>0.753</v>
      </c>
      <c r="T10">
        <v>0.45700000000000002</v>
      </c>
      <c r="U10">
        <v>6.0000000000000001E-3</v>
      </c>
      <c r="V10">
        <v>0.02</v>
      </c>
      <c r="W10">
        <v>1.2999999999999999E-2</v>
      </c>
      <c r="Z10" s="1">
        <f t="shared" si="0"/>
        <v>0.3196</v>
      </c>
      <c r="AA10" s="1">
        <f t="shared" si="1"/>
        <v>0.155</v>
      </c>
    </row>
    <row r="11" spans="1:27">
      <c r="A11">
        <v>10</v>
      </c>
      <c r="B11" t="s">
        <v>158</v>
      </c>
      <c r="C11">
        <v>30</v>
      </c>
      <c r="D11">
        <v>0.46700000000000003</v>
      </c>
      <c r="E11">
        <v>4.5999999999999999E-2</v>
      </c>
      <c r="F11">
        <v>0.45</v>
      </c>
      <c r="G11">
        <v>9.7000000000000003E-2</v>
      </c>
      <c r="H11">
        <v>0.222</v>
      </c>
      <c r="I11">
        <v>0.96399999999999997</v>
      </c>
      <c r="J11">
        <v>0.65900000000000003</v>
      </c>
      <c r="K11">
        <v>2E-3</v>
      </c>
      <c r="L11">
        <v>0.86599999999999999</v>
      </c>
      <c r="M11">
        <v>0.14499999999999999</v>
      </c>
      <c r="N11">
        <v>0.24299999999999999</v>
      </c>
      <c r="O11">
        <v>4.1000000000000002E-2</v>
      </c>
      <c r="P11">
        <v>0.4</v>
      </c>
      <c r="Q11">
        <v>1.6E-2</v>
      </c>
      <c r="R11">
        <v>3.4000000000000002E-2</v>
      </c>
      <c r="S11">
        <v>0.46300000000000002</v>
      </c>
      <c r="T11">
        <v>0.14599999999999999</v>
      </c>
      <c r="U11">
        <v>2.4E-2</v>
      </c>
      <c r="V11">
        <v>0.30199999999999999</v>
      </c>
      <c r="W11">
        <v>0.32300000000000001</v>
      </c>
      <c r="Z11" s="1">
        <f t="shared" si="0"/>
        <v>0.39180000000000004</v>
      </c>
      <c r="AA11" s="1">
        <f t="shared" si="1"/>
        <v>0.19919999999999999</v>
      </c>
    </row>
    <row r="12" spans="1:27">
      <c r="A12">
        <v>11</v>
      </c>
      <c r="B12" t="s">
        <v>159</v>
      </c>
      <c r="C12">
        <v>30</v>
      </c>
      <c r="D12">
        <v>7.1999999999999995E-2</v>
      </c>
      <c r="E12">
        <v>1.0999999999999999E-2</v>
      </c>
      <c r="F12">
        <v>7.2999999999999995E-2</v>
      </c>
      <c r="G12">
        <v>1.4E-2</v>
      </c>
      <c r="H12">
        <v>2.9000000000000001E-2</v>
      </c>
      <c r="I12">
        <v>0.95899999999999996</v>
      </c>
      <c r="J12">
        <v>0.749</v>
      </c>
      <c r="K12">
        <v>2E-3</v>
      </c>
      <c r="L12">
        <v>0.96099999999999997</v>
      </c>
      <c r="M12">
        <v>6.8000000000000005E-2</v>
      </c>
      <c r="N12">
        <v>1.9E-2</v>
      </c>
      <c r="O12">
        <v>4.2999999999999997E-2</v>
      </c>
      <c r="P12">
        <v>0.191</v>
      </c>
      <c r="Q12">
        <v>2.7E-2</v>
      </c>
      <c r="R12">
        <v>3.6999999999999998E-2</v>
      </c>
      <c r="S12">
        <v>0.77800000000000002</v>
      </c>
      <c r="T12">
        <v>0.214</v>
      </c>
      <c r="U12">
        <v>8.9999999999999993E-3</v>
      </c>
      <c r="V12">
        <v>2.4E-2</v>
      </c>
      <c r="W12">
        <v>1.2E-2</v>
      </c>
      <c r="Z12" s="1">
        <f t="shared" si="0"/>
        <v>0.29380000000000001</v>
      </c>
      <c r="AA12" s="1">
        <f t="shared" si="1"/>
        <v>0.13539999999999999</v>
      </c>
    </row>
    <row r="13" spans="1:27">
      <c r="A13">
        <v>12</v>
      </c>
      <c r="B13" t="s">
        <v>160</v>
      </c>
      <c r="C13">
        <v>30</v>
      </c>
      <c r="D13">
        <v>9.2999999999999999E-2</v>
      </c>
      <c r="E13">
        <v>8.0000000000000002E-3</v>
      </c>
      <c r="F13">
        <v>4.5999999999999999E-2</v>
      </c>
      <c r="G13">
        <v>2.7E-2</v>
      </c>
      <c r="H13">
        <v>0.01</v>
      </c>
      <c r="I13">
        <v>0.92900000000000005</v>
      </c>
      <c r="J13">
        <v>0.60399999999999998</v>
      </c>
      <c r="K13">
        <v>2E-3</v>
      </c>
      <c r="L13">
        <v>0.93700000000000006</v>
      </c>
      <c r="M13">
        <v>8.8999999999999996E-2</v>
      </c>
      <c r="N13">
        <v>1.7999999999999999E-2</v>
      </c>
      <c r="O13">
        <v>0.04</v>
      </c>
      <c r="P13">
        <v>0.32500000000000001</v>
      </c>
      <c r="Q13">
        <v>2.8000000000000001E-2</v>
      </c>
      <c r="R13">
        <v>3.5999999999999997E-2</v>
      </c>
      <c r="S13">
        <v>0.86599999999999999</v>
      </c>
      <c r="T13">
        <v>0.26600000000000001</v>
      </c>
      <c r="U13">
        <v>1.7999999999999999E-2</v>
      </c>
      <c r="V13">
        <v>5.0999999999999997E-2</v>
      </c>
      <c r="W13">
        <v>1.2999999999999999E-2</v>
      </c>
      <c r="Z13" s="1">
        <f t="shared" si="0"/>
        <v>0.27450000000000002</v>
      </c>
      <c r="AA13" s="1">
        <f t="shared" si="1"/>
        <v>0.16609999999999997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2E-3</v>
      </c>
      <c r="F14">
        <v>3.1E-2</v>
      </c>
      <c r="G14">
        <v>7.9000000000000001E-2</v>
      </c>
      <c r="H14">
        <v>7.0000000000000001E-3</v>
      </c>
      <c r="I14">
        <v>0.97899999999999998</v>
      </c>
      <c r="J14">
        <v>0.62</v>
      </c>
      <c r="K14">
        <v>2E-3</v>
      </c>
      <c r="L14">
        <v>0.93200000000000005</v>
      </c>
      <c r="M14">
        <v>7.6999999999999999E-2</v>
      </c>
      <c r="N14">
        <v>2E-3</v>
      </c>
      <c r="O14">
        <v>2.9000000000000001E-2</v>
      </c>
      <c r="P14">
        <v>0.96899999999999997</v>
      </c>
      <c r="Q14">
        <v>1.4999999999999999E-2</v>
      </c>
      <c r="R14">
        <v>3.3000000000000002E-2</v>
      </c>
      <c r="S14">
        <v>0.872</v>
      </c>
      <c r="T14">
        <v>0.13300000000000001</v>
      </c>
      <c r="U14">
        <v>0.56200000000000006</v>
      </c>
      <c r="V14">
        <v>7.4999999999999997E-2</v>
      </c>
      <c r="W14">
        <v>0.13600000000000001</v>
      </c>
      <c r="Z14" s="1">
        <f t="shared" si="0"/>
        <v>0.27329999999999999</v>
      </c>
      <c r="AA14" s="1">
        <f t="shared" si="1"/>
        <v>0.28260000000000007</v>
      </c>
    </row>
    <row r="15" spans="1:27">
      <c r="A15">
        <v>14</v>
      </c>
      <c r="B15" t="s">
        <v>162</v>
      </c>
      <c r="C15">
        <v>30</v>
      </c>
      <c r="D15">
        <v>0.29299999999999998</v>
      </c>
      <c r="E15">
        <v>2E-3</v>
      </c>
      <c r="F15">
        <v>4.7E-2</v>
      </c>
      <c r="G15">
        <v>1.7000000000000001E-2</v>
      </c>
      <c r="H15">
        <v>3.0000000000000001E-3</v>
      </c>
      <c r="I15">
        <v>0.91</v>
      </c>
      <c r="J15">
        <v>0.46899999999999997</v>
      </c>
      <c r="K15">
        <v>2E-3</v>
      </c>
      <c r="L15">
        <v>0.90300000000000002</v>
      </c>
      <c r="M15">
        <v>0.29599999999999999</v>
      </c>
      <c r="N15">
        <v>5.7000000000000002E-2</v>
      </c>
      <c r="O15">
        <v>3.7999999999999999E-2</v>
      </c>
      <c r="P15">
        <v>0.624</v>
      </c>
      <c r="Q15">
        <v>4.3999999999999997E-2</v>
      </c>
      <c r="R15">
        <v>3.5999999999999997E-2</v>
      </c>
      <c r="S15">
        <v>0.68300000000000005</v>
      </c>
      <c r="T15">
        <v>0.124</v>
      </c>
      <c r="U15">
        <v>1.0999999999999999E-2</v>
      </c>
      <c r="V15">
        <v>0.31900000000000001</v>
      </c>
      <c r="W15">
        <v>1.7000000000000001E-2</v>
      </c>
      <c r="Z15" s="1">
        <f t="shared" si="0"/>
        <v>0.29419999999999996</v>
      </c>
      <c r="AA15" s="1">
        <f t="shared" si="1"/>
        <v>0.1953</v>
      </c>
    </row>
    <row r="16" spans="1:27">
      <c r="A16">
        <v>15</v>
      </c>
      <c r="B16" t="s">
        <v>163</v>
      </c>
      <c r="C16">
        <v>30</v>
      </c>
      <c r="D16">
        <v>0.08</v>
      </c>
      <c r="E16">
        <v>5.0000000000000001E-3</v>
      </c>
      <c r="F16">
        <v>0.04</v>
      </c>
      <c r="G16">
        <v>2.3E-2</v>
      </c>
      <c r="H16">
        <v>0.01</v>
      </c>
      <c r="I16">
        <v>0.94799999999999995</v>
      </c>
      <c r="J16">
        <v>0.64400000000000002</v>
      </c>
      <c r="K16">
        <v>2E-3</v>
      </c>
      <c r="L16">
        <v>0.93899999999999995</v>
      </c>
      <c r="M16">
        <v>0.153</v>
      </c>
      <c r="N16">
        <v>7.0000000000000001E-3</v>
      </c>
      <c r="O16">
        <v>4.2000000000000003E-2</v>
      </c>
      <c r="P16">
        <v>0.41</v>
      </c>
      <c r="Q16">
        <v>2.5999999999999999E-2</v>
      </c>
      <c r="R16">
        <v>3.6999999999999998E-2</v>
      </c>
      <c r="S16">
        <v>0.82799999999999996</v>
      </c>
      <c r="T16">
        <v>0.312</v>
      </c>
      <c r="U16">
        <v>2.5000000000000001E-2</v>
      </c>
      <c r="V16">
        <v>3.3000000000000002E-2</v>
      </c>
      <c r="W16">
        <v>1.7000000000000001E-2</v>
      </c>
      <c r="Z16" s="1">
        <f t="shared" si="0"/>
        <v>0.28439999999999999</v>
      </c>
      <c r="AA16" s="1">
        <f t="shared" si="1"/>
        <v>0.17369999999999999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1E-3</v>
      </c>
      <c r="F17">
        <v>3.3000000000000002E-2</v>
      </c>
      <c r="G17">
        <v>5.0999999999999997E-2</v>
      </c>
      <c r="H17">
        <v>6.0000000000000001E-3</v>
      </c>
      <c r="I17">
        <v>0.97699999999999998</v>
      </c>
      <c r="J17">
        <v>0.623</v>
      </c>
      <c r="K17">
        <v>2E-3</v>
      </c>
      <c r="L17">
        <v>0.92900000000000005</v>
      </c>
      <c r="M17">
        <v>0.153</v>
      </c>
      <c r="N17">
        <v>3.0000000000000001E-3</v>
      </c>
      <c r="O17">
        <v>3.1E-2</v>
      </c>
      <c r="P17">
        <v>0.96099999999999997</v>
      </c>
      <c r="Q17">
        <v>1.9E-2</v>
      </c>
      <c r="R17">
        <v>3.4000000000000002E-2</v>
      </c>
      <c r="S17">
        <v>0.83699999999999997</v>
      </c>
      <c r="T17">
        <v>0.129</v>
      </c>
      <c r="U17">
        <v>0.38900000000000001</v>
      </c>
      <c r="V17">
        <v>8.5000000000000006E-2</v>
      </c>
      <c r="W17">
        <v>0.106</v>
      </c>
      <c r="Z17" s="1">
        <f t="shared" si="0"/>
        <v>0.27840000000000004</v>
      </c>
      <c r="AA17" s="1">
        <f t="shared" si="1"/>
        <v>0.25940000000000002</v>
      </c>
    </row>
    <row r="18" spans="1:27">
      <c r="A18">
        <v>17</v>
      </c>
      <c r="B18" t="s">
        <v>165</v>
      </c>
      <c r="C18">
        <v>30</v>
      </c>
      <c r="D18">
        <v>8.0000000000000002E-3</v>
      </c>
      <c r="E18">
        <v>2E-3</v>
      </c>
      <c r="F18">
        <v>3.2000000000000001E-2</v>
      </c>
      <c r="G18">
        <v>5.5E-2</v>
      </c>
      <c r="H18">
        <v>6.0000000000000001E-3</v>
      </c>
      <c r="I18">
        <v>0.97499999999999998</v>
      </c>
      <c r="J18">
        <v>0.61399999999999999</v>
      </c>
      <c r="K18">
        <v>1E-3</v>
      </c>
      <c r="L18">
        <v>0.93200000000000005</v>
      </c>
      <c r="M18">
        <v>0.10199999999999999</v>
      </c>
      <c r="N18">
        <v>3.0000000000000001E-3</v>
      </c>
      <c r="O18">
        <v>3.1E-2</v>
      </c>
      <c r="P18">
        <v>0.94399999999999995</v>
      </c>
      <c r="Q18">
        <v>1.7999999999999999E-2</v>
      </c>
      <c r="R18">
        <v>3.4000000000000002E-2</v>
      </c>
      <c r="S18">
        <v>0.84699999999999998</v>
      </c>
      <c r="T18">
        <v>0.151</v>
      </c>
      <c r="U18">
        <v>0.32200000000000001</v>
      </c>
      <c r="V18">
        <v>7.1999999999999995E-2</v>
      </c>
      <c r="W18">
        <v>8.5999999999999993E-2</v>
      </c>
      <c r="Z18" s="1">
        <f t="shared" si="0"/>
        <v>0.2727</v>
      </c>
      <c r="AA18" s="1">
        <f t="shared" si="1"/>
        <v>0.25080000000000002</v>
      </c>
    </row>
    <row r="19" spans="1:27">
      <c r="A19">
        <v>18</v>
      </c>
      <c r="B19" t="s">
        <v>166</v>
      </c>
      <c r="C19">
        <v>30</v>
      </c>
      <c r="D19">
        <v>2.7E-2</v>
      </c>
      <c r="E19">
        <v>3.0000000000000001E-3</v>
      </c>
      <c r="F19">
        <v>0.03</v>
      </c>
      <c r="G19">
        <v>4.3999999999999997E-2</v>
      </c>
      <c r="H19">
        <v>1.2999999999999999E-2</v>
      </c>
      <c r="I19">
        <v>0.95899999999999996</v>
      </c>
      <c r="J19">
        <v>0.66100000000000003</v>
      </c>
      <c r="K19">
        <v>2E-3</v>
      </c>
      <c r="L19">
        <v>0.92700000000000005</v>
      </c>
      <c r="M19">
        <v>0.28999999999999998</v>
      </c>
      <c r="N19">
        <v>4.0000000000000001E-3</v>
      </c>
      <c r="O19">
        <v>3.5999999999999997E-2</v>
      </c>
      <c r="P19">
        <v>0.84399999999999997</v>
      </c>
      <c r="Q19">
        <v>1.7999999999999999E-2</v>
      </c>
      <c r="R19">
        <v>3.4000000000000002E-2</v>
      </c>
      <c r="S19">
        <v>0.76600000000000001</v>
      </c>
      <c r="T19">
        <v>0.251</v>
      </c>
      <c r="U19">
        <v>0.16500000000000001</v>
      </c>
      <c r="V19">
        <v>4.1000000000000002E-2</v>
      </c>
      <c r="W19">
        <v>7.0999999999999994E-2</v>
      </c>
      <c r="Z19" s="1">
        <f t="shared" si="0"/>
        <v>0.29560000000000003</v>
      </c>
      <c r="AA19" s="1">
        <f t="shared" si="1"/>
        <v>0.223</v>
      </c>
    </row>
    <row r="20" spans="1:27">
      <c r="A20">
        <v>19</v>
      </c>
      <c r="B20" t="s">
        <v>167</v>
      </c>
      <c r="C20">
        <v>30</v>
      </c>
      <c r="D20">
        <v>5.3999999999999999E-2</v>
      </c>
      <c r="E20">
        <v>1.7999999999999999E-2</v>
      </c>
      <c r="F20">
        <v>0.05</v>
      </c>
      <c r="G20">
        <v>3.7999999999999999E-2</v>
      </c>
      <c r="H20">
        <v>1.9E-2</v>
      </c>
      <c r="I20">
        <v>0.93700000000000006</v>
      </c>
      <c r="J20">
        <v>0.66200000000000003</v>
      </c>
      <c r="K20">
        <v>2E-3</v>
      </c>
      <c r="L20">
        <v>0.95</v>
      </c>
      <c r="M20">
        <v>4.1000000000000002E-2</v>
      </c>
      <c r="N20">
        <v>1.7999999999999999E-2</v>
      </c>
      <c r="O20">
        <v>3.9E-2</v>
      </c>
      <c r="P20">
        <v>0.29099999999999998</v>
      </c>
      <c r="Q20">
        <v>2.1000000000000001E-2</v>
      </c>
      <c r="R20">
        <v>3.5999999999999997E-2</v>
      </c>
      <c r="S20">
        <v>0.81799999999999995</v>
      </c>
      <c r="T20">
        <v>0.254</v>
      </c>
      <c r="U20">
        <v>1.6E-2</v>
      </c>
      <c r="V20">
        <v>3.7999999999999999E-2</v>
      </c>
      <c r="W20">
        <v>1.7999999999999999E-2</v>
      </c>
      <c r="Z20" s="1">
        <f t="shared" si="0"/>
        <v>0.27710000000000001</v>
      </c>
      <c r="AA20" s="1">
        <f t="shared" si="1"/>
        <v>0.15489999999999998</v>
      </c>
    </row>
    <row r="21" spans="1:27">
      <c r="A21">
        <v>20</v>
      </c>
      <c r="B21" t="s">
        <v>168</v>
      </c>
      <c r="C21">
        <v>30</v>
      </c>
      <c r="D21">
        <v>2.4E-2</v>
      </c>
      <c r="E21">
        <v>4.0000000000000001E-3</v>
      </c>
      <c r="F21">
        <v>0.04</v>
      </c>
      <c r="G21">
        <v>4.9000000000000002E-2</v>
      </c>
      <c r="H21">
        <v>8.0000000000000002E-3</v>
      </c>
      <c r="I21">
        <v>0.97</v>
      </c>
      <c r="J21">
        <v>0.59699999999999998</v>
      </c>
      <c r="K21">
        <v>2E-3</v>
      </c>
      <c r="L21">
        <v>0.91300000000000003</v>
      </c>
      <c r="M21">
        <v>0.17</v>
      </c>
      <c r="N21">
        <v>5.0000000000000001E-3</v>
      </c>
      <c r="O21">
        <v>3.3000000000000002E-2</v>
      </c>
      <c r="P21">
        <v>0.86199999999999999</v>
      </c>
      <c r="Q21">
        <v>1.7000000000000001E-2</v>
      </c>
      <c r="R21">
        <v>3.4000000000000002E-2</v>
      </c>
      <c r="S21">
        <v>0.84</v>
      </c>
      <c r="T21">
        <v>0.379</v>
      </c>
      <c r="U21">
        <v>0.156</v>
      </c>
      <c r="V21">
        <v>0.04</v>
      </c>
      <c r="W21">
        <v>5.8999999999999997E-2</v>
      </c>
      <c r="Z21" s="1">
        <f t="shared" si="0"/>
        <v>0.2777</v>
      </c>
      <c r="AA21" s="1">
        <f t="shared" si="1"/>
        <v>0.24250000000000002</v>
      </c>
    </row>
    <row r="22" spans="1:27">
      <c r="A22">
        <v>21</v>
      </c>
      <c r="B22" t="s">
        <v>169</v>
      </c>
      <c r="C22">
        <v>30</v>
      </c>
      <c r="D22">
        <v>7.4999999999999997E-2</v>
      </c>
      <c r="E22">
        <v>7.0000000000000001E-3</v>
      </c>
      <c r="F22">
        <v>4.2999999999999997E-2</v>
      </c>
      <c r="G22">
        <v>2.4E-2</v>
      </c>
      <c r="H22">
        <v>1.2999999999999999E-2</v>
      </c>
      <c r="I22">
        <v>0.94399999999999995</v>
      </c>
      <c r="J22">
        <v>0.65600000000000003</v>
      </c>
      <c r="K22">
        <v>2E-3</v>
      </c>
      <c r="L22">
        <v>0.94299999999999995</v>
      </c>
      <c r="M22">
        <v>0.11700000000000001</v>
      </c>
      <c r="N22">
        <v>8.9999999999999993E-3</v>
      </c>
      <c r="O22">
        <v>4.2000000000000003E-2</v>
      </c>
      <c r="P22">
        <v>0.32200000000000001</v>
      </c>
      <c r="Q22">
        <v>2.5000000000000001E-2</v>
      </c>
      <c r="R22">
        <v>3.6999999999999998E-2</v>
      </c>
      <c r="S22">
        <v>0.88300000000000001</v>
      </c>
      <c r="T22">
        <v>0.33</v>
      </c>
      <c r="U22">
        <v>2.3E-2</v>
      </c>
      <c r="V22">
        <v>2.5999999999999999E-2</v>
      </c>
      <c r="W22">
        <v>1.4E-2</v>
      </c>
      <c r="Z22" s="1">
        <f t="shared" si="0"/>
        <v>0.28239999999999998</v>
      </c>
      <c r="AA22" s="1">
        <f t="shared" si="1"/>
        <v>0.1711</v>
      </c>
    </row>
    <row r="23" spans="1:27">
      <c r="A23">
        <v>22</v>
      </c>
      <c r="B23" t="s">
        <v>170</v>
      </c>
      <c r="C23">
        <v>30</v>
      </c>
      <c r="D23">
        <v>7.2999999999999995E-2</v>
      </c>
      <c r="E23">
        <v>0.10299999999999999</v>
      </c>
      <c r="F23">
        <v>0.10199999999999999</v>
      </c>
      <c r="G23">
        <v>8.2000000000000003E-2</v>
      </c>
      <c r="H23">
        <v>0.157</v>
      </c>
      <c r="I23">
        <v>0.95299999999999996</v>
      </c>
      <c r="J23">
        <v>0.73799999999999999</v>
      </c>
      <c r="K23">
        <v>2E-3</v>
      </c>
      <c r="L23">
        <v>0.95799999999999996</v>
      </c>
      <c r="M23">
        <v>2.1000000000000001E-2</v>
      </c>
      <c r="N23">
        <v>4.4999999999999998E-2</v>
      </c>
      <c r="O23">
        <v>3.9E-2</v>
      </c>
      <c r="P23">
        <v>0.20100000000000001</v>
      </c>
      <c r="Q23">
        <v>1.7000000000000001E-2</v>
      </c>
      <c r="R23">
        <v>3.5999999999999997E-2</v>
      </c>
      <c r="S23">
        <v>0.84299999999999997</v>
      </c>
      <c r="T23">
        <v>0.20100000000000001</v>
      </c>
      <c r="U23">
        <v>1.9E-2</v>
      </c>
      <c r="V23">
        <v>5.0999999999999997E-2</v>
      </c>
      <c r="W23">
        <v>4.3999999999999997E-2</v>
      </c>
      <c r="Z23" s="1">
        <f t="shared" si="0"/>
        <v>0.31890000000000002</v>
      </c>
      <c r="AA23" s="1">
        <f t="shared" si="1"/>
        <v>0.14960000000000001</v>
      </c>
    </row>
    <row r="24" spans="1:27">
      <c r="A24">
        <v>23</v>
      </c>
      <c r="B24" t="s">
        <v>171</v>
      </c>
      <c r="C24">
        <v>30</v>
      </c>
      <c r="D24">
        <v>6.6000000000000003E-2</v>
      </c>
      <c r="E24">
        <v>1.2E-2</v>
      </c>
      <c r="F24">
        <v>0.04</v>
      </c>
      <c r="G24">
        <v>3.9E-2</v>
      </c>
      <c r="H24">
        <v>1.4999999999999999E-2</v>
      </c>
      <c r="I24">
        <v>0.91500000000000004</v>
      </c>
      <c r="J24">
        <v>0.59499999999999997</v>
      </c>
      <c r="K24">
        <v>5.0000000000000001E-3</v>
      </c>
      <c r="L24">
        <v>0.93200000000000005</v>
      </c>
      <c r="M24">
        <v>0.108</v>
      </c>
      <c r="N24">
        <v>1.2E-2</v>
      </c>
      <c r="O24">
        <v>3.7999999999999999E-2</v>
      </c>
      <c r="P24">
        <v>0.26200000000000001</v>
      </c>
      <c r="Q24">
        <v>2.3E-2</v>
      </c>
      <c r="R24">
        <v>3.5999999999999997E-2</v>
      </c>
      <c r="S24">
        <v>0.97299999999999998</v>
      </c>
      <c r="T24">
        <v>0.42799999999999999</v>
      </c>
      <c r="U24">
        <v>5.1999999999999998E-2</v>
      </c>
      <c r="V24">
        <v>2.1999999999999999E-2</v>
      </c>
      <c r="W24">
        <v>8.9999999999999993E-3</v>
      </c>
      <c r="Z24" s="1">
        <f t="shared" si="0"/>
        <v>0.2727</v>
      </c>
      <c r="AA24" s="1">
        <f t="shared" si="1"/>
        <v>0.18549999999999997</v>
      </c>
    </row>
    <row r="25" spans="1:27">
      <c r="A25">
        <v>24</v>
      </c>
      <c r="B25" t="s">
        <v>172</v>
      </c>
      <c r="C25">
        <v>30</v>
      </c>
      <c r="D25">
        <v>0.32300000000000001</v>
      </c>
      <c r="E25">
        <v>4.0000000000000001E-3</v>
      </c>
      <c r="F25">
        <v>0.99199999999999999</v>
      </c>
      <c r="G25">
        <v>0.18099999999999999</v>
      </c>
      <c r="H25">
        <v>8.0000000000000002E-3</v>
      </c>
      <c r="I25">
        <v>8.2000000000000003E-2</v>
      </c>
      <c r="J25">
        <v>4.0000000000000001E-3</v>
      </c>
      <c r="K25">
        <v>0.995</v>
      </c>
      <c r="L25">
        <v>3.0000000000000001E-3</v>
      </c>
      <c r="M25">
        <v>0.92300000000000004</v>
      </c>
      <c r="N25">
        <v>0.99199999999999999</v>
      </c>
      <c r="O25">
        <v>0.11899999999999999</v>
      </c>
      <c r="P25">
        <v>0.108</v>
      </c>
      <c r="Q25">
        <v>0.95499999999999996</v>
      </c>
      <c r="R25">
        <v>3.5000000000000003E-2</v>
      </c>
      <c r="S25">
        <v>0.91900000000000004</v>
      </c>
      <c r="T25">
        <v>0.153</v>
      </c>
      <c r="U25">
        <v>0.98099999999999998</v>
      </c>
      <c r="V25">
        <v>0.99</v>
      </c>
      <c r="W25">
        <v>3.5999999999999997E-2</v>
      </c>
      <c r="Z25" s="1">
        <f t="shared" si="0"/>
        <v>0.35150000000000003</v>
      </c>
      <c r="AA25" s="1">
        <f t="shared" si="1"/>
        <v>0.52880000000000005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1E-3</v>
      </c>
      <c r="F26">
        <v>0.98699999999999999</v>
      </c>
      <c r="G26">
        <v>0.83099999999999996</v>
      </c>
      <c r="H26">
        <v>0.38500000000000001</v>
      </c>
      <c r="I26">
        <v>0.97</v>
      </c>
      <c r="J26">
        <v>5.6000000000000001E-2</v>
      </c>
      <c r="K26">
        <v>0.78100000000000003</v>
      </c>
      <c r="L26">
        <v>9.1999999999999998E-2</v>
      </c>
      <c r="M26">
        <v>0.04</v>
      </c>
      <c r="N26">
        <v>0.05</v>
      </c>
      <c r="O26">
        <v>0.13300000000000001</v>
      </c>
      <c r="P26">
        <v>0.98899999999999999</v>
      </c>
      <c r="Q26">
        <v>0.14399999999999999</v>
      </c>
      <c r="R26">
        <v>3.3000000000000002E-2</v>
      </c>
      <c r="S26">
        <v>0.96799999999999997</v>
      </c>
      <c r="T26">
        <v>2.5000000000000001E-2</v>
      </c>
      <c r="U26">
        <v>0.99299999999999999</v>
      </c>
      <c r="V26">
        <v>0.98599999999999999</v>
      </c>
      <c r="W26">
        <v>0.79700000000000004</v>
      </c>
      <c r="Z26" s="1">
        <f t="shared" si="0"/>
        <v>0.41479999999999989</v>
      </c>
      <c r="AA26" s="1">
        <f t="shared" si="1"/>
        <v>0.51179999999999992</v>
      </c>
    </row>
    <row r="27" spans="1:27">
      <c r="A27">
        <v>26</v>
      </c>
      <c r="B27" t="s">
        <v>174</v>
      </c>
      <c r="C27">
        <v>30</v>
      </c>
      <c r="D27">
        <v>0.98399999999999999</v>
      </c>
      <c r="E27">
        <v>0.20799999999999999</v>
      </c>
      <c r="F27">
        <v>0.99399999999999999</v>
      </c>
      <c r="G27">
        <v>0.11600000000000001</v>
      </c>
      <c r="H27">
        <v>0.03</v>
      </c>
      <c r="I27">
        <v>0.98099999999999998</v>
      </c>
      <c r="J27">
        <v>5.0000000000000001E-3</v>
      </c>
      <c r="K27">
        <v>0.152</v>
      </c>
      <c r="L27">
        <v>3.0000000000000001E-3</v>
      </c>
      <c r="M27">
        <v>2.9000000000000001E-2</v>
      </c>
      <c r="N27">
        <v>0.99299999999999999</v>
      </c>
      <c r="O27">
        <v>0.17599999999999999</v>
      </c>
      <c r="P27">
        <v>8.0000000000000002E-3</v>
      </c>
      <c r="Q27">
        <v>8.7999999999999995E-2</v>
      </c>
      <c r="R27">
        <v>3.6999999999999998E-2</v>
      </c>
      <c r="S27">
        <v>4.2000000000000003E-2</v>
      </c>
      <c r="T27">
        <v>0.27400000000000002</v>
      </c>
      <c r="U27">
        <v>0.08</v>
      </c>
      <c r="V27">
        <v>0.99199999999999999</v>
      </c>
      <c r="W27">
        <v>0.39700000000000002</v>
      </c>
      <c r="Z27" s="1">
        <f t="shared" si="0"/>
        <v>0.35019999999999996</v>
      </c>
      <c r="AA27" s="1">
        <f t="shared" si="1"/>
        <v>0.30870000000000009</v>
      </c>
    </row>
    <row r="28" spans="1:27">
      <c r="A28">
        <v>27</v>
      </c>
      <c r="B28" t="s">
        <v>175</v>
      </c>
      <c r="C28">
        <v>30</v>
      </c>
      <c r="D28">
        <v>0.98199999999999998</v>
      </c>
      <c r="E28">
        <v>2.9000000000000001E-2</v>
      </c>
      <c r="F28">
        <v>0.97599999999999998</v>
      </c>
      <c r="G28">
        <v>0.25600000000000001</v>
      </c>
      <c r="H28">
        <v>8.2000000000000003E-2</v>
      </c>
      <c r="I28">
        <v>0.02</v>
      </c>
      <c r="J28">
        <v>8.0000000000000002E-3</v>
      </c>
      <c r="K28">
        <v>0.995</v>
      </c>
      <c r="L28">
        <v>1E-3</v>
      </c>
      <c r="M28">
        <v>0.99</v>
      </c>
      <c r="N28">
        <v>0.99199999999999999</v>
      </c>
      <c r="O28">
        <v>0.49299999999999999</v>
      </c>
      <c r="P28">
        <v>0.98299999999999998</v>
      </c>
      <c r="Q28">
        <v>0.92</v>
      </c>
      <c r="R28">
        <v>3.5999999999999997E-2</v>
      </c>
      <c r="S28">
        <v>0.01</v>
      </c>
      <c r="T28">
        <v>0.97399999999999998</v>
      </c>
      <c r="U28">
        <v>0.98899999999999999</v>
      </c>
      <c r="V28">
        <v>0.99299999999999999</v>
      </c>
      <c r="W28">
        <v>0.80500000000000005</v>
      </c>
      <c r="Z28" s="1">
        <f t="shared" si="0"/>
        <v>0.43389999999999995</v>
      </c>
      <c r="AA28" s="1">
        <f t="shared" si="1"/>
        <v>0.71949999999999992</v>
      </c>
    </row>
    <row r="29" spans="1:27">
      <c r="A29">
        <v>28</v>
      </c>
      <c r="B29" t="s">
        <v>176</v>
      </c>
      <c r="C29">
        <v>30</v>
      </c>
      <c r="D29">
        <v>5.1999999999999998E-2</v>
      </c>
      <c r="E29">
        <v>1E-3</v>
      </c>
      <c r="F29">
        <v>0.99299999999999999</v>
      </c>
      <c r="G29">
        <v>9.4E-2</v>
      </c>
      <c r="H29">
        <v>6.0000000000000001E-3</v>
      </c>
      <c r="I29">
        <v>0.99</v>
      </c>
      <c r="J29">
        <v>0.54500000000000004</v>
      </c>
      <c r="K29">
        <v>0.83599999999999997</v>
      </c>
      <c r="L29">
        <v>0.39900000000000002</v>
      </c>
      <c r="M29">
        <v>3.4000000000000002E-2</v>
      </c>
      <c r="N29">
        <v>0.106</v>
      </c>
      <c r="O29">
        <v>0.13900000000000001</v>
      </c>
      <c r="P29">
        <v>5.0000000000000001E-3</v>
      </c>
      <c r="Q29">
        <v>8.5999999999999993E-2</v>
      </c>
      <c r="R29">
        <v>3.7999999999999999E-2</v>
      </c>
      <c r="S29">
        <v>0.99299999999999999</v>
      </c>
      <c r="T29">
        <v>0.98599999999999999</v>
      </c>
      <c r="U29">
        <v>0.96099999999999997</v>
      </c>
      <c r="V29">
        <v>0.112</v>
      </c>
      <c r="W29">
        <v>2.4E-2</v>
      </c>
      <c r="Z29" s="1">
        <f t="shared" si="0"/>
        <v>0.39499999999999996</v>
      </c>
      <c r="AA29" s="1">
        <f t="shared" si="1"/>
        <v>0.34499999999999997</v>
      </c>
    </row>
    <row r="30" spans="1:27">
      <c r="A30">
        <v>29</v>
      </c>
      <c r="B30" t="s">
        <v>177</v>
      </c>
      <c r="C30">
        <v>30</v>
      </c>
      <c r="D30">
        <v>0.501</v>
      </c>
      <c r="E30">
        <v>2E-3</v>
      </c>
      <c r="F30">
        <v>0.99299999999999999</v>
      </c>
      <c r="G30">
        <v>0.19600000000000001</v>
      </c>
      <c r="H30">
        <v>8.0000000000000002E-3</v>
      </c>
      <c r="I30">
        <v>0.99199999999999999</v>
      </c>
      <c r="J30">
        <v>0.189</v>
      </c>
      <c r="K30">
        <v>7.8E-2</v>
      </c>
      <c r="L30">
        <v>2.7E-2</v>
      </c>
      <c r="M30">
        <v>0.188</v>
      </c>
      <c r="N30">
        <v>0.123</v>
      </c>
      <c r="O30">
        <v>0.18</v>
      </c>
      <c r="P30">
        <v>8.1000000000000003E-2</v>
      </c>
      <c r="Q30">
        <v>0.01</v>
      </c>
      <c r="R30">
        <v>3.5000000000000003E-2</v>
      </c>
      <c r="S30">
        <v>0.98599999999999999</v>
      </c>
      <c r="T30">
        <v>0.98799999999999999</v>
      </c>
      <c r="U30">
        <v>0.97799999999999998</v>
      </c>
      <c r="V30">
        <v>0.53900000000000003</v>
      </c>
      <c r="W30">
        <v>0.60899999999999999</v>
      </c>
      <c r="Z30" s="1">
        <f t="shared" si="0"/>
        <v>0.31740000000000002</v>
      </c>
      <c r="AA30" s="1">
        <f t="shared" si="1"/>
        <v>0.45289999999999997</v>
      </c>
    </row>
    <row r="31" spans="1:27">
      <c r="A31">
        <v>30</v>
      </c>
      <c r="B31" t="s">
        <v>178</v>
      </c>
      <c r="C31">
        <v>30</v>
      </c>
      <c r="D31">
        <v>0.628</v>
      </c>
      <c r="E31">
        <v>3.0000000000000001E-3</v>
      </c>
      <c r="F31">
        <v>0.115</v>
      </c>
      <c r="G31">
        <v>0.34799999999999998</v>
      </c>
      <c r="H31">
        <v>0.52300000000000002</v>
      </c>
      <c r="I31">
        <v>3.0000000000000001E-3</v>
      </c>
      <c r="J31">
        <v>0.33</v>
      </c>
      <c r="K31">
        <v>0.98299999999999998</v>
      </c>
      <c r="L31">
        <v>2.8000000000000001E-2</v>
      </c>
      <c r="M31">
        <v>0.995</v>
      </c>
      <c r="N31">
        <v>0.14299999999999999</v>
      </c>
      <c r="O31">
        <v>0.52800000000000002</v>
      </c>
      <c r="P31">
        <v>0.99299999999999999</v>
      </c>
      <c r="Q31">
        <v>0.503</v>
      </c>
      <c r="R31">
        <v>3.5999999999999997E-2</v>
      </c>
      <c r="S31">
        <v>0</v>
      </c>
      <c r="T31">
        <v>0.83</v>
      </c>
      <c r="U31">
        <v>0.98499999999999999</v>
      </c>
      <c r="V31">
        <v>0.93400000000000005</v>
      </c>
      <c r="W31">
        <v>0.96299999999999997</v>
      </c>
      <c r="Z31" s="1">
        <f t="shared" si="0"/>
        <v>0.39560000000000001</v>
      </c>
      <c r="AA31" s="1">
        <f t="shared" si="1"/>
        <v>0.59150000000000014</v>
      </c>
    </row>
    <row r="32" spans="1:27">
      <c r="A32">
        <v>31</v>
      </c>
      <c r="B32" t="s">
        <v>179</v>
      </c>
      <c r="C32">
        <v>30</v>
      </c>
      <c r="D32">
        <v>0.97399999999999998</v>
      </c>
      <c r="E32">
        <v>0.98599999999999999</v>
      </c>
      <c r="F32">
        <v>6.0000000000000001E-3</v>
      </c>
      <c r="G32">
        <v>1.4E-2</v>
      </c>
      <c r="H32">
        <v>0.16800000000000001</v>
      </c>
      <c r="I32">
        <v>3.0000000000000001E-3</v>
      </c>
      <c r="J32">
        <v>8.8999999999999996E-2</v>
      </c>
      <c r="K32">
        <v>0.99299999999999999</v>
      </c>
      <c r="L32">
        <v>0.246</v>
      </c>
      <c r="M32">
        <v>0.99</v>
      </c>
      <c r="N32">
        <v>0.99099999999999999</v>
      </c>
      <c r="O32">
        <v>0.16800000000000001</v>
      </c>
      <c r="P32">
        <v>0.21</v>
      </c>
      <c r="Q32">
        <v>0.96599999999999997</v>
      </c>
      <c r="R32">
        <v>0.04</v>
      </c>
      <c r="S32">
        <v>1E-3</v>
      </c>
      <c r="T32">
        <v>0.98899999999999999</v>
      </c>
      <c r="U32">
        <v>2.7E-2</v>
      </c>
      <c r="V32">
        <v>1.9E-2</v>
      </c>
      <c r="W32">
        <v>1.9E-2</v>
      </c>
      <c r="Z32" s="1">
        <f t="shared" si="0"/>
        <v>0.44690000000000002</v>
      </c>
      <c r="AA32" s="1">
        <f t="shared" si="1"/>
        <v>0.34300000000000003</v>
      </c>
    </row>
    <row r="33" spans="1:27">
      <c r="A33">
        <v>32</v>
      </c>
      <c r="B33" t="s">
        <v>180</v>
      </c>
      <c r="C33">
        <v>30</v>
      </c>
      <c r="D33">
        <v>2.1000000000000001E-2</v>
      </c>
      <c r="E33">
        <v>4.0000000000000001E-3</v>
      </c>
      <c r="F33">
        <v>2E-3</v>
      </c>
      <c r="G33">
        <v>0.13200000000000001</v>
      </c>
      <c r="H33">
        <v>0.95199999999999996</v>
      </c>
      <c r="I33">
        <v>0.42699999999999999</v>
      </c>
      <c r="J33">
        <v>0.88400000000000001</v>
      </c>
      <c r="K33">
        <v>8.0000000000000002E-3</v>
      </c>
      <c r="L33">
        <v>0.92200000000000004</v>
      </c>
      <c r="M33">
        <v>0.99199999999999999</v>
      </c>
      <c r="N33">
        <v>5.0000000000000001E-3</v>
      </c>
      <c r="O33">
        <v>0.26200000000000001</v>
      </c>
      <c r="P33">
        <v>0.99299999999999999</v>
      </c>
      <c r="Q33">
        <v>0.20599999999999999</v>
      </c>
      <c r="R33">
        <v>3.5000000000000003E-2</v>
      </c>
      <c r="S33">
        <v>1E-3</v>
      </c>
      <c r="T33">
        <v>1.9E-2</v>
      </c>
      <c r="U33">
        <v>0.97</v>
      </c>
      <c r="V33">
        <v>9.1999999999999998E-2</v>
      </c>
      <c r="W33">
        <v>0.51100000000000001</v>
      </c>
      <c r="Z33" s="1">
        <f t="shared" si="0"/>
        <v>0.43440000000000001</v>
      </c>
      <c r="AA33" s="1">
        <f t="shared" si="1"/>
        <v>0.30940000000000001</v>
      </c>
    </row>
    <row r="34" spans="1:27">
      <c r="A34">
        <v>33</v>
      </c>
      <c r="B34" t="s">
        <v>181</v>
      </c>
      <c r="C34">
        <v>30</v>
      </c>
      <c r="D34">
        <v>0.79400000000000004</v>
      </c>
      <c r="E34">
        <v>1.0999999999999999E-2</v>
      </c>
      <c r="F34">
        <v>3.0000000000000001E-3</v>
      </c>
      <c r="G34">
        <v>1.7000000000000001E-2</v>
      </c>
      <c r="H34">
        <v>1.9E-2</v>
      </c>
      <c r="I34">
        <v>2E-3</v>
      </c>
      <c r="J34">
        <v>2.7E-2</v>
      </c>
      <c r="K34">
        <v>0.93700000000000006</v>
      </c>
      <c r="L34">
        <v>1.4999999999999999E-2</v>
      </c>
      <c r="M34">
        <v>0.995</v>
      </c>
      <c r="N34">
        <v>0.95699999999999996</v>
      </c>
      <c r="O34">
        <v>4.2999999999999997E-2</v>
      </c>
      <c r="P34">
        <v>0.99199999999999999</v>
      </c>
      <c r="Q34">
        <v>0.95299999999999996</v>
      </c>
      <c r="R34">
        <v>3.4000000000000002E-2</v>
      </c>
      <c r="S34">
        <v>0</v>
      </c>
      <c r="T34">
        <v>5.0000000000000001E-3</v>
      </c>
      <c r="U34">
        <v>0.20599999999999999</v>
      </c>
      <c r="V34">
        <v>0.98599999999999999</v>
      </c>
      <c r="W34">
        <v>0.21099999999999999</v>
      </c>
      <c r="Z34" s="1">
        <f t="shared" si="0"/>
        <v>0.28199999999999997</v>
      </c>
      <c r="AA34" s="1">
        <f t="shared" si="1"/>
        <v>0.43869999999999998</v>
      </c>
    </row>
    <row r="35" spans="1:27">
      <c r="A35">
        <v>34</v>
      </c>
      <c r="B35" t="s">
        <v>182</v>
      </c>
      <c r="C35">
        <v>30</v>
      </c>
      <c r="D35">
        <v>0.56999999999999995</v>
      </c>
      <c r="E35">
        <v>2.4E-2</v>
      </c>
      <c r="F35">
        <v>3.0000000000000001E-3</v>
      </c>
      <c r="G35">
        <v>4.8000000000000001E-2</v>
      </c>
      <c r="H35">
        <v>0.52300000000000002</v>
      </c>
      <c r="I35">
        <v>0.33800000000000002</v>
      </c>
      <c r="J35">
        <v>0.97099999999999997</v>
      </c>
      <c r="K35">
        <v>4.7E-2</v>
      </c>
      <c r="L35">
        <v>0.96299999999999997</v>
      </c>
      <c r="M35">
        <v>0.98799999999999999</v>
      </c>
      <c r="N35">
        <v>8.0000000000000002E-3</v>
      </c>
      <c r="O35">
        <v>0.16400000000000001</v>
      </c>
      <c r="P35">
        <v>0.98099999999999998</v>
      </c>
      <c r="Q35">
        <v>3.7999999999999999E-2</v>
      </c>
      <c r="R35">
        <v>3.3000000000000002E-2</v>
      </c>
      <c r="S35">
        <v>3.5999999999999997E-2</v>
      </c>
      <c r="T35">
        <v>0.96899999999999997</v>
      </c>
      <c r="U35">
        <v>0.27500000000000002</v>
      </c>
      <c r="V35">
        <v>1.4E-2</v>
      </c>
      <c r="W35">
        <v>0.44900000000000001</v>
      </c>
      <c r="Z35" s="1">
        <f t="shared" si="0"/>
        <v>0.44750000000000006</v>
      </c>
      <c r="AA35" s="1">
        <f t="shared" si="1"/>
        <v>0.29669999999999996</v>
      </c>
    </row>
    <row r="36" spans="1:27">
      <c r="A36">
        <v>35</v>
      </c>
      <c r="B36" t="s">
        <v>183</v>
      </c>
      <c r="C36">
        <v>30</v>
      </c>
      <c r="D36">
        <v>0.96099999999999997</v>
      </c>
      <c r="E36">
        <v>0.95399999999999996</v>
      </c>
      <c r="F36">
        <v>4.0000000000000001E-3</v>
      </c>
      <c r="G36">
        <v>0.13500000000000001</v>
      </c>
      <c r="H36">
        <v>0.99299999999999999</v>
      </c>
      <c r="I36">
        <v>7.0000000000000001E-3</v>
      </c>
      <c r="J36">
        <v>0.60799999999999998</v>
      </c>
      <c r="K36">
        <v>0.93600000000000005</v>
      </c>
      <c r="L36">
        <v>0.53800000000000003</v>
      </c>
      <c r="M36">
        <v>0.99099999999999999</v>
      </c>
      <c r="N36">
        <v>0.98499999999999999</v>
      </c>
      <c r="O36">
        <v>0.19400000000000001</v>
      </c>
      <c r="P36">
        <v>0.99</v>
      </c>
      <c r="Q36">
        <v>0.88100000000000001</v>
      </c>
      <c r="R36">
        <v>3.3000000000000002E-2</v>
      </c>
      <c r="S36">
        <v>0</v>
      </c>
      <c r="T36">
        <v>7.0000000000000001E-3</v>
      </c>
      <c r="U36">
        <v>5.8000000000000003E-2</v>
      </c>
      <c r="V36">
        <v>0.99199999999999999</v>
      </c>
      <c r="W36">
        <v>0.93899999999999995</v>
      </c>
      <c r="Z36" s="1">
        <f t="shared" si="0"/>
        <v>0.61270000000000002</v>
      </c>
      <c r="AA36" s="1">
        <f t="shared" si="1"/>
        <v>0.50790000000000002</v>
      </c>
    </row>
    <row r="37" spans="1:27">
      <c r="A37">
        <v>36</v>
      </c>
      <c r="B37" t="s">
        <v>184</v>
      </c>
      <c r="C37">
        <v>30</v>
      </c>
      <c r="D37">
        <v>0.7</v>
      </c>
      <c r="E37">
        <v>0.99199999999999999</v>
      </c>
      <c r="F37">
        <v>0.84799999999999998</v>
      </c>
      <c r="G37">
        <v>0.24299999999999999</v>
      </c>
      <c r="H37">
        <v>0.995</v>
      </c>
      <c r="I37">
        <v>0.754</v>
      </c>
      <c r="J37">
        <v>0.93300000000000005</v>
      </c>
      <c r="K37">
        <v>0.47899999999999998</v>
      </c>
      <c r="L37">
        <v>0.97399999999999998</v>
      </c>
      <c r="M37">
        <v>1E-3</v>
      </c>
      <c r="N37">
        <v>0.98599999999999999</v>
      </c>
      <c r="O37">
        <v>0.46200000000000002</v>
      </c>
      <c r="P37">
        <v>2E-3</v>
      </c>
      <c r="Q37">
        <v>3.3000000000000002E-2</v>
      </c>
      <c r="R37">
        <v>3.5999999999999997E-2</v>
      </c>
      <c r="S37">
        <v>1.0999999999999999E-2</v>
      </c>
      <c r="T37">
        <v>1E-3</v>
      </c>
      <c r="U37">
        <v>5.0000000000000001E-3</v>
      </c>
      <c r="V37">
        <v>0.99199999999999999</v>
      </c>
      <c r="W37">
        <v>0.91200000000000003</v>
      </c>
      <c r="Z37" s="1">
        <f t="shared" si="0"/>
        <v>0.69190000000000007</v>
      </c>
      <c r="AA37" s="1">
        <f t="shared" si="1"/>
        <v>0.34399999999999997</v>
      </c>
    </row>
    <row r="38" spans="1:27">
      <c r="A38">
        <v>37</v>
      </c>
      <c r="B38" t="s">
        <v>185</v>
      </c>
      <c r="C38">
        <v>30</v>
      </c>
      <c r="D38">
        <v>0.28799999999999998</v>
      </c>
      <c r="E38">
        <v>0.93899999999999995</v>
      </c>
      <c r="F38">
        <v>0.221</v>
      </c>
      <c r="G38">
        <v>0.40400000000000003</v>
      </c>
      <c r="H38">
        <v>0.996</v>
      </c>
      <c r="I38">
        <v>0.88900000000000001</v>
      </c>
      <c r="J38">
        <v>0.99</v>
      </c>
      <c r="K38">
        <v>0.61099999999999999</v>
      </c>
      <c r="L38">
        <v>0.99099999999999999</v>
      </c>
      <c r="M38">
        <v>5.1999999999999998E-2</v>
      </c>
      <c r="N38">
        <v>0.14199999999999999</v>
      </c>
      <c r="O38">
        <v>0.57399999999999995</v>
      </c>
      <c r="P38">
        <v>6.0000000000000001E-3</v>
      </c>
      <c r="Q38">
        <v>3.0000000000000001E-3</v>
      </c>
      <c r="R38">
        <v>3.2000000000000001E-2</v>
      </c>
      <c r="S38">
        <v>0.112</v>
      </c>
      <c r="T38">
        <v>1.4999999999999999E-2</v>
      </c>
      <c r="U38">
        <v>0.04</v>
      </c>
      <c r="V38">
        <v>0.79400000000000004</v>
      </c>
      <c r="W38">
        <v>0.90800000000000003</v>
      </c>
      <c r="Z38" s="1">
        <f t="shared" si="0"/>
        <v>0.63809999999999989</v>
      </c>
      <c r="AA38" s="1">
        <f t="shared" si="1"/>
        <v>0.2626</v>
      </c>
    </row>
    <row r="39" spans="1:27">
      <c r="A39">
        <v>38</v>
      </c>
      <c r="B39" t="s">
        <v>186</v>
      </c>
      <c r="C39">
        <v>30</v>
      </c>
      <c r="D39">
        <v>0.96099999999999997</v>
      </c>
      <c r="E39">
        <v>0.91600000000000004</v>
      </c>
      <c r="F39">
        <v>0.99299999999999999</v>
      </c>
      <c r="G39">
        <v>0.96599999999999997</v>
      </c>
      <c r="H39">
        <v>0.996</v>
      </c>
      <c r="I39">
        <v>0.40600000000000003</v>
      </c>
      <c r="J39">
        <v>0.222</v>
      </c>
      <c r="K39">
        <v>0.995</v>
      </c>
      <c r="L39">
        <v>0.22600000000000001</v>
      </c>
      <c r="M39">
        <v>0.32</v>
      </c>
      <c r="N39">
        <v>0.99399999999999999</v>
      </c>
      <c r="O39">
        <v>0.92500000000000004</v>
      </c>
      <c r="P39">
        <v>5.8000000000000003E-2</v>
      </c>
      <c r="Q39">
        <v>0.72399999999999998</v>
      </c>
      <c r="R39">
        <v>3.3000000000000002E-2</v>
      </c>
      <c r="S39">
        <v>8.0000000000000002E-3</v>
      </c>
      <c r="T39">
        <v>3.0000000000000001E-3</v>
      </c>
      <c r="U39">
        <v>0.98899999999999999</v>
      </c>
      <c r="V39">
        <v>0.995</v>
      </c>
      <c r="W39">
        <v>0.99199999999999999</v>
      </c>
      <c r="Z39" s="1">
        <f t="shared" si="0"/>
        <v>0.70010000000000017</v>
      </c>
      <c r="AA39" s="1">
        <f t="shared" si="1"/>
        <v>0.57210000000000005</v>
      </c>
    </row>
    <row r="40" spans="1:27">
      <c r="A40">
        <v>39</v>
      </c>
      <c r="B40" t="s">
        <v>187</v>
      </c>
      <c r="C40">
        <v>30</v>
      </c>
      <c r="D40">
        <v>1.0999999999999999E-2</v>
      </c>
      <c r="E40">
        <v>0.99399999999999999</v>
      </c>
      <c r="F40">
        <v>0.18</v>
      </c>
      <c r="G40">
        <v>0.91600000000000004</v>
      </c>
      <c r="H40">
        <v>0.996</v>
      </c>
      <c r="I40">
        <v>2.9000000000000001E-2</v>
      </c>
      <c r="J40">
        <v>0.224</v>
      </c>
      <c r="K40">
        <v>0.995</v>
      </c>
      <c r="L40">
        <v>0.98199999999999998</v>
      </c>
      <c r="M40">
        <v>2.8000000000000001E-2</v>
      </c>
      <c r="N40">
        <v>0.99399999999999999</v>
      </c>
      <c r="O40">
        <v>9.9000000000000005E-2</v>
      </c>
      <c r="P40">
        <v>0.10199999999999999</v>
      </c>
      <c r="Q40">
        <v>0.95499999999999996</v>
      </c>
      <c r="R40">
        <v>2.8000000000000001E-2</v>
      </c>
      <c r="S40">
        <v>0.97199999999999998</v>
      </c>
      <c r="T40">
        <v>1E-3</v>
      </c>
      <c r="U40">
        <v>0.97499999999999998</v>
      </c>
      <c r="V40">
        <v>0.98199999999999998</v>
      </c>
      <c r="W40">
        <v>0.33600000000000002</v>
      </c>
      <c r="Z40" s="1">
        <f t="shared" si="0"/>
        <v>0.53549999999999998</v>
      </c>
      <c r="AA40" s="1">
        <f t="shared" si="1"/>
        <v>0.5444</v>
      </c>
    </row>
    <row r="41" spans="1:27">
      <c r="A41">
        <v>40</v>
      </c>
      <c r="B41" t="s">
        <v>188</v>
      </c>
      <c r="C41">
        <v>30</v>
      </c>
      <c r="D41">
        <v>0.189</v>
      </c>
      <c r="E41">
        <v>0.20499999999999999</v>
      </c>
      <c r="F41">
        <v>0.63500000000000001</v>
      </c>
      <c r="G41">
        <v>0.11600000000000001</v>
      </c>
      <c r="H41">
        <v>0.99399999999999999</v>
      </c>
      <c r="I41">
        <v>0.99</v>
      </c>
      <c r="J41">
        <v>0.98899999999999999</v>
      </c>
      <c r="K41">
        <v>2.4E-2</v>
      </c>
      <c r="L41">
        <v>0.99199999999999999</v>
      </c>
      <c r="M41">
        <v>4.0000000000000001E-3</v>
      </c>
      <c r="N41">
        <v>6.2E-2</v>
      </c>
      <c r="O41">
        <v>0.23599999999999999</v>
      </c>
      <c r="P41">
        <v>3.0000000000000001E-3</v>
      </c>
      <c r="Q41">
        <v>3.0000000000000001E-3</v>
      </c>
      <c r="R41">
        <v>3.2000000000000001E-2</v>
      </c>
      <c r="S41">
        <v>0.87</v>
      </c>
      <c r="T41">
        <v>4.0000000000000001E-3</v>
      </c>
      <c r="U41">
        <v>5.0000000000000001E-3</v>
      </c>
      <c r="V41">
        <v>0.93</v>
      </c>
      <c r="W41">
        <v>0.49199999999999999</v>
      </c>
      <c r="Z41" s="1">
        <f t="shared" si="0"/>
        <v>0.51380000000000003</v>
      </c>
      <c r="AA41" s="1">
        <f t="shared" si="1"/>
        <v>0.26369999999999999</v>
      </c>
    </row>
    <row r="42" spans="1:27">
      <c r="A42">
        <v>41</v>
      </c>
      <c r="B42" t="s">
        <v>189</v>
      </c>
      <c r="C42">
        <v>30</v>
      </c>
      <c r="D42">
        <v>0.98799999999999999</v>
      </c>
      <c r="E42">
        <v>0.04</v>
      </c>
      <c r="F42">
        <v>9.2999999999999999E-2</v>
      </c>
      <c r="G42">
        <v>0.245</v>
      </c>
      <c r="H42">
        <v>0.996</v>
      </c>
      <c r="I42">
        <v>8.1000000000000003E-2</v>
      </c>
      <c r="J42">
        <v>0.99299999999999999</v>
      </c>
      <c r="K42">
        <v>0.90200000000000002</v>
      </c>
      <c r="L42">
        <v>0.96099999999999997</v>
      </c>
      <c r="M42">
        <v>0.99299999999999999</v>
      </c>
      <c r="N42">
        <v>0.03</v>
      </c>
      <c r="O42">
        <v>0.85399999999999998</v>
      </c>
      <c r="P42">
        <v>0.192</v>
      </c>
      <c r="Q42">
        <v>7.1999999999999995E-2</v>
      </c>
      <c r="R42">
        <v>3.5000000000000003E-2</v>
      </c>
      <c r="S42">
        <v>1E-3</v>
      </c>
      <c r="T42">
        <v>6.8000000000000005E-2</v>
      </c>
      <c r="U42">
        <v>4.8000000000000001E-2</v>
      </c>
      <c r="V42">
        <v>0.86799999999999999</v>
      </c>
      <c r="W42">
        <v>0.97899999999999998</v>
      </c>
      <c r="Z42" s="1">
        <f t="shared" si="0"/>
        <v>0.62920000000000009</v>
      </c>
      <c r="AA42" s="1">
        <f t="shared" si="1"/>
        <v>0.31470000000000004</v>
      </c>
    </row>
    <row r="43" spans="1:27">
      <c r="A43">
        <v>42</v>
      </c>
      <c r="B43" t="s">
        <v>190</v>
      </c>
      <c r="C43">
        <v>30</v>
      </c>
      <c r="D43">
        <v>0.112</v>
      </c>
      <c r="E43">
        <v>0.08</v>
      </c>
      <c r="F43">
        <v>2.8000000000000001E-2</v>
      </c>
      <c r="G43">
        <v>0.24199999999999999</v>
      </c>
      <c r="H43">
        <v>0.23100000000000001</v>
      </c>
      <c r="I43">
        <v>0.03</v>
      </c>
      <c r="J43">
        <v>0.97899999999999998</v>
      </c>
      <c r="K43">
        <v>0.995</v>
      </c>
      <c r="L43">
        <v>0.97299999999999998</v>
      </c>
      <c r="M43">
        <v>0.90400000000000003</v>
      </c>
      <c r="N43">
        <v>2.4E-2</v>
      </c>
      <c r="O43">
        <v>6.9000000000000006E-2</v>
      </c>
      <c r="P43">
        <v>8.0000000000000002E-3</v>
      </c>
      <c r="Q43">
        <v>4.8000000000000001E-2</v>
      </c>
      <c r="R43">
        <v>2.5999999999999999E-2</v>
      </c>
      <c r="S43">
        <v>0.99199999999999999</v>
      </c>
      <c r="T43">
        <v>0.98699999999999999</v>
      </c>
      <c r="U43">
        <v>0.19500000000000001</v>
      </c>
      <c r="V43">
        <v>6.0000000000000001E-3</v>
      </c>
      <c r="W43">
        <v>7.6999999999999999E-2</v>
      </c>
      <c r="Z43" s="1">
        <f t="shared" si="0"/>
        <v>0.45739999999999997</v>
      </c>
      <c r="AA43" s="1">
        <f t="shared" si="1"/>
        <v>0.24319999999999994</v>
      </c>
    </row>
    <row r="44" spans="1:27">
      <c r="A44">
        <v>43</v>
      </c>
      <c r="B44" t="s">
        <v>191</v>
      </c>
      <c r="C44">
        <v>30</v>
      </c>
      <c r="D44">
        <v>4.0000000000000001E-3</v>
      </c>
      <c r="E44">
        <v>0.99399999999999999</v>
      </c>
      <c r="F44">
        <v>1.7000000000000001E-2</v>
      </c>
      <c r="G44">
        <v>0.35799999999999998</v>
      </c>
      <c r="H44">
        <v>0.41699999999999998</v>
      </c>
      <c r="I44">
        <v>6.0000000000000001E-3</v>
      </c>
      <c r="J44">
        <v>1.6E-2</v>
      </c>
      <c r="K44">
        <v>0.996</v>
      </c>
      <c r="L44">
        <v>0.86099999999999999</v>
      </c>
      <c r="M44">
        <v>1.4E-2</v>
      </c>
      <c r="N44">
        <v>0.99099999999999999</v>
      </c>
      <c r="O44">
        <v>2.8000000000000001E-2</v>
      </c>
      <c r="P44">
        <v>2E-3</v>
      </c>
      <c r="Q44">
        <v>0.75900000000000001</v>
      </c>
      <c r="R44">
        <v>2.8000000000000001E-2</v>
      </c>
      <c r="S44">
        <v>0.98399999999999999</v>
      </c>
      <c r="T44">
        <v>0.77500000000000002</v>
      </c>
      <c r="U44">
        <v>0.73499999999999999</v>
      </c>
      <c r="V44">
        <v>0.02</v>
      </c>
      <c r="W44">
        <v>4.0000000000000001E-3</v>
      </c>
      <c r="Z44" s="1">
        <f t="shared" si="0"/>
        <v>0.36829999999999996</v>
      </c>
      <c r="AA44" s="1">
        <f t="shared" si="1"/>
        <v>0.43259999999999987</v>
      </c>
    </row>
    <row r="45" spans="1:27">
      <c r="A45">
        <v>44</v>
      </c>
      <c r="B45" t="s">
        <v>192</v>
      </c>
      <c r="C45">
        <v>30</v>
      </c>
      <c r="D45">
        <v>0.122</v>
      </c>
      <c r="E45">
        <v>5.0999999999999997E-2</v>
      </c>
      <c r="F45">
        <v>2E-3</v>
      </c>
      <c r="G45">
        <v>0.14699999999999999</v>
      </c>
      <c r="H45">
        <v>0.97399999999999998</v>
      </c>
      <c r="I45">
        <v>1E-3</v>
      </c>
      <c r="J45">
        <v>0.96199999999999997</v>
      </c>
      <c r="K45">
        <v>0.996</v>
      </c>
      <c r="L45">
        <v>0.746</v>
      </c>
      <c r="M45">
        <v>0.99099999999999999</v>
      </c>
      <c r="N45">
        <v>5.5E-2</v>
      </c>
      <c r="O45">
        <v>0.28499999999999998</v>
      </c>
      <c r="P45">
        <v>0.185</v>
      </c>
      <c r="Q45">
        <v>0.79200000000000004</v>
      </c>
      <c r="R45">
        <v>3.6999999999999998E-2</v>
      </c>
      <c r="S45">
        <v>0.13200000000000001</v>
      </c>
      <c r="T45">
        <v>0.125</v>
      </c>
      <c r="U45">
        <v>0.28599999999999998</v>
      </c>
      <c r="V45">
        <v>0.01</v>
      </c>
      <c r="W45">
        <v>0.04</v>
      </c>
      <c r="Z45" s="1">
        <f t="shared" si="0"/>
        <v>0.49919999999999992</v>
      </c>
      <c r="AA45" s="1">
        <f t="shared" si="1"/>
        <v>0.19469999999999998</v>
      </c>
    </row>
    <row r="46" spans="1:27">
      <c r="A46">
        <v>45</v>
      </c>
      <c r="B46" t="s">
        <v>193</v>
      </c>
      <c r="C46">
        <v>30</v>
      </c>
      <c r="D46">
        <v>0.09</v>
      </c>
      <c r="E46">
        <v>0.99399999999999999</v>
      </c>
      <c r="F46">
        <v>3.0000000000000001E-3</v>
      </c>
      <c r="G46">
        <v>0.35399999999999998</v>
      </c>
      <c r="H46">
        <v>0.98799999999999999</v>
      </c>
      <c r="I46">
        <v>2E-3</v>
      </c>
      <c r="J46">
        <v>0.375</v>
      </c>
      <c r="K46">
        <v>0.995</v>
      </c>
      <c r="L46">
        <v>0.98199999999999998</v>
      </c>
      <c r="M46">
        <v>0.20399999999999999</v>
      </c>
      <c r="N46">
        <v>0.97699999999999998</v>
      </c>
      <c r="O46">
        <v>7.5999999999999998E-2</v>
      </c>
      <c r="P46">
        <v>4.0000000000000001E-3</v>
      </c>
      <c r="Q46">
        <v>0.63</v>
      </c>
      <c r="R46">
        <v>2.8000000000000001E-2</v>
      </c>
      <c r="S46">
        <v>0.224</v>
      </c>
      <c r="T46">
        <v>0.434</v>
      </c>
      <c r="U46">
        <v>0.04</v>
      </c>
      <c r="V46">
        <v>6.0000000000000001E-3</v>
      </c>
      <c r="W46">
        <v>1.4E-2</v>
      </c>
      <c r="Z46" s="1">
        <f t="shared" si="0"/>
        <v>0.49869999999999992</v>
      </c>
      <c r="AA46" s="1">
        <f t="shared" si="1"/>
        <v>0.24329999999999993</v>
      </c>
    </row>
    <row r="47" spans="1:27">
      <c r="A47">
        <v>46</v>
      </c>
      <c r="B47" t="s">
        <v>194</v>
      </c>
      <c r="C47">
        <v>30</v>
      </c>
      <c r="D47">
        <v>7.2999999999999995E-2</v>
      </c>
      <c r="E47">
        <v>0.99399999999999999</v>
      </c>
      <c r="F47">
        <v>0.97799999999999998</v>
      </c>
      <c r="G47">
        <v>0.91500000000000004</v>
      </c>
      <c r="H47">
        <v>0.32300000000000001</v>
      </c>
      <c r="I47">
        <v>0.8</v>
      </c>
      <c r="J47">
        <v>2E-3</v>
      </c>
      <c r="K47">
        <v>0.996</v>
      </c>
      <c r="L47">
        <v>3.4000000000000002E-2</v>
      </c>
      <c r="M47">
        <v>4.0000000000000001E-3</v>
      </c>
      <c r="N47">
        <v>0.99399999999999999</v>
      </c>
      <c r="O47">
        <v>5.0999999999999997E-2</v>
      </c>
      <c r="P47">
        <v>1.2999999999999999E-2</v>
      </c>
      <c r="Q47">
        <v>0.52900000000000003</v>
      </c>
      <c r="R47">
        <v>2.8000000000000001E-2</v>
      </c>
      <c r="S47">
        <v>0.93300000000000005</v>
      </c>
      <c r="T47">
        <v>0.99</v>
      </c>
      <c r="U47">
        <v>0.98499999999999999</v>
      </c>
      <c r="V47">
        <v>0.71599999999999997</v>
      </c>
      <c r="W47">
        <v>0.27600000000000002</v>
      </c>
      <c r="Z47" s="1">
        <f t="shared" si="0"/>
        <v>0.51189999999999991</v>
      </c>
      <c r="AA47" s="1">
        <f t="shared" si="1"/>
        <v>0.5515000000000001</v>
      </c>
    </row>
    <row r="48" spans="1:27">
      <c r="A48">
        <v>47</v>
      </c>
      <c r="B48" t="s">
        <v>195</v>
      </c>
      <c r="C48">
        <v>30</v>
      </c>
      <c r="D48">
        <v>1E-3</v>
      </c>
      <c r="E48">
        <v>0.746</v>
      </c>
      <c r="F48">
        <v>3.0000000000000001E-3</v>
      </c>
      <c r="G48">
        <v>0.88800000000000001</v>
      </c>
      <c r="H48">
        <v>0.90400000000000003</v>
      </c>
      <c r="I48">
        <v>2E-3</v>
      </c>
      <c r="J48">
        <v>0.13100000000000001</v>
      </c>
      <c r="K48">
        <v>0.996</v>
      </c>
      <c r="L48">
        <v>0.878</v>
      </c>
      <c r="M48">
        <v>0.28000000000000003</v>
      </c>
      <c r="N48">
        <v>0.14699999999999999</v>
      </c>
      <c r="O48">
        <v>0.11700000000000001</v>
      </c>
      <c r="P48">
        <v>0.13600000000000001</v>
      </c>
      <c r="Q48">
        <v>0.83099999999999996</v>
      </c>
      <c r="R48">
        <v>3.1E-2</v>
      </c>
      <c r="S48">
        <v>0.98899999999999999</v>
      </c>
      <c r="T48">
        <v>0.108</v>
      </c>
      <c r="U48">
        <v>0.98799999999999999</v>
      </c>
      <c r="V48">
        <v>1.2E-2</v>
      </c>
      <c r="W48">
        <v>2.1000000000000001E-2</v>
      </c>
      <c r="Z48" s="1">
        <f t="shared" si="0"/>
        <v>0.4829</v>
      </c>
      <c r="AA48" s="1">
        <f t="shared" si="1"/>
        <v>0.33799999999999997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8.1166666666666665E-2</v>
      </c>
      <c r="E50" s="2">
        <f t="shared" ref="E50:W50" si="2">AVERAGE(E1:E24)</f>
        <v>1.8375000000000002E-2</v>
      </c>
      <c r="F50" s="2">
        <f t="shared" si="2"/>
        <v>7.7916666666666662E-2</v>
      </c>
      <c r="G50" s="2">
        <f t="shared" si="2"/>
        <v>3.9916666666666677E-2</v>
      </c>
      <c r="H50" s="2">
        <f t="shared" si="2"/>
        <v>4.0500000000000008E-2</v>
      </c>
      <c r="I50" s="2">
        <f t="shared" si="2"/>
        <v>0.95558333333333323</v>
      </c>
      <c r="J50" s="2">
        <f t="shared" si="2"/>
        <v>0.67129166666666651</v>
      </c>
      <c r="K50" s="2">
        <f t="shared" si="2"/>
        <v>2.2916666666666675E-3</v>
      </c>
      <c r="L50" s="2">
        <f t="shared" si="2"/>
        <v>0.93674999999999986</v>
      </c>
      <c r="M50" s="2">
        <f t="shared" si="2"/>
        <v>0.13104166666666664</v>
      </c>
      <c r="N50" s="2">
        <f t="shared" si="2"/>
        <v>3.1500000000000007E-2</v>
      </c>
      <c r="O50" s="2">
        <f t="shared" si="2"/>
        <v>3.7000000000000012E-2</v>
      </c>
      <c r="P50" s="2">
        <f t="shared" si="2"/>
        <v>0.46854166666666669</v>
      </c>
      <c r="Q50" s="2">
        <f t="shared" si="2"/>
        <v>2.170833333333334E-2</v>
      </c>
      <c r="R50" s="2">
        <f t="shared" si="2"/>
        <v>3.5458333333333342E-2</v>
      </c>
      <c r="S50" s="2">
        <f t="shared" si="2"/>
        <v>0.79649999999999987</v>
      </c>
      <c r="T50" s="2">
        <f t="shared" si="2"/>
        <v>0.22433333333333327</v>
      </c>
      <c r="U50" s="2">
        <f t="shared" si="2"/>
        <v>0.11962500000000002</v>
      </c>
      <c r="V50" s="2">
        <f t="shared" si="2"/>
        <v>6.4500000000000002E-2</v>
      </c>
      <c r="W50" s="2">
        <f t="shared" si="2"/>
        <v>6.0999999999999999E-2</v>
      </c>
      <c r="Y50" s="1" t="s">
        <v>0</v>
      </c>
      <c r="Z50" s="2">
        <f>AVERAGE(Z1:Z24)</f>
        <v>0.29548333333333338</v>
      </c>
      <c r="AA50" s="2">
        <f>AVERAGE(AA1:AA24)</f>
        <v>0.18601666666666669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0.43058333333333326</v>
      </c>
      <c r="E51" s="2">
        <f t="shared" ref="E51:W51" si="3">AVERAGE(E25:E48)</f>
        <v>0.42383333333333334</v>
      </c>
      <c r="F51" s="2">
        <f t="shared" si="3"/>
        <v>0.4195416666666667</v>
      </c>
      <c r="G51" s="2">
        <f t="shared" si="3"/>
        <v>0.34008333333333335</v>
      </c>
      <c r="H51" s="2">
        <f t="shared" si="3"/>
        <v>0.56279166666666669</v>
      </c>
      <c r="I51" s="2">
        <f t="shared" si="3"/>
        <v>0.36687500000000006</v>
      </c>
      <c r="J51" s="2">
        <f t="shared" si="3"/>
        <v>0.43883333333333341</v>
      </c>
      <c r="K51" s="2">
        <f t="shared" si="3"/>
        <v>0.73837499999999967</v>
      </c>
      <c r="L51" s="2">
        <f t="shared" si="3"/>
        <v>0.5348750000000001</v>
      </c>
      <c r="M51" s="2">
        <f t="shared" si="3"/>
        <v>0.49791666666666656</v>
      </c>
      <c r="N51" s="2">
        <f t="shared" si="3"/>
        <v>0.53087499999999987</v>
      </c>
      <c r="O51" s="2">
        <f t="shared" si="3"/>
        <v>0.265625</v>
      </c>
      <c r="P51" s="2">
        <f t="shared" si="3"/>
        <v>0.33516666666666661</v>
      </c>
      <c r="Q51" s="2">
        <f t="shared" si="3"/>
        <v>0.46370833333333339</v>
      </c>
      <c r="R51" s="2">
        <f t="shared" si="3"/>
        <v>3.3291666666666678E-2</v>
      </c>
      <c r="S51" s="2">
        <f t="shared" si="3"/>
        <v>0.4243333333333334</v>
      </c>
      <c r="T51" s="2">
        <f t="shared" si="3"/>
        <v>0.40541666666666659</v>
      </c>
      <c r="U51" s="2">
        <f t="shared" si="3"/>
        <v>0.53308333333333324</v>
      </c>
      <c r="V51" s="2">
        <f t="shared" si="3"/>
        <v>0.58249999999999991</v>
      </c>
      <c r="W51" s="2">
        <f t="shared" si="3"/>
        <v>0.45045833333333335</v>
      </c>
      <c r="Y51" s="1" t="s">
        <v>1</v>
      </c>
      <c r="Z51" s="2">
        <f>AVERAGE(Z25:Z48)</f>
        <v>0.47537083333333335</v>
      </c>
      <c r="AA51" s="2">
        <f>AVERAGE(AA25:AA48)</f>
        <v>0.40244583333333322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1.3283719888174101E-4</v>
      </c>
      <c r="E52" s="3">
        <f t="shared" ref="E52:W52" si="4">TTEST(E1:E24,E25:E48,2,2)</f>
        <v>8.6333951531737872E-5</v>
      </c>
      <c r="F52" s="3">
        <f t="shared" si="4"/>
        <v>7.8270359616152742E-4</v>
      </c>
      <c r="G52" s="3">
        <f t="shared" si="4"/>
        <v>2.5957677446414848E-5</v>
      </c>
      <c r="H52" s="3">
        <f t="shared" si="4"/>
        <v>2.4157493837025486E-7</v>
      </c>
      <c r="I52" s="3">
        <f t="shared" si="4"/>
        <v>1.63669500961016E-8</v>
      </c>
      <c r="J52" s="3">
        <f t="shared" si="4"/>
        <v>9.3063651191260203E-3</v>
      </c>
      <c r="K52" s="3">
        <f t="shared" si="4"/>
        <v>1.7884391859427662E-12</v>
      </c>
      <c r="L52" s="3">
        <f t="shared" si="4"/>
        <v>3.7729729297477813E-5</v>
      </c>
      <c r="M52" s="3">
        <f t="shared" si="4"/>
        <v>5.2126922381332398E-4</v>
      </c>
      <c r="N52" s="3">
        <f t="shared" si="4"/>
        <v>4.4438997034627411E-6</v>
      </c>
      <c r="O52" s="3">
        <f t="shared" si="4"/>
        <v>4.2392315672403808E-5</v>
      </c>
      <c r="P52" s="3">
        <f t="shared" si="4"/>
        <v>0.232926723672921</v>
      </c>
      <c r="Q52" s="3">
        <f t="shared" si="4"/>
        <v>1.6132328811871778E-6</v>
      </c>
      <c r="R52" s="3">
        <f t="shared" si="4"/>
        <v>1.0989127191520058E-2</v>
      </c>
      <c r="S52" s="3">
        <f t="shared" si="4"/>
        <v>4.1802438092588542E-4</v>
      </c>
      <c r="T52" s="3">
        <f t="shared" si="4"/>
        <v>5.5559132598336995E-2</v>
      </c>
      <c r="U52" s="3">
        <f t="shared" si="4"/>
        <v>1.222744175565586E-4</v>
      </c>
      <c r="V52" s="3">
        <f t="shared" si="4"/>
        <v>1.2532377718229268E-6</v>
      </c>
      <c r="W52" s="3">
        <f t="shared" si="4"/>
        <v>1.1455057039980415E-5</v>
      </c>
      <c r="Y52" s="1" t="s">
        <v>16</v>
      </c>
      <c r="Z52" s="3">
        <f>TTEST(Z1:Z24,Z25:Z48,2,2)</f>
        <v>1.6527128650061648E-9</v>
      </c>
      <c r="AA52" s="3">
        <f>TTEST(AA1:AA24,AA25:AA48,2,2)</f>
        <v>3.7400228850738887E-9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2.1746702787448127E-2</v>
      </c>
      <c r="E53" s="3">
        <f t="shared" ref="E53:W53" si="5">STDEV(E1:E24)/SQRT(COUNT(E1:E24))</f>
        <v>4.7574550574007958E-3</v>
      </c>
      <c r="F53" s="3">
        <f t="shared" si="5"/>
        <v>1.7173129148012008E-2</v>
      </c>
      <c r="G53" s="3">
        <f t="shared" si="5"/>
        <v>5.2498849768858151E-3</v>
      </c>
      <c r="H53" s="3">
        <f t="shared" si="5"/>
        <v>1.1131135338007683E-2</v>
      </c>
      <c r="I53" s="3">
        <f t="shared" si="5"/>
        <v>3.6732072757770188E-3</v>
      </c>
      <c r="J53" s="3">
        <f t="shared" si="5"/>
        <v>1.7307165221236348E-2</v>
      </c>
      <c r="K53" s="3">
        <f t="shared" si="5"/>
        <v>1.5321632271365123E-4</v>
      </c>
      <c r="L53" s="3">
        <f t="shared" si="5"/>
        <v>6.07598325078074E-3</v>
      </c>
      <c r="M53" s="3">
        <f t="shared" si="5"/>
        <v>3.009288032502104E-2</v>
      </c>
      <c r="N53" s="3">
        <f t="shared" si="5"/>
        <v>1.000688169008809E-2</v>
      </c>
      <c r="O53" s="3">
        <f t="shared" si="5"/>
        <v>9.4408916306993349E-4</v>
      </c>
      <c r="P53" s="3">
        <f t="shared" si="5"/>
        <v>6.603995220194929E-2</v>
      </c>
      <c r="Q53" s="3">
        <f t="shared" si="5"/>
        <v>1.3811347553951327E-3</v>
      </c>
      <c r="R53" s="3">
        <f t="shared" si="5"/>
        <v>3.4567287180152951E-4</v>
      </c>
      <c r="S53" s="3">
        <f t="shared" si="5"/>
        <v>2.2463819541783243E-2</v>
      </c>
      <c r="T53" s="3">
        <f t="shared" si="5"/>
        <v>2.1624233811229156E-2</v>
      </c>
      <c r="U53" s="3">
        <f t="shared" si="5"/>
        <v>3.7832574171978592E-2</v>
      </c>
      <c r="V53" s="3">
        <f t="shared" si="5"/>
        <v>1.6310617152151482E-2</v>
      </c>
      <c r="W53" s="3">
        <f t="shared" si="5"/>
        <v>1.6976432939882245E-2</v>
      </c>
      <c r="Z53" s="3">
        <f>STDEV(Z1:Z24)/SQRT(COUNT(Z1:Z24))</f>
        <v>5.597523607042661E-3</v>
      </c>
      <c r="AA53" s="3">
        <f>STDEV(AA1:AA24)/SQRT(COUNT(AA1:AA24))</f>
        <v>1.0089614165549732E-2</v>
      </c>
      <c r="AC53" s="3"/>
      <c r="AD53" s="3"/>
    </row>
    <row r="54" spans="1:30">
      <c r="C54" s="1" t="s">
        <v>1</v>
      </c>
      <c r="D54" s="3">
        <f>STDEV(D25:D48)/SQRT(COUNT(D25:D48))</f>
        <v>8.0899313800736006E-2</v>
      </c>
      <c r="E54" s="3">
        <f t="shared" ref="E54:W54" si="6">STDEV(E25:E48)/SQRT(COUNT(E25:E48))</f>
        <v>9.4044155268132534E-2</v>
      </c>
      <c r="F54" s="3">
        <f t="shared" si="6"/>
        <v>9.3403092056292936E-2</v>
      </c>
      <c r="G54" s="3">
        <f t="shared" si="6"/>
        <v>6.3996261118897141E-2</v>
      </c>
      <c r="H54" s="3">
        <f t="shared" si="6"/>
        <v>8.5572686688718647E-2</v>
      </c>
      <c r="I54" s="3">
        <f t="shared" si="6"/>
        <v>8.610932788982667E-2</v>
      </c>
      <c r="J54" s="3">
        <f t="shared" si="6"/>
        <v>8.3859087869815788E-2</v>
      </c>
      <c r="K54" s="3">
        <f t="shared" si="6"/>
        <v>7.7168336895406225E-2</v>
      </c>
      <c r="L54" s="3">
        <f t="shared" si="6"/>
        <v>8.7903486116176349E-2</v>
      </c>
      <c r="M54" s="3">
        <f t="shared" si="6"/>
        <v>9.3587746872837496E-2</v>
      </c>
      <c r="N54" s="3">
        <f t="shared" si="6"/>
        <v>9.5466898286674567E-2</v>
      </c>
      <c r="O54" s="3">
        <f t="shared" si="6"/>
        <v>5.0513013551395612E-2</v>
      </c>
      <c r="P54" s="3">
        <f t="shared" si="6"/>
        <v>8.8393690071432399E-2</v>
      </c>
      <c r="Q54" s="3">
        <f t="shared" si="6"/>
        <v>8.0348527018745813E-2</v>
      </c>
      <c r="R54" s="3">
        <f t="shared" si="6"/>
        <v>7.408357175423398E-4</v>
      </c>
      <c r="S54" s="3">
        <f t="shared" si="6"/>
        <v>9.5216432836593937E-2</v>
      </c>
      <c r="T54" s="3">
        <f t="shared" si="6"/>
        <v>8.9617280389690718E-2</v>
      </c>
      <c r="U54" s="3">
        <f t="shared" si="6"/>
        <v>9.095569308110811E-2</v>
      </c>
      <c r="V54" s="3">
        <f t="shared" si="6"/>
        <v>9.1488357539183093E-2</v>
      </c>
      <c r="W54" s="3">
        <f t="shared" si="6"/>
        <v>7.7300654776429542E-2</v>
      </c>
      <c r="Z54" s="3">
        <f>STDEV(Z25:Z48)/SQRT(COUNT(Z25:Z48))</f>
        <v>2.3336326008264657E-2</v>
      </c>
      <c r="AA54" s="3">
        <f>STDEV(AA25:AA48)/SQRT(COUNT(AA25:AA48))</f>
        <v>2.8059576873460446E-2</v>
      </c>
      <c r="AC54" s="3"/>
      <c r="AD54" s="3"/>
    </row>
    <row r="55" spans="1:30">
      <c r="D55" s="2">
        <f>D50-D51</f>
        <v>-0.3494166666666666</v>
      </c>
      <c r="E55" s="2">
        <f t="shared" ref="E55:W55" si="7">E50-E51</f>
        <v>-0.40545833333333337</v>
      </c>
      <c r="F55" s="2">
        <f t="shared" si="7"/>
        <v>-0.34162500000000007</v>
      </c>
      <c r="G55" s="2">
        <f t="shared" si="7"/>
        <v>-0.30016666666666669</v>
      </c>
      <c r="H55" s="2">
        <f t="shared" si="7"/>
        <v>-0.52229166666666671</v>
      </c>
      <c r="I55" s="2">
        <f t="shared" si="7"/>
        <v>0.58870833333333317</v>
      </c>
      <c r="J55" s="2">
        <f t="shared" si="7"/>
        <v>0.2324583333333331</v>
      </c>
      <c r="K55" s="2">
        <f t="shared" si="7"/>
        <v>-0.73608333333333298</v>
      </c>
      <c r="L55" s="2">
        <f t="shared" si="7"/>
        <v>0.40187499999999976</v>
      </c>
      <c r="M55" s="2">
        <f t="shared" si="7"/>
        <v>-0.36687499999999995</v>
      </c>
      <c r="N55" s="2">
        <f t="shared" si="7"/>
        <v>-0.49937499999999985</v>
      </c>
      <c r="O55" s="2">
        <f t="shared" si="7"/>
        <v>-0.22862499999999999</v>
      </c>
      <c r="P55" s="2">
        <f t="shared" si="7"/>
        <v>0.13337500000000008</v>
      </c>
      <c r="Q55" s="2">
        <f t="shared" si="7"/>
        <v>-0.44200000000000006</v>
      </c>
      <c r="R55" s="2">
        <f t="shared" si="7"/>
        <v>2.166666666666664E-3</v>
      </c>
      <c r="S55" s="2">
        <f t="shared" si="7"/>
        <v>0.37216666666666648</v>
      </c>
      <c r="T55" s="2">
        <f t="shared" si="7"/>
        <v>-0.18108333333333332</v>
      </c>
      <c r="U55" s="2">
        <f t="shared" si="7"/>
        <v>-0.41345833333333321</v>
      </c>
      <c r="V55" s="2">
        <f t="shared" si="7"/>
        <v>-0.5179999999999999</v>
      </c>
      <c r="W55" s="2">
        <f t="shared" si="7"/>
        <v>-0.38945833333333335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Animals</v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5.9359523809523813E-2</v>
      </c>
      <c r="E58" s="1">
        <f>(E50+0.6*(F50+D50)+0.15*G50)/(1+2*0.6+0.15)</f>
        <v>5.0984042553191486E-2</v>
      </c>
      <c r="F58" s="1">
        <f t="shared" ref="F58:U59" si="9">(F50+0.6*(G50+E50)+0.15*(D50+H50))/(1+2*0.6+2*0.15)</f>
        <v>5.2456666666666665E-2</v>
      </c>
      <c r="G58" s="1">
        <f t="shared" si="9"/>
        <v>0.10282416666666667</v>
      </c>
      <c r="H58" s="1">
        <f t="shared" si="9"/>
        <v>0.30007249999999996</v>
      </c>
      <c r="I58" s="1">
        <f t="shared" si="9"/>
        <v>0.55559583333333318</v>
      </c>
      <c r="J58" s="1">
        <f t="shared" si="9"/>
        <v>0.55704166666666644</v>
      </c>
      <c r="K58" s="1">
        <f t="shared" si="9"/>
        <v>0.45204416666666658</v>
      </c>
      <c r="L58" s="1">
        <f t="shared" si="9"/>
        <v>0.44886749999999986</v>
      </c>
      <c r="M58" s="1">
        <f t="shared" si="9"/>
        <v>0.2871541666666666</v>
      </c>
      <c r="N58" s="1">
        <f t="shared" si="9"/>
        <v>0.13724749999999999</v>
      </c>
      <c r="O58" s="1">
        <f t="shared" si="9"/>
        <v>0.14397500000000002</v>
      </c>
      <c r="P58" s="1">
        <f t="shared" si="9"/>
        <v>0.20552416666666667</v>
      </c>
      <c r="Q58" s="1">
        <f t="shared" si="9"/>
        <v>0.1796533333333333</v>
      </c>
      <c r="R58" s="1">
        <f t="shared" si="9"/>
        <v>0.25212583333333327</v>
      </c>
      <c r="S58" s="1">
        <f t="shared" si="9"/>
        <v>0.38942999999999994</v>
      </c>
      <c r="T58" s="1">
        <f t="shared" si="9"/>
        <v>0.31560083333333327</v>
      </c>
      <c r="U58" s="1">
        <f t="shared" si="9"/>
        <v>0.16861999999999999</v>
      </c>
      <c r="V58" s="1">
        <f>(V50+0.6*(W50+U50)+0.15*T50)/(1+2*0.6+0.15)</f>
        <v>8.788297872340424E-2</v>
      </c>
      <c r="W58" s="1">
        <f>(W50+0.6*(V50)+0.15*U58)/(1+0.6+0.15)</f>
        <v>7.1424571428571421E-2</v>
      </c>
    </row>
    <row r="59" spans="1:30">
      <c r="C59" s="1" t="s">
        <v>1</v>
      </c>
      <c r="D59" s="1">
        <f>(D51+0.6*(E51)+0.15*F51)/(1+0.6+0.15)</f>
        <v>0.42732261904761903</v>
      </c>
      <c r="E59" s="1">
        <f>(E51+0.6*(F51+D51)+0.15*G51)/(1+2*0.6+0.15)</f>
        <v>0.41911524822695034</v>
      </c>
      <c r="F59" s="1">
        <f t="shared" si="9"/>
        <v>0.41075916666666668</v>
      </c>
      <c r="G59" s="1">
        <f t="shared" si="9"/>
        <v>0.41923583333333336</v>
      </c>
      <c r="H59" s="1">
        <f t="shared" si="9"/>
        <v>0.44628916666666674</v>
      </c>
      <c r="I59" s="1">
        <f t="shared" si="9"/>
        <v>0.45184750000000007</v>
      </c>
      <c r="J59" s="1">
        <f t="shared" si="9"/>
        <v>0.50665333333333329</v>
      </c>
      <c r="K59" s="1">
        <f t="shared" si="9"/>
        <v>0.58092749999999993</v>
      </c>
      <c r="L59" s="1">
        <f t="shared" si="9"/>
        <v>0.56884249999999992</v>
      </c>
      <c r="M59" s="1">
        <f t="shared" si="9"/>
        <v>0.51518666666666646</v>
      </c>
      <c r="N59" s="1">
        <f t="shared" si="9"/>
        <v>0.44780249999999988</v>
      </c>
      <c r="O59" s="1">
        <f t="shared" si="9"/>
        <v>0.37179749999999995</v>
      </c>
      <c r="P59" s="1">
        <f t="shared" si="9"/>
        <v>0.34295666666666663</v>
      </c>
      <c r="Q59" s="1">
        <f t="shared" si="9"/>
        <v>0.31531083333333332</v>
      </c>
      <c r="R59" s="1">
        <f t="shared" si="9"/>
        <v>0.27088166666666674</v>
      </c>
      <c r="S59" s="1">
        <f t="shared" si="9"/>
        <v>0.3348308333333333</v>
      </c>
      <c r="T59" s="1">
        <f t="shared" si="9"/>
        <v>0.42889416666666652</v>
      </c>
      <c r="U59" s="1">
        <f t="shared" si="9"/>
        <v>0.50282083333333316</v>
      </c>
      <c r="V59" s="1">
        <f>(V51+0.6*(W51+U51)+0.15*T51)/(1+2*0.6+0.15)</f>
        <v>0.52486702127659557</v>
      </c>
      <c r="W59" s="1">
        <f>(W51+0.6*(V51)+0.15*U59)/(1+0.6+0.15)</f>
        <v>0.50021797619047614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5.5413072056610321E-2</v>
      </c>
      <c r="E61" s="1">
        <f ca="1">E1+NORMINV(RAND(),0,'Total-Smoothed'!$AG$2)</f>
        <v>3.6602113554106266E-2</v>
      </c>
      <c r="F61" s="1">
        <f ca="1">F1+NORMINV(RAND(),0,'Total-Smoothed'!$AG$2)</f>
        <v>4.6473651395311705E-2</v>
      </c>
      <c r="G61" s="1">
        <f ca="1">G1+NORMINV(RAND(),0,'Total-Smoothed'!$AG$2)</f>
        <v>-0.13693787047021169</v>
      </c>
      <c r="H61" s="1">
        <f ca="1">H1+NORMINV(RAND(),0,'Total-Smoothed'!$AG$2)</f>
        <v>7.8471837895169955E-2</v>
      </c>
      <c r="I61" s="1">
        <f ca="1">I1+NORMINV(RAND(),0,'Total-Smoothed'!$AG$2)</f>
        <v>0.94368094074598186</v>
      </c>
      <c r="J61" s="1">
        <f ca="1">J1+NORMINV(RAND(),0,'Total-Smoothed'!$AG$2)</f>
        <v>0.75906245510306058</v>
      </c>
      <c r="K61" s="1">
        <f ca="1">K1+NORMINV(RAND(),0,'Total-Smoothed'!$AG$2)</f>
        <v>1.4572326232218106E-2</v>
      </c>
      <c r="L61" s="1">
        <f ca="1">L1+NORMINV(RAND(),0,'Total-Smoothed'!$AG$2)</f>
        <v>0.98672466708909301</v>
      </c>
      <c r="M61" s="1">
        <f ca="1">M1+NORMINV(RAND(),0,'Total-Smoothed'!$AG$2)</f>
        <v>3.1551594408077512E-2</v>
      </c>
      <c r="N61" s="1">
        <f ca="1">N1+NORMINV(RAND(),0,'Total-Smoothed'!$AG$2)</f>
        <v>0.17134883876007398</v>
      </c>
      <c r="O61" s="1">
        <f ca="1">O1+NORMINV(RAND(),0,'Total-Smoothed'!$AG$2)</f>
        <v>7.2552259240613468E-2</v>
      </c>
      <c r="P61" s="1">
        <f ca="1">P1+NORMINV(RAND(),0,'Total-Smoothed'!$AG$2)</f>
        <v>2.2733909027732743E-2</v>
      </c>
      <c r="Q61" s="1">
        <f ca="1">Q1+NORMINV(RAND(),0,'Total-Smoothed'!$AG$2)</f>
        <v>0.10602492904073559</v>
      </c>
      <c r="R61" s="1">
        <f ca="1">R1+NORMINV(RAND(),0,'Total-Smoothed'!$AG$2)</f>
        <v>-1.6027306269512716E-2</v>
      </c>
      <c r="S61" s="1">
        <f ca="1">S1+NORMINV(RAND(),0,'Total-Smoothed'!$AG$2)</f>
        <v>1.0594961292190317</v>
      </c>
      <c r="T61" s="1">
        <f ca="1">T1+NORMINV(RAND(),0,'Total-Smoothed'!$AG$2)</f>
        <v>8.0367393365202072E-2</v>
      </c>
      <c r="U61" s="1">
        <f ca="1">U1+NORMINV(RAND(),0,'Total-Smoothed'!$AG$2)</f>
        <v>-0.1943153830487547</v>
      </c>
      <c r="V61" s="1">
        <f ca="1">V1+NORMINV(RAND(),0,'Total-Smoothed'!$AG$2)</f>
        <v>-0.15393924027095041</v>
      </c>
      <c r="W61" s="1">
        <f ca="1">W1+NORMINV(RAND(),0,'Total-Smoothed'!$AG$2)</f>
        <v>-6.1421230399230191E-2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6.7261729752651878E-2</v>
      </c>
      <c r="E62" s="1">
        <f ca="1">E2+NORMINV(RAND(),0,'Total-Smoothed'!$AG$2)</f>
        <v>-1.6762964946064517E-2</v>
      </c>
      <c r="F62" s="1">
        <f ca="1">F2+NORMINV(RAND(),0,'Total-Smoothed'!$AG$2)</f>
        <v>-8.0864619588274345E-2</v>
      </c>
      <c r="G62" s="1">
        <f ca="1">G2+NORMINV(RAND(),0,'Total-Smoothed'!$AG$2)</f>
        <v>-0.10718950214212505</v>
      </c>
      <c r="H62" s="1">
        <f ca="1">H2+NORMINV(RAND(),0,'Total-Smoothed'!$AG$2)</f>
        <v>-4.3013875445320884E-2</v>
      </c>
      <c r="I62" s="1">
        <f ca="1">I2+NORMINV(RAND(),0,'Total-Smoothed'!$AG$2)</f>
        <v>1.0212055442197325</v>
      </c>
      <c r="J62" s="1">
        <f ca="1">J2+NORMINV(RAND(),0,'Total-Smoothed'!$AG$2)</f>
        <v>0.58881765870381064</v>
      </c>
      <c r="K62" s="1">
        <f ca="1">K2+NORMINV(RAND(),0,'Total-Smoothed'!$AG$2)</f>
        <v>-5.0675131466001826E-2</v>
      </c>
      <c r="L62" s="1">
        <f ca="1">L2+NORMINV(RAND(),0,'Total-Smoothed'!$AG$2)</f>
        <v>0.97155729995678708</v>
      </c>
      <c r="M62" s="1">
        <f ca="1">M2+NORMINV(RAND(),0,'Total-Smoothed'!$AG$2)</f>
        <v>0.13101291231607945</v>
      </c>
      <c r="N62" s="1">
        <f ca="1">N2+NORMINV(RAND(),0,'Total-Smoothed'!$AG$2)</f>
        <v>4.226894366373609E-2</v>
      </c>
      <c r="O62" s="1">
        <f ca="1">O2+NORMINV(RAND(),0,'Total-Smoothed'!$AG$2)</f>
        <v>3.2391016716082362E-2</v>
      </c>
      <c r="P62" s="1">
        <f ca="1">P2+NORMINV(RAND(),0,'Total-Smoothed'!$AG$2)</f>
        <v>0.60375761682609419</v>
      </c>
      <c r="Q62" s="1">
        <f ca="1">Q2+NORMINV(RAND(),0,'Total-Smoothed'!$AG$2)</f>
        <v>0.12425740360080363</v>
      </c>
      <c r="R62" s="1">
        <f ca="1">R2+NORMINV(RAND(),0,'Total-Smoothed'!$AG$2)</f>
        <v>0.11285139693407631</v>
      </c>
      <c r="S62" s="1">
        <f ca="1">S2+NORMINV(RAND(),0,'Total-Smoothed'!$AG$2)</f>
        <v>0.91834732947219433</v>
      </c>
      <c r="T62" s="1">
        <f ca="1">T2+NORMINV(RAND(),0,'Total-Smoothed'!$AG$2)</f>
        <v>0.15577143940881716</v>
      </c>
      <c r="U62" s="1">
        <f ca="1">U2+NORMINV(RAND(),0,'Total-Smoothed'!$AG$2)</f>
        <v>-3.3574702666156406E-3</v>
      </c>
      <c r="V62" s="1">
        <f ca="1">V2+NORMINV(RAND(),0,'Total-Smoothed'!$AG$2)</f>
        <v>4.1709732288376621E-2</v>
      </c>
      <c r="W62" s="1">
        <f ca="1">W2+NORMINV(RAND(),0,'Total-Smoothed'!$AG$2)</f>
        <v>4.7959306136067678E-2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-1.7565735280451952E-3</v>
      </c>
      <c r="E63" s="1">
        <f ca="1">E3+NORMINV(RAND(),0,'Total-Smoothed'!$AG$2)</f>
        <v>8.6454763753934127E-2</v>
      </c>
      <c r="F63" s="1">
        <f ca="1">F3+NORMINV(RAND(),0,'Total-Smoothed'!$AG$2)</f>
        <v>0.18910310710572381</v>
      </c>
      <c r="G63" s="1">
        <f ca="1">G3+NORMINV(RAND(),0,'Total-Smoothed'!$AG$2)</f>
        <v>7.4576322819756652E-2</v>
      </c>
      <c r="H63" s="1">
        <f ca="1">H3+NORMINV(RAND(),0,'Total-Smoothed'!$AG$2)</f>
        <v>6.127115519629818E-2</v>
      </c>
      <c r="I63" s="1">
        <f ca="1">I3+NORMINV(RAND(),0,'Total-Smoothed'!$AG$2)</f>
        <v>0.97196692436189291</v>
      </c>
      <c r="J63" s="1">
        <f ca="1">J3+NORMINV(RAND(),0,'Total-Smoothed'!$AG$2)</f>
        <v>0.7246258406838515</v>
      </c>
      <c r="K63" s="1">
        <f ca="1">K3+NORMINV(RAND(),0,'Total-Smoothed'!$AG$2)</f>
        <v>5.5211212450430147E-2</v>
      </c>
      <c r="L63" s="1">
        <f ca="1">L3+NORMINV(RAND(),0,'Total-Smoothed'!$AG$2)</f>
        <v>0.97903999340407111</v>
      </c>
      <c r="M63" s="1">
        <f ca="1">M3+NORMINV(RAND(),0,'Total-Smoothed'!$AG$2)</f>
        <v>-6.3804848683164286E-2</v>
      </c>
      <c r="N63" s="1">
        <f ca="1">N3+NORMINV(RAND(),0,'Total-Smoothed'!$AG$2)</f>
        <v>3.835800856690387E-2</v>
      </c>
      <c r="O63" s="1">
        <f ca="1">O3+NORMINV(RAND(),0,'Total-Smoothed'!$AG$2)</f>
        <v>-0.10144149299581556</v>
      </c>
      <c r="P63" s="1">
        <f ca="1">P3+NORMINV(RAND(),0,'Total-Smoothed'!$AG$2)</f>
        <v>7.9409240619764121E-3</v>
      </c>
      <c r="Q63" s="1">
        <f ca="1">Q3+NORMINV(RAND(),0,'Total-Smoothed'!$AG$2)</f>
        <v>5.2018093107673649E-2</v>
      </c>
      <c r="R63" s="1">
        <f ca="1">R3+NORMINV(RAND(),0,'Total-Smoothed'!$AG$2)</f>
        <v>0.1635547188080449</v>
      </c>
      <c r="S63" s="1">
        <f ca="1">S3+NORMINV(RAND(),0,'Total-Smoothed'!$AG$2)</f>
        <v>0.82998250834018905</v>
      </c>
      <c r="T63" s="1">
        <f ca="1">T3+NORMINV(RAND(),0,'Total-Smoothed'!$AG$2)</f>
        <v>0.13179859853405751</v>
      </c>
      <c r="U63" s="1">
        <f ca="1">U3+NORMINV(RAND(),0,'Total-Smoothed'!$AG$2)</f>
        <v>-7.0626728464759161E-3</v>
      </c>
      <c r="V63" s="1">
        <f ca="1">V3+NORMINV(RAND(),0,'Total-Smoothed'!$AG$2)</f>
        <v>7.5182310848995307E-2</v>
      </c>
      <c r="W63" s="1">
        <f ca="1">W3+NORMINV(RAND(),0,'Total-Smoothed'!$AG$2)</f>
        <v>5.7327334411341649E-2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0.10359162741119303</v>
      </c>
      <c r="E64" s="1">
        <f ca="1">E4+NORMINV(RAND(),0,'Total-Smoothed'!$AG$2)</f>
        <v>-4.7646652977938422E-2</v>
      </c>
      <c r="F64" s="1">
        <f ca="1">F4+NORMINV(RAND(),0,'Total-Smoothed'!$AG$2)</f>
        <v>5.813058020041699E-2</v>
      </c>
      <c r="G64" s="1">
        <f ca="1">G4+NORMINV(RAND(),0,'Total-Smoothed'!$AG$2)</f>
        <v>-0.17690613661802804</v>
      </c>
      <c r="H64" s="1">
        <f ca="1">H4+NORMINV(RAND(),0,'Total-Smoothed'!$AG$2)</f>
        <v>1.0470938975093217E-2</v>
      </c>
      <c r="I64" s="1">
        <f ca="1">I4+NORMINV(RAND(),0,'Total-Smoothed'!$AG$2)</f>
        <v>0.69389410623184711</v>
      </c>
      <c r="J64" s="1">
        <f ca="1">J4+NORMINV(RAND(),0,'Total-Smoothed'!$AG$2)</f>
        <v>0.48215401383592466</v>
      </c>
      <c r="K64" s="1">
        <f ca="1">K4+NORMINV(RAND(),0,'Total-Smoothed'!$AG$2)</f>
        <v>-0.12074477874889285</v>
      </c>
      <c r="L64" s="1">
        <f ca="1">L4+NORMINV(RAND(),0,'Total-Smoothed'!$AG$2)</f>
        <v>0.79485121855514362</v>
      </c>
      <c r="M64" s="1">
        <f ca="1">M4+NORMINV(RAND(),0,'Total-Smoothed'!$AG$2)</f>
        <v>6.2292604766292982E-2</v>
      </c>
      <c r="N64" s="1">
        <f ca="1">N4+NORMINV(RAND(),0,'Total-Smoothed'!$AG$2)</f>
        <v>4.6954395911668383E-2</v>
      </c>
      <c r="O64" s="1">
        <f ca="1">O4+NORMINV(RAND(),0,'Total-Smoothed'!$AG$2)</f>
        <v>-9.1708877123332852E-2</v>
      </c>
      <c r="P64" s="1">
        <f ca="1">P4+NORMINV(RAND(),0,'Total-Smoothed'!$AG$2)</f>
        <v>1.0844411329479779</v>
      </c>
      <c r="Q64" s="1">
        <f ca="1">Q4+NORMINV(RAND(),0,'Total-Smoothed'!$AG$2)</f>
        <v>-3.6279578057337052E-2</v>
      </c>
      <c r="R64" s="1">
        <f ca="1">R4+NORMINV(RAND(),0,'Total-Smoothed'!$AG$2)</f>
        <v>8.1815243073774441E-2</v>
      </c>
      <c r="S64" s="1">
        <f ca="1">S4+NORMINV(RAND(),0,'Total-Smoothed'!$AG$2)</f>
        <v>0.9245826538101457</v>
      </c>
      <c r="T64" s="1">
        <f ca="1">T4+NORMINV(RAND(),0,'Total-Smoothed'!$AG$2)</f>
        <v>5.5524081261085212E-2</v>
      </c>
      <c r="U64" s="1">
        <f ca="1">U4+NORMINV(RAND(),0,'Total-Smoothed'!$AG$2)</f>
        <v>0.34875764150735666</v>
      </c>
      <c r="V64" s="1">
        <f ca="1">V4+NORMINV(RAND(),0,'Total-Smoothed'!$AG$2)</f>
        <v>0.21418916698470797</v>
      </c>
      <c r="W64" s="1">
        <f ca="1">W4+NORMINV(RAND(),0,'Total-Smoothed'!$AG$2)</f>
        <v>0.18992338921578636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2.0011087785509064E-2</v>
      </c>
      <c r="E65" s="1">
        <f ca="1">E5+NORMINV(RAND(),0,'Total-Smoothed'!$AG$2)</f>
        <v>-8.1982293215207239E-2</v>
      </c>
      <c r="F65" s="1">
        <f ca="1">F5+NORMINV(RAND(),0,'Total-Smoothed'!$AG$2)</f>
        <v>7.677335530144809E-2</v>
      </c>
      <c r="G65" s="1">
        <f ca="1">G5+NORMINV(RAND(),0,'Total-Smoothed'!$AG$2)</f>
        <v>3.890838218465234E-2</v>
      </c>
      <c r="H65" s="1">
        <f ca="1">H5+NORMINV(RAND(),0,'Total-Smoothed'!$AG$2)</f>
        <v>0.11041359696317357</v>
      </c>
      <c r="I65" s="1">
        <f ca="1">I5+NORMINV(RAND(),0,'Total-Smoothed'!$AG$2)</f>
        <v>0.90529705015107143</v>
      </c>
      <c r="J65" s="1">
        <f ca="1">J5+NORMINV(RAND(),0,'Total-Smoothed'!$AG$2)</f>
        <v>0.58045207406668664</v>
      </c>
      <c r="K65" s="1">
        <f ca="1">K5+NORMINV(RAND(),0,'Total-Smoothed'!$AG$2)</f>
        <v>-3.2199086091739264E-2</v>
      </c>
      <c r="L65" s="1">
        <f ca="1">L5+NORMINV(RAND(),0,'Total-Smoothed'!$AG$2)</f>
        <v>0.89328227561757656</v>
      </c>
      <c r="M65" s="1">
        <f ca="1">M5+NORMINV(RAND(),0,'Total-Smoothed'!$AG$2)</f>
        <v>-4.54041228094854E-2</v>
      </c>
      <c r="N65" s="1">
        <f ca="1">N5+NORMINV(RAND(),0,'Total-Smoothed'!$AG$2)</f>
        <v>-0.19975265350590779</v>
      </c>
      <c r="O65" s="1">
        <f ca="1">O5+NORMINV(RAND(),0,'Total-Smoothed'!$AG$2)</f>
        <v>0.24491826511728929</v>
      </c>
      <c r="P65" s="1">
        <f ca="1">P5+NORMINV(RAND(),0,'Total-Smoothed'!$AG$2)</f>
        <v>0.29824941033221897</v>
      </c>
      <c r="Q65" s="1">
        <f ca="1">Q5+NORMINV(RAND(),0,'Total-Smoothed'!$AG$2)</f>
        <v>5.7739069714167812E-2</v>
      </c>
      <c r="R65" s="1">
        <f ca="1">R5+NORMINV(RAND(),0,'Total-Smoothed'!$AG$2)</f>
        <v>8.9893235947049538E-2</v>
      </c>
      <c r="S65" s="1">
        <f ca="1">S5+NORMINV(RAND(),0,'Total-Smoothed'!$AG$2)</f>
        <v>0.84238500139792849</v>
      </c>
      <c r="T65" s="1">
        <f ca="1">T5+NORMINV(RAND(),0,'Total-Smoothed'!$AG$2)</f>
        <v>0.17571793607794134</v>
      </c>
      <c r="U65" s="1">
        <f ca="1">U5+NORMINV(RAND(),0,'Total-Smoothed'!$AG$2)</f>
        <v>-0.29989631531250127</v>
      </c>
      <c r="V65" s="1">
        <f ca="1">V5+NORMINV(RAND(),0,'Total-Smoothed'!$AG$2)</f>
        <v>5.1836483329339489E-2</v>
      </c>
      <c r="W65" s="1">
        <f ca="1">W5+NORMINV(RAND(),0,'Total-Smoothed'!$AG$2)</f>
        <v>0.12538284414339892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6.9729945896735257E-2</v>
      </c>
      <c r="E66" s="1">
        <f ca="1">E6+NORMINV(RAND(),0,'Total-Smoothed'!$AG$2)</f>
        <v>2.4531542151064512E-2</v>
      </c>
      <c r="F66" s="1">
        <f ca="1">F6+NORMINV(RAND(),0,'Total-Smoothed'!$AG$2)</f>
        <v>-5.1766546800949866E-3</v>
      </c>
      <c r="G66" s="1">
        <f ca="1">G6+NORMINV(RAND(),0,'Total-Smoothed'!$AG$2)</f>
        <v>4.8101571024340734E-2</v>
      </c>
      <c r="H66" s="1">
        <f ca="1">H6+NORMINV(RAND(),0,'Total-Smoothed'!$AG$2)</f>
        <v>2.2064773333558465E-2</v>
      </c>
      <c r="I66" s="1">
        <f ca="1">I6+NORMINV(RAND(),0,'Total-Smoothed'!$AG$2)</f>
        <v>0.94166776908515182</v>
      </c>
      <c r="J66" s="1">
        <f ca="1">J6+NORMINV(RAND(),0,'Total-Smoothed'!$AG$2)</f>
        <v>0.63013365926244924</v>
      </c>
      <c r="K66" s="1">
        <f ca="1">K6+NORMINV(RAND(),0,'Total-Smoothed'!$AG$2)</f>
        <v>-8.3001030521878905E-2</v>
      </c>
      <c r="L66" s="1">
        <f ca="1">L6+NORMINV(RAND(),0,'Total-Smoothed'!$AG$2)</f>
        <v>0.92138217620554508</v>
      </c>
      <c r="M66" s="1">
        <f ca="1">M6+NORMINV(RAND(),0,'Total-Smoothed'!$AG$2)</f>
        <v>0.70499867031814023</v>
      </c>
      <c r="N66" s="1">
        <f ca="1">N6+NORMINV(RAND(),0,'Total-Smoothed'!$AG$2)</f>
        <v>-1.2110434624685487E-2</v>
      </c>
      <c r="O66" s="1">
        <f ca="1">O6+NORMINV(RAND(),0,'Total-Smoothed'!$AG$2)</f>
        <v>-0.14173466491453687</v>
      </c>
      <c r="P66" s="1">
        <f ca="1">P6+NORMINV(RAND(),0,'Total-Smoothed'!$AG$2)</f>
        <v>0.8815161983133688</v>
      </c>
      <c r="Q66" s="1">
        <f ca="1">Q6+NORMINV(RAND(),0,'Total-Smoothed'!$AG$2)</f>
        <v>5.094554458731039E-2</v>
      </c>
      <c r="R66" s="1">
        <f ca="1">R6+NORMINV(RAND(),0,'Total-Smoothed'!$AG$2)</f>
        <v>-7.2333841300163307E-2</v>
      </c>
      <c r="S66" s="1">
        <f ca="1">S6+NORMINV(RAND(),0,'Total-Smoothed'!$AG$2)</f>
        <v>0.56434800855900058</v>
      </c>
      <c r="T66" s="1">
        <f ca="1">T6+NORMINV(RAND(),0,'Total-Smoothed'!$AG$2)</f>
        <v>0.28819570767863067</v>
      </c>
      <c r="U66" s="1">
        <f ca="1">U6+NORMINV(RAND(),0,'Total-Smoothed'!$AG$2)</f>
        <v>0.63335201127743823</v>
      </c>
      <c r="V66" s="1">
        <f ca="1">V6+NORMINV(RAND(),0,'Total-Smoothed'!$AG$2)</f>
        <v>3.1396840882456284E-2</v>
      </c>
      <c r="W66" s="1">
        <f ca="1">W6+NORMINV(RAND(),0,'Total-Smoothed'!$AG$2)</f>
        <v>0.37441044696165965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-9.610681069644611E-2</v>
      </c>
      <c r="E67" s="1">
        <f ca="1">E7+NORMINV(RAND(),0,'Total-Smoothed'!$AG$2)</f>
        <v>5.058399437370785E-2</v>
      </c>
      <c r="F67" s="1">
        <f ca="1">F7+NORMINV(RAND(),0,'Total-Smoothed'!$AG$2)</f>
        <v>5.4628304233315245E-3</v>
      </c>
      <c r="G67" s="1">
        <f ca="1">G7+NORMINV(RAND(),0,'Total-Smoothed'!$AG$2)</f>
        <v>-4.8660587372913247E-2</v>
      </c>
      <c r="H67" s="1">
        <f ca="1">H7+NORMINV(RAND(),0,'Total-Smoothed'!$AG$2)</f>
        <v>7.8129173224885648E-2</v>
      </c>
      <c r="I67" s="1">
        <f ca="1">I7+NORMINV(RAND(),0,'Total-Smoothed'!$AG$2)</f>
        <v>0.99171680629393677</v>
      </c>
      <c r="J67" s="1">
        <f ca="1">J7+NORMINV(RAND(),0,'Total-Smoothed'!$AG$2)</f>
        <v>0.87691438912151909</v>
      </c>
      <c r="K67" s="1">
        <f ca="1">K7+NORMINV(RAND(),0,'Total-Smoothed'!$AG$2)</f>
        <v>2.4274675568755094E-2</v>
      </c>
      <c r="L67" s="1">
        <f ca="1">L7+NORMINV(RAND(),0,'Total-Smoothed'!$AG$2)</f>
        <v>0.95948340852480107</v>
      </c>
      <c r="M67" s="1">
        <f ca="1">M7+NORMINV(RAND(),0,'Total-Smoothed'!$AG$2)</f>
        <v>2.3817679145002824E-2</v>
      </c>
      <c r="N67" s="1">
        <f ca="1">N7+NORMINV(RAND(),0,'Total-Smoothed'!$AG$2)</f>
        <v>7.6959447756510119E-2</v>
      </c>
      <c r="O67" s="1">
        <f ca="1">O7+NORMINV(RAND(),0,'Total-Smoothed'!$AG$2)</f>
        <v>0.1980768996828578</v>
      </c>
      <c r="P67" s="1">
        <f ca="1">P7+NORMINV(RAND(),0,'Total-Smoothed'!$AG$2)</f>
        <v>0.22505181945512193</v>
      </c>
      <c r="Q67" s="1">
        <f ca="1">Q7+NORMINV(RAND(),0,'Total-Smoothed'!$AG$2)</f>
        <v>0.26961244008233204</v>
      </c>
      <c r="R67" s="1">
        <f ca="1">R7+NORMINV(RAND(),0,'Total-Smoothed'!$AG$2)</f>
        <v>1.1171869850534262E-2</v>
      </c>
      <c r="S67" s="1">
        <f ca="1">S7+NORMINV(RAND(),0,'Total-Smoothed'!$AG$2)</f>
        <v>0.66716850456971954</v>
      </c>
      <c r="T67" s="1">
        <f ca="1">T7+NORMINV(RAND(),0,'Total-Smoothed'!$AG$2)</f>
        <v>6.5087591112341692E-2</v>
      </c>
      <c r="U67" s="1">
        <f ca="1">U7+NORMINV(RAND(),0,'Total-Smoothed'!$AG$2)</f>
        <v>7.3466394786690078E-2</v>
      </c>
      <c r="V67" s="1">
        <f ca="1">V7+NORMINV(RAND(),0,'Total-Smoothed'!$AG$2)</f>
        <v>3.3633181972140824E-2</v>
      </c>
      <c r="W67" s="1">
        <f ca="1">W7+NORMINV(RAND(),0,'Total-Smoothed'!$AG$2)</f>
        <v>-5.223128998785731E-2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0.20057136813823789</v>
      </c>
      <c r="E68" s="1">
        <f ca="1">E8+NORMINV(RAND(),0,'Total-Smoothed'!$AG$2)</f>
        <v>5.0202151725926368E-2</v>
      </c>
      <c r="F68" s="1">
        <f ca="1">F8+NORMINV(RAND(),0,'Total-Smoothed'!$AG$2)</f>
        <v>0.15936864615634877</v>
      </c>
      <c r="G68" s="1">
        <f ca="1">G8+NORMINV(RAND(),0,'Total-Smoothed'!$AG$2)</f>
        <v>5.4353133117300022E-2</v>
      </c>
      <c r="H68" s="1">
        <f ca="1">H8+NORMINV(RAND(),0,'Total-Smoothed'!$AG$2)</f>
        <v>-2.3239449327806479E-2</v>
      </c>
      <c r="I68" s="1">
        <f ca="1">I8+NORMINV(RAND(),0,'Total-Smoothed'!$AG$2)</f>
        <v>0.85328553199943291</v>
      </c>
      <c r="J68" s="1">
        <f ca="1">J8+NORMINV(RAND(),0,'Total-Smoothed'!$AG$2)</f>
        <v>0.74912176549358955</v>
      </c>
      <c r="K68" s="1">
        <f ca="1">K8+NORMINV(RAND(),0,'Total-Smoothed'!$AG$2)</f>
        <v>-0.10819069899153587</v>
      </c>
      <c r="L68" s="1">
        <f ca="1">L8+NORMINV(RAND(),0,'Total-Smoothed'!$AG$2)</f>
        <v>0.89977447759854468</v>
      </c>
      <c r="M68" s="1">
        <f ca="1">M8+NORMINV(RAND(),0,'Total-Smoothed'!$AG$2)</f>
        <v>0.1659482390401455</v>
      </c>
      <c r="N68" s="1">
        <f ca="1">N8+NORMINV(RAND(),0,'Total-Smoothed'!$AG$2)</f>
        <v>3.5334953214473941E-2</v>
      </c>
      <c r="O68" s="1">
        <f ca="1">O8+NORMINV(RAND(),0,'Total-Smoothed'!$AG$2)</f>
        <v>8.4289581566281135E-3</v>
      </c>
      <c r="P68" s="1">
        <f ca="1">P8+NORMINV(RAND(),0,'Total-Smoothed'!$AG$2)</f>
        <v>0.47336304373729843</v>
      </c>
      <c r="Q68" s="1">
        <f ca="1">Q8+NORMINV(RAND(),0,'Total-Smoothed'!$AG$2)</f>
        <v>-2.4939181699923339E-2</v>
      </c>
      <c r="R68" s="1">
        <f ca="1">R8+NORMINV(RAND(),0,'Total-Smoothed'!$AG$2)</f>
        <v>-5.1396639346578406E-2</v>
      </c>
      <c r="S68" s="1">
        <f ca="1">S8+NORMINV(RAND(),0,'Total-Smoothed'!$AG$2)</f>
        <v>0.84558187442847754</v>
      </c>
      <c r="T68" s="1">
        <f ca="1">T8+NORMINV(RAND(),0,'Total-Smoothed'!$AG$2)</f>
        <v>0.28075467160036627</v>
      </c>
      <c r="U68" s="1">
        <f ca="1">U8+NORMINV(RAND(),0,'Total-Smoothed'!$AG$2)</f>
        <v>0.12843617548969802</v>
      </c>
      <c r="V68" s="1">
        <f ca="1">V8+NORMINV(RAND(),0,'Total-Smoothed'!$AG$2)</f>
        <v>-2.7010609012864444E-2</v>
      </c>
      <c r="W68" s="1">
        <f ca="1">W8+NORMINV(RAND(),0,'Total-Smoothed'!$AG$2)</f>
        <v>-1.5048270415656765E-2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5.7755050009033762E-2</v>
      </c>
      <c r="E69" s="1">
        <f ca="1">E9+NORMINV(RAND(),0,'Total-Smoothed'!$AG$2)</f>
        <v>-2.3242776556505848E-2</v>
      </c>
      <c r="F69" s="1">
        <f ca="1">F9+NORMINV(RAND(),0,'Total-Smoothed'!$AG$2)</f>
        <v>0.14900342455795978</v>
      </c>
      <c r="G69" s="1">
        <f ca="1">G9+NORMINV(RAND(),0,'Total-Smoothed'!$AG$2)</f>
        <v>6.4316956540936068E-2</v>
      </c>
      <c r="H69" s="1">
        <f ca="1">H9+NORMINV(RAND(),0,'Total-Smoothed'!$AG$2)</f>
        <v>-4.2409926397407739E-2</v>
      </c>
      <c r="I69" s="1">
        <f ca="1">I9+NORMINV(RAND(),0,'Total-Smoothed'!$AG$2)</f>
        <v>0.97829968969584225</v>
      </c>
      <c r="J69" s="1">
        <f ca="1">J9+NORMINV(RAND(),0,'Total-Smoothed'!$AG$2)</f>
        <v>0.58603497503689683</v>
      </c>
      <c r="K69" s="1">
        <f ca="1">K9+NORMINV(RAND(),0,'Total-Smoothed'!$AG$2)</f>
        <v>3.5475601309236486E-2</v>
      </c>
      <c r="L69" s="1">
        <f ca="1">L9+NORMINV(RAND(),0,'Total-Smoothed'!$AG$2)</f>
        <v>0.83606619364860846</v>
      </c>
      <c r="M69" s="1">
        <f ca="1">M9+NORMINV(RAND(),0,'Total-Smoothed'!$AG$2)</f>
        <v>0.22578146253744485</v>
      </c>
      <c r="N69" s="1">
        <f ca="1">N9+NORMINV(RAND(),0,'Total-Smoothed'!$AG$2)</f>
        <v>-4.2234748965876159E-2</v>
      </c>
      <c r="O69" s="1">
        <f ca="1">O9+NORMINV(RAND(),0,'Total-Smoothed'!$AG$2)</f>
        <v>0.1869478626795901</v>
      </c>
      <c r="P69" s="1">
        <f ca="1">P9+NORMINV(RAND(),0,'Total-Smoothed'!$AG$2)</f>
        <v>-5.5328616441402856E-2</v>
      </c>
      <c r="Q69" s="1">
        <f ca="1">Q9+NORMINV(RAND(),0,'Total-Smoothed'!$AG$2)</f>
        <v>-4.586764450717442E-2</v>
      </c>
      <c r="R69" s="1">
        <f ca="1">R9+NORMINV(RAND(),0,'Total-Smoothed'!$AG$2)</f>
        <v>2.2069373217389568E-2</v>
      </c>
      <c r="S69" s="1">
        <f ca="1">S9+NORMINV(RAND(),0,'Total-Smoothed'!$AG$2)</f>
        <v>0.87061327639004993</v>
      </c>
      <c r="T69" s="1">
        <f ca="1">T9+NORMINV(RAND(),0,'Total-Smoothed'!$AG$2)</f>
        <v>0.38339114012340014</v>
      </c>
      <c r="U69" s="1">
        <f ca="1">U9+NORMINV(RAND(),0,'Total-Smoothed'!$AG$2)</f>
        <v>-8.1249080757595807E-2</v>
      </c>
      <c r="V69" s="1">
        <f ca="1">V9+NORMINV(RAND(),0,'Total-Smoothed'!$AG$2)</f>
        <v>-2.1786998286275276E-2</v>
      </c>
      <c r="W69" s="1">
        <f ca="1">W9+NORMINV(RAND(),0,'Total-Smoothed'!$AG$2)</f>
        <v>1.6823408879159254E-2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0.13161421246493338</v>
      </c>
      <c r="E70" s="1">
        <f ca="1">E10+NORMINV(RAND(),0,'Total-Smoothed'!$AG$2)</f>
        <v>3.0342308072437575E-2</v>
      </c>
      <c r="F70" s="1">
        <f ca="1">F10+NORMINV(RAND(),0,'Total-Smoothed'!$AG$2)</f>
        <v>0.20911038736989279</v>
      </c>
      <c r="G70" s="1">
        <f ca="1">G10+NORMINV(RAND(),0,'Total-Smoothed'!$AG$2)</f>
        <v>-0.12238528760616062</v>
      </c>
      <c r="H70" s="1">
        <f ca="1">H10+NORMINV(RAND(),0,'Total-Smoothed'!$AG$2)</f>
        <v>3.6344113546527237E-2</v>
      </c>
      <c r="I70" s="1">
        <f ca="1">I10+NORMINV(RAND(),0,'Total-Smoothed'!$AG$2)</f>
        <v>0.89634370419494336</v>
      </c>
      <c r="J70" s="1">
        <f ca="1">J10+NORMINV(RAND(),0,'Total-Smoothed'!$AG$2)</f>
        <v>0.79616113020248436</v>
      </c>
      <c r="K70" s="1">
        <f ca="1">K10+NORMINV(RAND(),0,'Total-Smoothed'!$AG$2)</f>
        <v>0.18741700361803415</v>
      </c>
      <c r="L70" s="1">
        <f ca="1">L10+NORMINV(RAND(),0,'Total-Smoothed'!$AG$2)</f>
        <v>0.8727067230164679</v>
      </c>
      <c r="M70" s="1">
        <f ca="1">M10+NORMINV(RAND(),0,'Total-Smoothed'!$AG$2)</f>
        <v>4.9129549266846623E-2</v>
      </c>
      <c r="N70" s="1">
        <f ca="1">N10+NORMINV(RAND(),0,'Total-Smoothed'!$AG$2)</f>
        <v>6.855186240141356E-2</v>
      </c>
      <c r="O70" s="1">
        <f ca="1">O10+NORMINV(RAND(),0,'Total-Smoothed'!$AG$2)</f>
        <v>-3.6876701196273828E-2</v>
      </c>
      <c r="P70" s="1">
        <f ca="1">P10+NORMINV(RAND(),0,'Total-Smoothed'!$AG$2)</f>
        <v>1.2222974142354348E-3</v>
      </c>
      <c r="Q70" s="1">
        <f ca="1">Q10+NORMINV(RAND(),0,'Total-Smoothed'!$AG$2)</f>
        <v>-1.2143900357364373E-3</v>
      </c>
      <c r="R70" s="1">
        <f ca="1">R10+NORMINV(RAND(),0,'Total-Smoothed'!$AG$2)</f>
        <v>6.7402821782701572E-2</v>
      </c>
      <c r="S70" s="1">
        <f ca="1">S10+NORMINV(RAND(),0,'Total-Smoothed'!$AG$2)</f>
        <v>0.81798700437366567</v>
      </c>
      <c r="T70" s="1">
        <f ca="1">T10+NORMINV(RAND(),0,'Total-Smoothed'!$AG$2)</f>
        <v>0.64278758246753975</v>
      </c>
      <c r="U70" s="1">
        <f ca="1">U10+NORMINV(RAND(),0,'Total-Smoothed'!$AG$2)</f>
        <v>-0.16863198902732215</v>
      </c>
      <c r="V70" s="1">
        <f ca="1">V10+NORMINV(RAND(),0,'Total-Smoothed'!$AG$2)</f>
        <v>4.6733815156216763E-3</v>
      </c>
      <c r="W70" s="1">
        <f ca="1">W10+NORMINV(RAND(),0,'Total-Smoothed'!$AG$2)</f>
        <v>9.6596413951039059E-2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0.5447385879184129</v>
      </c>
      <c r="E71" s="1">
        <f ca="1">E11+NORMINV(RAND(),0,'Total-Smoothed'!$AG$2)</f>
        <v>2.2938590405197641E-2</v>
      </c>
      <c r="F71" s="1">
        <f ca="1">F11+NORMINV(RAND(),0,'Total-Smoothed'!$AG$2)</f>
        <v>0.42973809649552547</v>
      </c>
      <c r="G71" s="1">
        <f ca="1">G11+NORMINV(RAND(),0,'Total-Smoothed'!$AG$2)</f>
        <v>0.1998764256595208</v>
      </c>
      <c r="H71" s="1">
        <f ca="1">H11+NORMINV(RAND(),0,'Total-Smoothed'!$AG$2)</f>
        <v>0.2030306821250743</v>
      </c>
      <c r="I71" s="1">
        <f ca="1">I11+NORMINV(RAND(),0,'Total-Smoothed'!$AG$2)</f>
        <v>0.89357475552898424</v>
      </c>
      <c r="J71" s="1">
        <f ca="1">J11+NORMINV(RAND(),0,'Total-Smoothed'!$AG$2)</f>
        <v>0.7718196742177057</v>
      </c>
      <c r="K71" s="1">
        <f ca="1">K11+NORMINV(RAND(),0,'Total-Smoothed'!$AG$2)</f>
        <v>2.9452658325230099E-2</v>
      </c>
      <c r="L71" s="1">
        <f ca="1">L11+NORMINV(RAND(),0,'Total-Smoothed'!$AG$2)</f>
        <v>0.9604451102593573</v>
      </c>
      <c r="M71" s="1">
        <f ca="1">M11+NORMINV(RAND(),0,'Total-Smoothed'!$AG$2)</f>
        <v>6.3848796129354429E-2</v>
      </c>
      <c r="N71" s="1">
        <f ca="1">N11+NORMINV(RAND(),0,'Total-Smoothed'!$AG$2)</f>
        <v>0.45221938381174043</v>
      </c>
      <c r="O71" s="1">
        <f ca="1">O11+NORMINV(RAND(),0,'Total-Smoothed'!$AG$2)</f>
        <v>-3.9264930721358206E-2</v>
      </c>
      <c r="P71" s="1">
        <f ca="1">P11+NORMINV(RAND(),0,'Total-Smoothed'!$AG$2)</f>
        <v>0.30002127818677182</v>
      </c>
      <c r="Q71" s="1">
        <f ca="1">Q11+NORMINV(RAND(),0,'Total-Smoothed'!$AG$2)</f>
        <v>0.13472710862946519</v>
      </c>
      <c r="R71" s="1">
        <f ca="1">R11+NORMINV(RAND(),0,'Total-Smoothed'!$AG$2)</f>
        <v>3.0043856908462774E-2</v>
      </c>
      <c r="S71" s="1">
        <f ca="1">S11+NORMINV(RAND(),0,'Total-Smoothed'!$AG$2)</f>
        <v>0.50237659224684461</v>
      </c>
      <c r="T71" s="1">
        <f ca="1">T11+NORMINV(RAND(),0,'Total-Smoothed'!$AG$2)</f>
        <v>0.45712213040617833</v>
      </c>
      <c r="U71" s="1">
        <f ca="1">U11+NORMINV(RAND(),0,'Total-Smoothed'!$AG$2)</f>
        <v>4.9000948957299763E-2</v>
      </c>
      <c r="V71" s="1">
        <f ca="1">V11+NORMINV(RAND(),0,'Total-Smoothed'!$AG$2)</f>
        <v>0.24462295724178321</v>
      </c>
      <c r="W71" s="1">
        <f ca="1">W11+NORMINV(RAND(),0,'Total-Smoothed'!$AG$2)</f>
        <v>0.38903137621832051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7.0255817917034835E-3</v>
      </c>
      <c r="E72" s="1">
        <f ca="1">E12+NORMINV(RAND(),0,'Total-Smoothed'!$AG$2)</f>
        <v>-8.8265890402717921E-3</v>
      </c>
      <c r="F72" s="1">
        <f ca="1">F12+NORMINV(RAND(),0,'Total-Smoothed'!$AG$2)</f>
        <v>3.7428798864117291E-2</v>
      </c>
      <c r="G72" s="1">
        <f ca="1">G12+NORMINV(RAND(),0,'Total-Smoothed'!$AG$2)</f>
        <v>-0.10442353093512137</v>
      </c>
      <c r="H72" s="1">
        <f ca="1">H12+NORMINV(RAND(),0,'Total-Smoothed'!$AG$2)</f>
        <v>5.3479468005830116E-2</v>
      </c>
      <c r="I72" s="1">
        <f ca="1">I12+NORMINV(RAND(),0,'Total-Smoothed'!$AG$2)</f>
        <v>1.0965960282572031</v>
      </c>
      <c r="J72" s="1">
        <f ca="1">J12+NORMINV(RAND(),0,'Total-Smoothed'!$AG$2)</f>
        <v>0.93055733104344762</v>
      </c>
      <c r="K72" s="1">
        <f ca="1">K12+NORMINV(RAND(),0,'Total-Smoothed'!$AG$2)</f>
        <v>-0.12599068266016286</v>
      </c>
      <c r="L72" s="1">
        <f ca="1">L12+NORMINV(RAND(),0,'Total-Smoothed'!$AG$2)</f>
        <v>0.83438587858806335</v>
      </c>
      <c r="M72" s="1">
        <f ca="1">M12+NORMINV(RAND(),0,'Total-Smoothed'!$AG$2)</f>
        <v>3.9297446429430075E-2</v>
      </c>
      <c r="N72" s="1">
        <f ca="1">N12+NORMINV(RAND(),0,'Total-Smoothed'!$AG$2)</f>
        <v>0.1486952773564866</v>
      </c>
      <c r="O72" s="1">
        <f ca="1">O12+NORMINV(RAND(),0,'Total-Smoothed'!$AG$2)</f>
        <v>0.36452022945018875</v>
      </c>
      <c r="P72" s="1">
        <f ca="1">P12+NORMINV(RAND(),0,'Total-Smoothed'!$AG$2)</f>
        <v>2.0568055730440571E-2</v>
      </c>
      <c r="Q72" s="1">
        <f ca="1">Q12+NORMINV(RAND(),0,'Total-Smoothed'!$AG$2)</f>
        <v>1.877524170377369E-2</v>
      </c>
      <c r="R72" s="1">
        <f ca="1">R12+NORMINV(RAND(),0,'Total-Smoothed'!$AG$2)</f>
        <v>-0.10374985005052367</v>
      </c>
      <c r="S72" s="1">
        <f ca="1">S12+NORMINV(RAND(),0,'Total-Smoothed'!$AG$2)</f>
        <v>0.74850615618654526</v>
      </c>
      <c r="T72" s="1">
        <f ca="1">T12+NORMINV(RAND(),0,'Total-Smoothed'!$AG$2)</f>
        <v>0.30490253489927727</v>
      </c>
      <c r="U72" s="1">
        <f ca="1">U12+NORMINV(RAND(),0,'Total-Smoothed'!$AG$2)</f>
        <v>-0.22134931162709312</v>
      </c>
      <c r="V72" s="1">
        <f ca="1">V12+NORMINV(RAND(),0,'Total-Smoothed'!$AG$2)</f>
        <v>8.9309942381506524E-2</v>
      </c>
      <c r="W72" s="1">
        <f ca="1">W12+NORMINV(RAND(),0,'Total-Smoothed'!$AG$2)</f>
        <v>0.17231920932668712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7.7066805760777984E-2</v>
      </c>
      <c r="E73" s="1">
        <f ca="1">E13+NORMINV(RAND(),0,'Total-Smoothed'!$AG$2)</f>
        <v>1.3886697000769305E-2</v>
      </c>
      <c r="F73" s="1">
        <f ca="1">F13+NORMINV(RAND(),0,'Total-Smoothed'!$AG$2)</f>
        <v>0.16849414060851453</v>
      </c>
      <c r="G73" s="1">
        <f ca="1">G13+NORMINV(RAND(),0,'Total-Smoothed'!$AG$2)</f>
        <v>8.9170372118154526E-2</v>
      </c>
      <c r="H73" s="1">
        <f ca="1">H13+NORMINV(RAND(),0,'Total-Smoothed'!$AG$2)</f>
        <v>0.14690076031350668</v>
      </c>
      <c r="I73" s="1">
        <f ca="1">I13+NORMINV(RAND(),0,'Total-Smoothed'!$AG$2)</f>
        <v>0.90932028029213696</v>
      </c>
      <c r="J73" s="1">
        <f ca="1">J13+NORMINV(RAND(),0,'Total-Smoothed'!$AG$2)</f>
        <v>0.67634278797190461</v>
      </c>
      <c r="K73" s="1">
        <f ca="1">K13+NORMINV(RAND(),0,'Total-Smoothed'!$AG$2)</f>
        <v>8.5727442807689513E-2</v>
      </c>
      <c r="L73" s="1">
        <f ca="1">L13+NORMINV(RAND(),0,'Total-Smoothed'!$AG$2)</f>
        <v>1.0012834123427725</v>
      </c>
      <c r="M73" s="1">
        <f ca="1">M13+NORMINV(RAND(),0,'Total-Smoothed'!$AG$2)</f>
        <v>0.34673478026642102</v>
      </c>
      <c r="N73" s="1">
        <f ca="1">N13+NORMINV(RAND(),0,'Total-Smoothed'!$AG$2)</f>
        <v>-9.4953419788896445E-2</v>
      </c>
      <c r="O73" s="1">
        <f ca="1">O13+NORMINV(RAND(),0,'Total-Smoothed'!$AG$2)</f>
        <v>-4.288694059259459E-2</v>
      </c>
      <c r="P73" s="1">
        <f ca="1">P13+NORMINV(RAND(),0,'Total-Smoothed'!$AG$2)</f>
        <v>0.21579907480903782</v>
      </c>
      <c r="Q73" s="1">
        <f ca="1">Q13+NORMINV(RAND(),0,'Total-Smoothed'!$AG$2)</f>
        <v>-3.3801962821183487E-2</v>
      </c>
      <c r="R73" s="1">
        <f ca="1">R13+NORMINV(RAND(),0,'Total-Smoothed'!$AG$2)</f>
        <v>-0.19275770582752183</v>
      </c>
      <c r="S73" s="1">
        <f ca="1">S13+NORMINV(RAND(),0,'Total-Smoothed'!$AG$2)</f>
        <v>0.85631671361947415</v>
      </c>
      <c r="T73" s="1">
        <f ca="1">T13+NORMINV(RAND(),0,'Total-Smoothed'!$AG$2)</f>
        <v>0.22511920980403888</v>
      </c>
      <c r="U73" s="1">
        <f ca="1">U13+NORMINV(RAND(),0,'Total-Smoothed'!$AG$2)</f>
        <v>6.8209833122894706E-2</v>
      </c>
      <c r="V73" s="1">
        <f ca="1">V13+NORMINV(RAND(),0,'Total-Smoothed'!$AG$2)</f>
        <v>9.5286885076732414E-2</v>
      </c>
      <c r="W73" s="1">
        <f ca="1">W13+NORMINV(RAND(),0,'Total-Smoothed'!$AG$2)</f>
        <v>8.1130534645934435E-2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-6.4079049304767086E-3</v>
      </c>
      <c r="E74" s="1">
        <f ca="1">E14+NORMINV(RAND(),0,'Total-Smoothed'!$AG$2)</f>
        <v>8.3170545398949663E-2</v>
      </c>
      <c r="F74" s="1">
        <f ca="1">F14+NORMINV(RAND(),0,'Total-Smoothed'!$AG$2)</f>
        <v>-3.1051825251134021E-2</v>
      </c>
      <c r="G74" s="1">
        <f ca="1">G14+NORMINV(RAND(),0,'Total-Smoothed'!$AG$2)</f>
        <v>0.32551800733803349</v>
      </c>
      <c r="H74" s="1">
        <f ca="1">H14+NORMINV(RAND(),0,'Total-Smoothed'!$AG$2)</f>
        <v>-6.925780201965665E-3</v>
      </c>
      <c r="I74" s="1">
        <f ca="1">I14+NORMINV(RAND(),0,'Total-Smoothed'!$AG$2)</f>
        <v>0.85317870202799562</v>
      </c>
      <c r="J74" s="1">
        <f ca="1">J14+NORMINV(RAND(),0,'Total-Smoothed'!$AG$2)</f>
        <v>0.57924495461757086</v>
      </c>
      <c r="K74" s="1">
        <f ca="1">K14+NORMINV(RAND(),0,'Total-Smoothed'!$AG$2)</f>
        <v>-4.9726212466415398E-2</v>
      </c>
      <c r="L74" s="1">
        <f ca="1">L14+NORMINV(RAND(),0,'Total-Smoothed'!$AG$2)</f>
        <v>1.1486761636946299</v>
      </c>
      <c r="M74" s="1">
        <f ca="1">M14+NORMINV(RAND(),0,'Total-Smoothed'!$AG$2)</f>
        <v>5.059502475258347E-2</v>
      </c>
      <c r="N74" s="1">
        <f ca="1">N14+NORMINV(RAND(),0,'Total-Smoothed'!$AG$2)</f>
        <v>-0.14227333394639202</v>
      </c>
      <c r="O74" s="1">
        <f ca="1">O14+NORMINV(RAND(),0,'Total-Smoothed'!$AG$2)</f>
        <v>6.0637240301099335E-2</v>
      </c>
      <c r="P74" s="1">
        <f ca="1">P14+NORMINV(RAND(),0,'Total-Smoothed'!$AG$2)</f>
        <v>0.9871277082990968</v>
      </c>
      <c r="Q74" s="1">
        <f ca="1">Q14+NORMINV(RAND(),0,'Total-Smoothed'!$AG$2)</f>
        <v>9.4990458909973458E-2</v>
      </c>
      <c r="R74" s="1">
        <f ca="1">R14+NORMINV(RAND(),0,'Total-Smoothed'!$AG$2)</f>
        <v>9.4978062368180002E-3</v>
      </c>
      <c r="S74" s="1">
        <f ca="1">S14+NORMINV(RAND(),0,'Total-Smoothed'!$AG$2)</f>
        <v>0.97945218885977015</v>
      </c>
      <c r="T74" s="1">
        <f ca="1">T14+NORMINV(RAND(),0,'Total-Smoothed'!$AG$2)</f>
        <v>0.108533934198495</v>
      </c>
      <c r="U74" s="1">
        <f ca="1">U14+NORMINV(RAND(),0,'Total-Smoothed'!$AG$2)</f>
        <v>0.69693894758096375</v>
      </c>
      <c r="V74" s="1">
        <f ca="1">V14+NORMINV(RAND(),0,'Total-Smoothed'!$AG$2)</f>
        <v>-3.462662426150967E-3</v>
      </c>
      <c r="W74" s="1">
        <f ca="1">W14+NORMINV(RAND(),0,'Total-Smoothed'!$AG$2)</f>
        <v>0.35625924762793693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0.36949048584250738</v>
      </c>
      <c r="E75" s="1">
        <f ca="1">E15+NORMINV(RAND(),0,'Total-Smoothed'!$AG$2)</f>
        <v>0.11864269399172422</v>
      </c>
      <c r="F75" s="1">
        <f ca="1">F15+NORMINV(RAND(),0,'Total-Smoothed'!$AG$2)</f>
        <v>7.2381292176171966E-2</v>
      </c>
      <c r="G75" s="1">
        <f ca="1">G15+NORMINV(RAND(),0,'Total-Smoothed'!$AG$2)</f>
        <v>5.206315518978738E-2</v>
      </c>
      <c r="H75" s="1">
        <f ca="1">H15+NORMINV(RAND(),0,'Total-Smoothed'!$AG$2)</f>
        <v>0.17755292587504681</v>
      </c>
      <c r="I75" s="1">
        <f ca="1">I15+NORMINV(RAND(),0,'Total-Smoothed'!$AG$2)</f>
        <v>0.97488785052213434</v>
      </c>
      <c r="J75" s="1">
        <f ca="1">J15+NORMINV(RAND(),0,'Total-Smoothed'!$AG$2)</f>
        <v>0.56554652217723611</v>
      </c>
      <c r="K75" s="1">
        <f ca="1">K15+NORMINV(RAND(),0,'Total-Smoothed'!$AG$2)</f>
        <v>-0.11243445389286824</v>
      </c>
      <c r="L75" s="1">
        <f ca="1">L15+NORMINV(RAND(),0,'Total-Smoothed'!$AG$2)</f>
        <v>0.81674813928999568</v>
      </c>
      <c r="M75" s="1">
        <f ca="1">M15+NORMINV(RAND(),0,'Total-Smoothed'!$AG$2)</f>
        <v>0.30548691404114442</v>
      </c>
      <c r="N75" s="1">
        <f ca="1">N15+NORMINV(RAND(),0,'Total-Smoothed'!$AG$2)</f>
        <v>0.25561620481082836</v>
      </c>
      <c r="O75" s="1">
        <f ca="1">O15+NORMINV(RAND(),0,'Total-Smoothed'!$AG$2)</f>
        <v>0.17290298178246671</v>
      </c>
      <c r="P75" s="1">
        <f ca="1">P15+NORMINV(RAND(),0,'Total-Smoothed'!$AG$2)</f>
        <v>0.49878588335154583</v>
      </c>
      <c r="Q75" s="1">
        <f ca="1">Q15+NORMINV(RAND(),0,'Total-Smoothed'!$AG$2)</f>
        <v>8.6622870633524807E-2</v>
      </c>
      <c r="R75" s="1">
        <f ca="1">R15+NORMINV(RAND(),0,'Total-Smoothed'!$AG$2)</f>
        <v>-3.6824547472768254E-3</v>
      </c>
      <c r="S75" s="1">
        <f ca="1">S15+NORMINV(RAND(),0,'Total-Smoothed'!$AG$2)</f>
        <v>0.80966841543116652</v>
      </c>
      <c r="T75" s="1">
        <f ca="1">T15+NORMINV(RAND(),0,'Total-Smoothed'!$AG$2)</f>
        <v>1.7539766660529005E-2</v>
      </c>
      <c r="U75" s="1">
        <f ca="1">U15+NORMINV(RAND(),0,'Total-Smoothed'!$AG$2)</f>
        <v>-8.9764128702271281E-2</v>
      </c>
      <c r="V75" s="1">
        <f ca="1">V15+NORMINV(RAND(),0,'Total-Smoothed'!$AG$2)</f>
        <v>0.34663445130670395</v>
      </c>
      <c r="W75" s="1">
        <f ca="1">W15+NORMINV(RAND(),0,'Total-Smoothed'!$AG$2)</f>
        <v>1.5299811653887579E-3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9.1435038397179424E-2</v>
      </c>
      <c r="E76" s="1">
        <f ca="1">E16+NORMINV(RAND(),0,'Total-Smoothed'!$AG$2)</f>
        <v>4.7991015808717556E-2</v>
      </c>
      <c r="F76" s="1">
        <f ca="1">F16+NORMINV(RAND(),0,'Total-Smoothed'!$AG$2)</f>
        <v>9.8814078502105412E-2</v>
      </c>
      <c r="G76" s="1">
        <f ca="1">G16+NORMINV(RAND(),0,'Total-Smoothed'!$AG$2)</f>
        <v>-4.5289037283011542E-2</v>
      </c>
      <c r="H76" s="1">
        <f ca="1">H16+NORMINV(RAND(),0,'Total-Smoothed'!$AG$2)</f>
        <v>0.10829785967200976</v>
      </c>
      <c r="I76" s="1">
        <f ca="1">I16+NORMINV(RAND(),0,'Total-Smoothed'!$AG$2)</f>
        <v>1.1473004544156493</v>
      </c>
      <c r="J76" s="1">
        <f ca="1">J16+NORMINV(RAND(),0,'Total-Smoothed'!$AG$2)</f>
        <v>0.69078896964242831</v>
      </c>
      <c r="K76" s="1">
        <f ca="1">K16+NORMINV(RAND(),0,'Total-Smoothed'!$AG$2)</f>
        <v>0.1580637530753457</v>
      </c>
      <c r="L76" s="1">
        <f ca="1">L16+NORMINV(RAND(),0,'Total-Smoothed'!$AG$2)</f>
        <v>1.0885139972884013</v>
      </c>
      <c r="M76" s="1">
        <f ca="1">M16+NORMINV(RAND(),0,'Total-Smoothed'!$AG$2)</f>
        <v>0.13942909778986767</v>
      </c>
      <c r="N76" s="1">
        <f ca="1">N16+NORMINV(RAND(),0,'Total-Smoothed'!$AG$2)</f>
        <v>-1.9040148432893308E-2</v>
      </c>
      <c r="O76" s="1">
        <f ca="1">O16+NORMINV(RAND(),0,'Total-Smoothed'!$AG$2)</f>
        <v>-2.1085920560825942E-2</v>
      </c>
      <c r="P76" s="1">
        <f ca="1">P16+NORMINV(RAND(),0,'Total-Smoothed'!$AG$2)</f>
        <v>0.27712298361075571</v>
      </c>
      <c r="Q76" s="1">
        <f ca="1">Q16+NORMINV(RAND(),0,'Total-Smoothed'!$AG$2)</f>
        <v>2.1635470029347834E-2</v>
      </c>
      <c r="R76" s="1">
        <f ca="1">R16+NORMINV(RAND(),0,'Total-Smoothed'!$AG$2)</f>
        <v>-0.134391339954406</v>
      </c>
      <c r="S76" s="1">
        <f ca="1">S16+NORMINV(RAND(),0,'Total-Smoothed'!$AG$2)</f>
        <v>0.79447718755645969</v>
      </c>
      <c r="T76" s="1">
        <f ca="1">T16+NORMINV(RAND(),0,'Total-Smoothed'!$AG$2)</f>
        <v>0.18694289435101971</v>
      </c>
      <c r="U76" s="1">
        <f ca="1">U16+NORMINV(RAND(),0,'Total-Smoothed'!$AG$2)</f>
        <v>-6.7111016563779768E-2</v>
      </c>
      <c r="V76" s="1">
        <f ca="1">V16+NORMINV(RAND(),0,'Total-Smoothed'!$AG$2)</f>
        <v>-0.15116262151387452</v>
      </c>
      <c r="W76" s="1">
        <f ca="1">W16+NORMINV(RAND(),0,'Total-Smoothed'!$AG$2)</f>
        <v>-1.1922535244678137E-2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4.2644485215537722E-2</v>
      </c>
      <c r="E77" s="1">
        <f ca="1">E17+NORMINV(RAND(),0,'Total-Smoothed'!$AG$2)</f>
        <v>4.3775146554382723E-4</v>
      </c>
      <c r="F77" s="1">
        <f ca="1">F17+NORMINV(RAND(),0,'Total-Smoothed'!$AG$2)</f>
        <v>0.12470533453717388</v>
      </c>
      <c r="G77" s="1">
        <f ca="1">G17+NORMINV(RAND(),0,'Total-Smoothed'!$AG$2)</f>
        <v>8.1166794910075626E-3</v>
      </c>
      <c r="H77" s="1">
        <f ca="1">H17+NORMINV(RAND(),0,'Total-Smoothed'!$AG$2)</f>
        <v>4.4188343767581302E-2</v>
      </c>
      <c r="I77" s="1">
        <f ca="1">I17+NORMINV(RAND(),0,'Total-Smoothed'!$AG$2)</f>
        <v>1.0903250922374419</v>
      </c>
      <c r="J77" s="1">
        <f ca="1">J17+NORMINV(RAND(),0,'Total-Smoothed'!$AG$2)</f>
        <v>0.5931581424495016</v>
      </c>
      <c r="K77" s="1">
        <f ca="1">K17+NORMINV(RAND(),0,'Total-Smoothed'!$AG$2)</f>
        <v>0.11590873712353007</v>
      </c>
      <c r="L77" s="1">
        <f ca="1">L17+NORMINV(RAND(),0,'Total-Smoothed'!$AG$2)</f>
        <v>1.0598951792005149</v>
      </c>
      <c r="M77" s="1">
        <f ca="1">M17+NORMINV(RAND(),0,'Total-Smoothed'!$AG$2)</f>
        <v>0.12411006249130983</v>
      </c>
      <c r="N77" s="1">
        <f ca="1">N17+NORMINV(RAND(),0,'Total-Smoothed'!$AG$2)</f>
        <v>9.3110015117913003E-2</v>
      </c>
      <c r="O77" s="1">
        <f ca="1">O17+NORMINV(RAND(),0,'Total-Smoothed'!$AG$2)</f>
        <v>-6.6054108956761476E-2</v>
      </c>
      <c r="P77" s="1">
        <f ca="1">P17+NORMINV(RAND(),0,'Total-Smoothed'!$AG$2)</f>
        <v>0.89311919318469435</v>
      </c>
      <c r="Q77" s="1">
        <f ca="1">Q17+NORMINV(RAND(),0,'Total-Smoothed'!$AG$2)</f>
        <v>-0.12498695547052367</v>
      </c>
      <c r="R77" s="1">
        <f ca="1">R17+NORMINV(RAND(),0,'Total-Smoothed'!$AG$2)</f>
        <v>-3.8442455246119944E-2</v>
      </c>
      <c r="S77" s="1">
        <f ca="1">S17+NORMINV(RAND(),0,'Total-Smoothed'!$AG$2)</f>
        <v>0.91059972094001163</v>
      </c>
      <c r="T77" s="1">
        <f ca="1">T17+NORMINV(RAND(),0,'Total-Smoothed'!$AG$2)</f>
        <v>0.2477172259280232</v>
      </c>
      <c r="U77" s="1">
        <f ca="1">U17+NORMINV(RAND(),0,'Total-Smoothed'!$AG$2)</f>
        <v>0.43366573883354215</v>
      </c>
      <c r="V77" s="1">
        <f ca="1">V17+NORMINV(RAND(),0,'Total-Smoothed'!$AG$2)</f>
        <v>1.4032915162689355E-2</v>
      </c>
      <c r="W77" s="1">
        <f ca="1">W17+NORMINV(RAND(),0,'Total-Smoothed'!$AG$2)</f>
        <v>0.30739953414813137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4.0893161965511321E-3</v>
      </c>
      <c r="E78" s="1">
        <f ca="1">E18+NORMINV(RAND(),0,'Total-Smoothed'!$AG$2)</f>
        <v>1.3709717712573948E-2</v>
      </c>
      <c r="F78" s="1">
        <f ca="1">F18+NORMINV(RAND(),0,'Total-Smoothed'!$AG$2)</f>
        <v>-0.10675181349134921</v>
      </c>
      <c r="G78" s="1">
        <f ca="1">G18+NORMINV(RAND(),0,'Total-Smoothed'!$AG$2)</f>
        <v>8.1313625333204506E-2</v>
      </c>
      <c r="H78" s="1">
        <f ca="1">H18+NORMINV(RAND(),0,'Total-Smoothed'!$AG$2)</f>
        <v>1.2568709282949633E-2</v>
      </c>
      <c r="I78" s="1">
        <f ca="1">I18+NORMINV(RAND(),0,'Total-Smoothed'!$AG$2)</f>
        <v>1.0757783550095705</v>
      </c>
      <c r="J78" s="1">
        <f ca="1">J18+NORMINV(RAND(),0,'Total-Smoothed'!$AG$2)</f>
        <v>0.78354789694897431</v>
      </c>
      <c r="K78" s="1">
        <f ca="1">K18+NORMINV(RAND(),0,'Total-Smoothed'!$AG$2)</f>
        <v>8.3662277081808026E-2</v>
      </c>
      <c r="L78" s="1">
        <f ca="1">L18+NORMINV(RAND(),0,'Total-Smoothed'!$AG$2)</f>
        <v>1.0049751512079097</v>
      </c>
      <c r="M78" s="1">
        <f ca="1">M18+NORMINV(RAND(),0,'Total-Smoothed'!$AG$2)</f>
        <v>0.10142971110944772</v>
      </c>
      <c r="N78" s="1">
        <f ca="1">N18+NORMINV(RAND(),0,'Total-Smoothed'!$AG$2)</f>
        <v>-0.10626556441023867</v>
      </c>
      <c r="O78" s="1">
        <f ca="1">O18+NORMINV(RAND(),0,'Total-Smoothed'!$AG$2)</f>
        <v>3.7041637239654354E-2</v>
      </c>
      <c r="P78" s="1">
        <f ca="1">P18+NORMINV(RAND(),0,'Total-Smoothed'!$AG$2)</f>
        <v>0.86612866982975967</v>
      </c>
      <c r="Q78" s="1">
        <f ca="1">Q18+NORMINV(RAND(),0,'Total-Smoothed'!$AG$2)</f>
        <v>5.6205948300793868E-2</v>
      </c>
      <c r="R78" s="1">
        <f ca="1">R18+NORMINV(RAND(),0,'Total-Smoothed'!$AG$2)</f>
        <v>1.5192672532787443E-2</v>
      </c>
      <c r="S78" s="1">
        <f ca="1">S18+NORMINV(RAND(),0,'Total-Smoothed'!$AG$2)</f>
        <v>0.76540401155924653</v>
      </c>
      <c r="T78" s="1">
        <f ca="1">T18+NORMINV(RAND(),0,'Total-Smoothed'!$AG$2)</f>
        <v>0.25888482514677974</v>
      </c>
      <c r="U78" s="1">
        <f ca="1">U18+NORMINV(RAND(),0,'Total-Smoothed'!$AG$2)</f>
        <v>0.20145500297387015</v>
      </c>
      <c r="V78" s="1">
        <f ca="1">V18+NORMINV(RAND(),0,'Total-Smoothed'!$AG$2)</f>
        <v>0.26551535629824885</v>
      </c>
      <c r="W78" s="1">
        <f ca="1">W18+NORMINV(RAND(),0,'Total-Smoothed'!$AG$2)</f>
        <v>7.8128194863017239E-2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5.0641803271282232E-2</v>
      </c>
      <c r="E79" s="1">
        <f ca="1">E19+NORMINV(RAND(),0,'Total-Smoothed'!$AG$2)</f>
        <v>8.183382784874832E-2</v>
      </c>
      <c r="F79" s="1">
        <f ca="1">F19+NORMINV(RAND(),0,'Total-Smoothed'!$AG$2)</f>
        <v>-6.8425450364524826E-2</v>
      </c>
      <c r="G79" s="1">
        <f ca="1">G19+NORMINV(RAND(),0,'Total-Smoothed'!$AG$2)</f>
        <v>4.8222582768408843E-2</v>
      </c>
      <c r="H79" s="1">
        <f ca="1">H19+NORMINV(RAND(),0,'Total-Smoothed'!$AG$2)</f>
        <v>2.6054335184153524E-2</v>
      </c>
      <c r="I79" s="1">
        <f ca="1">I19+NORMINV(RAND(),0,'Total-Smoothed'!$AG$2)</f>
        <v>0.99298418011823586</v>
      </c>
      <c r="J79" s="1">
        <f ca="1">J19+NORMINV(RAND(),0,'Total-Smoothed'!$AG$2)</f>
        <v>0.77255093100524341</v>
      </c>
      <c r="K79" s="1">
        <f ca="1">K19+NORMINV(RAND(),0,'Total-Smoothed'!$AG$2)</f>
        <v>2.6241101968368152E-2</v>
      </c>
      <c r="L79" s="1">
        <f ca="1">L19+NORMINV(RAND(),0,'Total-Smoothed'!$AG$2)</f>
        <v>0.93971964106325778</v>
      </c>
      <c r="M79" s="1">
        <f ca="1">M19+NORMINV(RAND(),0,'Total-Smoothed'!$AG$2)</f>
        <v>0.10056583892585741</v>
      </c>
      <c r="N79" s="1">
        <f ca="1">N19+NORMINV(RAND(),0,'Total-Smoothed'!$AG$2)</f>
        <v>-9.3881902360129277E-2</v>
      </c>
      <c r="O79" s="1">
        <f ca="1">O19+NORMINV(RAND(),0,'Total-Smoothed'!$AG$2)</f>
        <v>0.11384037508049527</v>
      </c>
      <c r="P79" s="1">
        <f ca="1">P19+NORMINV(RAND(),0,'Total-Smoothed'!$AG$2)</f>
        <v>0.76549774637795243</v>
      </c>
      <c r="Q79" s="1">
        <f ca="1">Q19+NORMINV(RAND(),0,'Total-Smoothed'!$AG$2)</f>
        <v>-7.9070362097920358E-2</v>
      </c>
      <c r="R79" s="1">
        <f ca="1">R19+NORMINV(RAND(),0,'Total-Smoothed'!$AG$2)</f>
        <v>0.13460184476322323</v>
      </c>
      <c r="S79" s="1">
        <f ca="1">S19+NORMINV(RAND(),0,'Total-Smoothed'!$AG$2)</f>
        <v>0.69853396992296923</v>
      </c>
      <c r="T79" s="1">
        <f ca="1">T19+NORMINV(RAND(),0,'Total-Smoothed'!$AG$2)</f>
        <v>0.49108603348708457</v>
      </c>
      <c r="U79" s="1">
        <f ca="1">U19+NORMINV(RAND(),0,'Total-Smoothed'!$AG$2)</f>
        <v>0.1641417107102266</v>
      </c>
      <c r="V79" s="1">
        <f ca="1">V19+NORMINV(RAND(),0,'Total-Smoothed'!$AG$2)</f>
        <v>2.0597723514038678E-2</v>
      </c>
      <c r="W79" s="1">
        <f ca="1">W19+NORMINV(RAND(),0,'Total-Smoothed'!$AG$2)</f>
        <v>9.5282673653534877E-2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0.2038262010552887</v>
      </c>
      <c r="E80" s="1">
        <f ca="1">E20+NORMINV(RAND(),0,'Total-Smoothed'!$AG$2)</f>
        <v>-2.7821059044637452E-2</v>
      </c>
      <c r="F80" s="1">
        <f ca="1">F20+NORMINV(RAND(),0,'Total-Smoothed'!$AG$2)</f>
        <v>-0.11679081005552604</v>
      </c>
      <c r="G80" s="1">
        <f ca="1">G20+NORMINV(RAND(),0,'Total-Smoothed'!$AG$2)</f>
        <v>8.0125815892383767E-2</v>
      </c>
      <c r="H80" s="1">
        <f ca="1">H20+NORMINV(RAND(),0,'Total-Smoothed'!$AG$2)</f>
        <v>-0.12965763913573533</v>
      </c>
      <c r="I80" s="1">
        <f ca="1">I20+NORMINV(RAND(),0,'Total-Smoothed'!$AG$2)</f>
        <v>0.86400178182052867</v>
      </c>
      <c r="J80" s="1">
        <f ca="1">J20+NORMINV(RAND(),0,'Total-Smoothed'!$AG$2)</f>
        <v>0.49871744170228915</v>
      </c>
      <c r="K80" s="1">
        <f ca="1">K20+NORMINV(RAND(),0,'Total-Smoothed'!$AG$2)</f>
        <v>-7.3515864513777368E-2</v>
      </c>
      <c r="L80" s="1">
        <f ca="1">L20+NORMINV(RAND(),0,'Total-Smoothed'!$AG$2)</f>
        <v>0.99427283410376088</v>
      </c>
      <c r="M80" s="1">
        <f ca="1">M20+NORMINV(RAND(),0,'Total-Smoothed'!$AG$2)</f>
        <v>-6.3971177561073067E-2</v>
      </c>
      <c r="N80" s="1">
        <f ca="1">N20+NORMINV(RAND(),0,'Total-Smoothed'!$AG$2)</f>
        <v>0.17107511085587149</v>
      </c>
      <c r="O80" s="1">
        <f ca="1">O20+NORMINV(RAND(),0,'Total-Smoothed'!$AG$2)</f>
        <v>-0.11667640545975447</v>
      </c>
      <c r="P80" s="1">
        <f ca="1">P20+NORMINV(RAND(),0,'Total-Smoothed'!$AG$2)</f>
        <v>0.42249588137657124</v>
      </c>
      <c r="Q80" s="1">
        <f ca="1">Q20+NORMINV(RAND(),0,'Total-Smoothed'!$AG$2)</f>
        <v>0.15151208361688026</v>
      </c>
      <c r="R80" s="1">
        <f ca="1">R20+NORMINV(RAND(),0,'Total-Smoothed'!$AG$2)</f>
        <v>5.6196365987283461E-2</v>
      </c>
      <c r="S80" s="1">
        <f ca="1">S20+NORMINV(RAND(),0,'Total-Smoothed'!$AG$2)</f>
        <v>0.71931035121724496</v>
      </c>
      <c r="T80" s="1">
        <f ca="1">T20+NORMINV(RAND(),0,'Total-Smoothed'!$AG$2)</f>
        <v>0.26010982506035385</v>
      </c>
      <c r="U80" s="1">
        <f ca="1">U20+NORMINV(RAND(),0,'Total-Smoothed'!$AG$2)</f>
        <v>-0.12350088386438017</v>
      </c>
      <c r="V80" s="1">
        <f ca="1">V20+NORMINV(RAND(),0,'Total-Smoothed'!$AG$2)</f>
        <v>6.3540063322968923E-2</v>
      </c>
      <c r="W80" s="1">
        <f ca="1">W20+NORMINV(RAND(),0,'Total-Smoothed'!$AG$2)</f>
        <v>2.4927751866581398E-2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9.0119093130560657E-2</v>
      </c>
      <c r="E81" s="1">
        <f ca="1">E21+NORMINV(RAND(),0,'Total-Smoothed'!$AG$2)</f>
        <v>0.13483082184081954</v>
      </c>
      <c r="F81" s="1">
        <f ca="1">F21+NORMINV(RAND(),0,'Total-Smoothed'!$AG$2)</f>
        <v>5.0694384539365644E-3</v>
      </c>
      <c r="G81" s="1">
        <f ca="1">G21+NORMINV(RAND(),0,'Total-Smoothed'!$AG$2)</f>
        <v>9.2723336949557256E-3</v>
      </c>
      <c r="H81" s="1">
        <f ca="1">H21+NORMINV(RAND(),0,'Total-Smoothed'!$AG$2)</f>
        <v>-3.2878416816226774E-2</v>
      </c>
      <c r="I81" s="1">
        <f ca="1">I21+NORMINV(RAND(),0,'Total-Smoothed'!$AG$2)</f>
        <v>0.91041958457362793</v>
      </c>
      <c r="J81" s="1">
        <f ca="1">J21+NORMINV(RAND(),0,'Total-Smoothed'!$AG$2)</f>
        <v>0.48639522383286021</v>
      </c>
      <c r="K81" s="1">
        <f ca="1">K21+NORMINV(RAND(),0,'Total-Smoothed'!$AG$2)</f>
        <v>-7.1282294779741018E-2</v>
      </c>
      <c r="L81" s="1">
        <f ca="1">L21+NORMINV(RAND(),0,'Total-Smoothed'!$AG$2)</f>
        <v>0.97656692258569644</v>
      </c>
      <c r="M81" s="1">
        <f ca="1">M21+NORMINV(RAND(),0,'Total-Smoothed'!$AG$2)</f>
        <v>0.14105026888683486</v>
      </c>
      <c r="N81" s="1">
        <f ca="1">N21+NORMINV(RAND(),0,'Total-Smoothed'!$AG$2)</f>
        <v>-3.36789470473653E-2</v>
      </c>
      <c r="O81" s="1">
        <f ca="1">O21+NORMINV(RAND(),0,'Total-Smoothed'!$AG$2)</f>
        <v>0.11170146501344813</v>
      </c>
      <c r="P81" s="1">
        <f ca="1">P21+NORMINV(RAND(),0,'Total-Smoothed'!$AG$2)</f>
        <v>0.7147050949117526</v>
      </c>
      <c r="Q81" s="1">
        <f ca="1">Q21+NORMINV(RAND(),0,'Total-Smoothed'!$AG$2)</f>
        <v>5.0566166509042488E-3</v>
      </c>
      <c r="R81" s="1">
        <f ca="1">R21+NORMINV(RAND(),0,'Total-Smoothed'!$AG$2)</f>
        <v>0.14141643871870035</v>
      </c>
      <c r="S81" s="1">
        <f ca="1">S21+NORMINV(RAND(),0,'Total-Smoothed'!$AG$2)</f>
        <v>0.91667975572103511</v>
      </c>
      <c r="T81" s="1">
        <f ca="1">T21+NORMINV(RAND(),0,'Total-Smoothed'!$AG$2)</f>
        <v>0.40520728775453152</v>
      </c>
      <c r="U81" s="1">
        <f ca="1">U21+NORMINV(RAND(),0,'Total-Smoothed'!$AG$2)</f>
        <v>0.14052488405247621</v>
      </c>
      <c r="V81" s="1">
        <f ca="1">V21+NORMINV(RAND(),0,'Total-Smoothed'!$AG$2)</f>
        <v>-1.4703989214724413E-2</v>
      </c>
      <c r="W81" s="1">
        <f ca="1">W21+NORMINV(RAND(),0,'Total-Smoothed'!$AG$2)</f>
        <v>0.19103033441182496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0.12105612467128982</v>
      </c>
      <c r="E82" s="1">
        <f ca="1">E22+NORMINV(RAND(),0,'Total-Smoothed'!$AG$2)</f>
        <v>0.15879453959319789</v>
      </c>
      <c r="F82" s="1">
        <f ca="1">F22+NORMINV(RAND(),0,'Total-Smoothed'!$AG$2)</f>
        <v>-1.0238279971162223E-2</v>
      </c>
      <c r="G82" s="1">
        <f ca="1">G22+NORMINV(RAND(),0,'Total-Smoothed'!$AG$2)</f>
        <v>0.20379535195116366</v>
      </c>
      <c r="H82" s="1">
        <f ca="1">H22+NORMINV(RAND(),0,'Total-Smoothed'!$AG$2)</f>
        <v>0.17713629426125985</v>
      </c>
      <c r="I82" s="1">
        <f ca="1">I22+NORMINV(RAND(),0,'Total-Smoothed'!$AG$2)</f>
        <v>0.88241595170842502</v>
      </c>
      <c r="J82" s="1">
        <f ca="1">J22+NORMINV(RAND(),0,'Total-Smoothed'!$AG$2)</f>
        <v>0.7397993164629908</v>
      </c>
      <c r="K82" s="1">
        <f ca="1">K22+NORMINV(RAND(),0,'Total-Smoothed'!$AG$2)</f>
        <v>-4.5646863179148879E-2</v>
      </c>
      <c r="L82" s="1">
        <f ca="1">L22+NORMINV(RAND(),0,'Total-Smoothed'!$AG$2)</f>
        <v>0.89418782440169531</v>
      </c>
      <c r="M82" s="1">
        <f ca="1">M22+NORMINV(RAND(),0,'Total-Smoothed'!$AG$2)</f>
        <v>6.7243779636411261E-2</v>
      </c>
      <c r="N82" s="1">
        <f ca="1">N22+NORMINV(RAND(),0,'Total-Smoothed'!$AG$2)</f>
        <v>-0.13888655847261172</v>
      </c>
      <c r="O82" s="1">
        <f ca="1">O22+NORMINV(RAND(),0,'Total-Smoothed'!$AG$2)</f>
        <v>2.9608818502321402E-3</v>
      </c>
      <c r="P82" s="1">
        <f ca="1">P22+NORMINV(RAND(),0,'Total-Smoothed'!$AG$2)</f>
        <v>0.18654202454871469</v>
      </c>
      <c r="Q82" s="1">
        <f ca="1">Q22+NORMINV(RAND(),0,'Total-Smoothed'!$AG$2)</f>
        <v>-0.14533701074659061</v>
      </c>
      <c r="R82" s="1">
        <f ca="1">R22+NORMINV(RAND(),0,'Total-Smoothed'!$AG$2)</f>
        <v>-0.11226064941520739</v>
      </c>
      <c r="S82" s="1">
        <f ca="1">S22+NORMINV(RAND(),0,'Total-Smoothed'!$AG$2)</f>
        <v>0.84268240096866376</v>
      </c>
      <c r="T82" s="1">
        <f ca="1">T22+NORMINV(RAND(),0,'Total-Smoothed'!$AG$2)</f>
        <v>0.3364575694189354</v>
      </c>
      <c r="U82" s="1">
        <f ca="1">U22+NORMINV(RAND(),0,'Total-Smoothed'!$AG$2)</f>
        <v>0.10402887975081182</v>
      </c>
      <c r="V82" s="1">
        <f ca="1">V22+NORMINV(RAND(),0,'Total-Smoothed'!$AG$2)</f>
        <v>-0.15288259721920489</v>
      </c>
      <c r="W82" s="1">
        <f ca="1">W22+NORMINV(RAND(),0,'Total-Smoothed'!$AG$2)</f>
        <v>-2.7839952827583784E-3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0.11592259850748871</v>
      </c>
      <c r="E83" s="1">
        <f ca="1">E23+NORMINV(RAND(),0,'Total-Smoothed'!$AG$2)</f>
        <v>0.1651309133905286</v>
      </c>
      <c r="F83" s="1">
        <f ca="1">F23+NORMINV(RAND(),0,'Total-Smoothed'!$AG$2)</f>
        <v>2.609818310533886E-2</v>
      </c>
      <c r="G83" s="1">
        <f ca="1">G23+NORMINV(RAND(),0,'Total-Smoothed'!$AG$2)</f>
        <v>0.25607994340676937</v>
      </c>
      <c r="H83" s="1">
        <f ca="1">H23+NORMINV(RAND(),0,'Total-Smoothed'!$AG$2)</f>
        <v>0.28182042578511068</v>
      </c>
      <c r="I83" s="1">
        <f ca="1">I23+NORMINV(RAND(),0,'Total-Smoothed'!$AG$2)</f>
        <v>0.99730383380269894</v>
      </c>
      <c r="J83" s="1">
        <f ca="1">J23+NORMINV(RAND(),0,'Total-Smoothed'!$AG$2)</f>
        <v>0.72786311885319965</v>
      </c>
      <c r="K83" s="1">
        <f ca="1">K23+NORMINV(RAND(),0,'Total-Smoothed'!$AG$2)</f>
        <v>0.16978740782051213</v>
      </c>
      <c r="L83" s="1">
        <f ca="1">L23+NORMINV(RAND(),0,'Total-Smoothed'!$AG$2)</f>
        <v>0.79543770175974104</v>
      </c>
      <c r="M83" s="1">
        <f ca="1">M23+NORMINV(RAND(),0,'Total-Smoothed'!$AG$2)</f>
        <v>5.7543810925920896E-2</v>
      </c>
      <c r="N83" s="1">
        <f ca="1">N23+NORMINV(RAND(),0,'Total-Smoothed'!$AG$2)</f>
        <v>9.9198653860919819E-2</v>
      </c>
      <c r="O83" s="1">
        <f ca="1">O23+NORMINV(RAND(),0,'Total-Smoothed'!$AG$2)</f>
        <v>0.12586097695081069</v>
      </c>
      <c r="P83" s="1">
        <f ca="1">P23+NORMINV(RAND(),0,'Total-Smoothed'!$AG$2)</f>
        <v>-2.1495188197906412E-4</v>
      </c>
      <c r="Q83" s="1">
        <f ca="1">Q23+NORMINV(RAND(),0,'Total-Smoothed'!$AG$2)</f>
        <v>4.9565006110263078E-2</v>
      </c>
      <c r="R83" s="1">
        <f ca="1">R23+NORMINV(RAND(),0,'Total-Smoothed'!$AG$2)</f>
        <v>0.13263322956902077</v>
      </c>
      <c r="S83" s="1">
        <f ca="1">S23+NORMINV(RAND(),0,'Total-Smoothed'!$AG$2)</f>
        <v>0.74240721256050657</v>
      </c>
      <c r="T83" s="1">
        <f ca="1">T23+NORMINV(RAND(),0,'Total-Smoothed'!$AG$2)</f>
        <v>0.1904332137232955</v>
      </c>
      <c r="U83" s="1">
        <f ca="1">U23+NORMINV(RAND(),0,'Total-Smoothed'!$AG$2)</f>
        <v>-2.3601387004142178E-2</v>
      </c>
      <c r="V83" s="1">
        <f ca="1">V23+NORMINV(RAND(),0,'Total-Smoothed'!$AG$2)</f>
        <v>7.0512150116361166E-2</v>
      </c>
      <c r="W83" s="1">
        <f ca="1">W23+NORMINV(RAND(),0,'Total-Smoothed'!$AG$2)</f>
        <v>-1.5098163815373988E-2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3.8957533659641122E-2</v>
      </c>
      <c r="E84" s="1">
        <f ca="1">E24+NORMINV(RAND(),0,'Total-Smoothed'!$AG$2)</f>
        <v>6.0088749237735717E-2</v>
      </c>
      <c r="F84" s="1">
        <f ca="1">F24+NORMINV(RAND(),0,'Total-Smoothed'!$AG$2)</f>
        <v>-5.7513036361186785E-2</v>
      </c>
      <c r="G84" s="1">
        <f ca="1">G24+NORMINV(RAND(),0,'Total-Smoothed'!$AG$2)</f>
        <v>-0.12615297522731883</v>
      </c>
      <c r="H84" s="1">
        <f ca="1">H24+NORMINV(RAND(),0,'Total-Smoothed'!$AG$2)</f>
        <v>0.13110585581650736</v>
      </c>
      <c r="I84" s="1">
        <f ca="1">I24+NORMINV(RAND(),0,'Total-Smoothed'!$AG$2)</f>
        <v>0.87358280464992244</v>
      </c>
      <c r="J84" s="1">
        <f ca="1">J24+NORMINV(RAND(),0,'Total-Smoothed'!$AG$2)</f>
        <v>0.61831967752239358</v>
      </c>
      <c r="K84" s="1">
        <f ca="1">K24+NORMINV(RAND(),0,'Total-Smoothed'!$AG$2)</f>
        <v>0.20604268594797229</v>
      </c>
      <c r="L84" s="1">
        <f ca="1">L24+NORMINV(RAND(),0,'Total-Smoothed'!$AG$2)</f>
        <v>0.9380363406126877</v>
      </c>
      <c r="M84" s="1">
        <f ca="1">M24+NORMINV(RAND(),0,'Total-Smoothed'!$AG$2)</f>
        <v>0.24107093959401965</v>
      </c>
      <c r="N84" s="1">
        <f ca="1">N24+NORMINV(RAND(),0,'Total-Smoothed'!$AG$2)</f>
        <v>-6.2693754244895802E-2</v>
      </c>
      <c r="O84" s="1">
        <f ca="1">O24+NORMINV(RAND(),0,'Total-Smoothed'!$AG$2)</f>
        <v>0.21364696544213338</v>
      </c>
      <c r="P84" s="1">
        <f ca="1">P24+NORMINV(RAND(),0,'Total-Smoothed'!$AG$2)</f>
        <v>0.43296129712720832</v>
      </c>
      <c r="Q84" s="1">
        <f ca="1">Q24+NORMINV(RAND(),0,'Total-Smoothed'!$AG$2)</f>
        <v>0.10466545494215854</v>
      </c>
      <c r="R84" s="1">
        <f ca="1">R24+NORMINV(RAND(),0,'Total-Smoothed'!$AG$2)</f>
        <v>-9.2232808177876435E-3</v>
      </c>
      <c r="S84" s="1">
        <f ca="1">S24+NORMINV(RAND(),0,'Total-Smoothed'!$AG$2)</f>
        <v>0.80170839507090608</v>
      </c>
      <c r="T84" s="1">
        <f ca="1">T24+NORMINV(RAND(),0,'Total-Smoothed'!$AG$2)</f>
        <v>0.33539838467244815</v>
      </c>
      <c r="U84" s="1">
        <f ca="1">U24+NORMINV(RAND(),0,'Total-Smoothed'!$AG$2)</f>
        <v>1.7577162509555051E-2</v>
      </c>
      <c r="V84" s="1">
        <f ca="1">V24+NORMINV(RAND(),0,'Total-Smoothed'!$AG$2)</f>
        <v>6.1029169928872813E-2</v>
      </c>
      <c r="W84" s="1">
        <f ca="1">W24+NORMINV(RAND(),0,'Total-Smoothed'!$AG$2)</f>
        <v>8.6934955791678328E-2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0.25200359720925358</v>
      </c>
      <c r="E85" s="1">
        <f ca="1">E25+NORMINV(RAND(),0,'Total-Smoothed'!$AG$2)</f>
        <v>9.8911374237002025E-2</v>
      </c>
      <c r="F85" s="1">
        <f ca="1">F25+NORMINV(RAND(),0,'Total-Smoothed'!$AG$2)</f>
        <v>0.92417621215077916</v>
      </c>
      <c r="G85" s="1">
        <f ca="1">G25+NORMINV(RAND(),0,'Total-Smoothed'!$AG$2)</f>
        <v>0.29925313249806901</v>
      </c>
      <c r="H85" s="1">
        <f ca="1">H25+NORMINV(RAND(),0,'Total-Smoothed'!$AG$2)</f>
        <v>0.12138752010415405</v>
      </c>
      <c r="I85" s="1">
        <f ca="1">I25+NORMINV(RAND(),0,'Total-Smoothed'!$AG$2)</f>
        <v>8.2908625015441426E-2</v>
      </c>
      <c r="J85" s="1">
        <f ca="1">J25+NORMINV(RAND(),0,'Total-Smoothed'!$AG$2)</f>
        <v>4.3314674517339058E-2</v>
      </c>
      <c r="K85" s="1">
        <f ca="1">K25+NORMINV(RAND(),0,'Total-Smoothed'!$AG$2)</f>
        <v>1.0762690389929535</v>
      </c>
      <c r="L85" s="1">
        <f ca="1">L25+NORMINV(RAND(),0,'Total-Smoothed'!$AG$2)</f>
        <v>-6.9935101210292921E-2</v>
      </c>
      <c r="M85" s="1">
        <f ca="1">M25+NORMINV(RAND(),0,'Total-Smoothed'!$AG$2)</f>
        <v>0.91192799656452739</v>
      </c>
      <c r="N85" s="1">
        <f ca="1">N25+NORMINV(RAND(),0,'Total-Smoothed'!$AG$2)</f>
        <v>0.9711836237508048</v>
      </c>
      <c r="O85" s="1">
        <f ca="1">O25+NORMINV(RAND(),0,'Total-Smoothed'!$AG$2)</f>
        <v>-2.7699198448665557E-2</v>
      </c>
      <c r="P85" s="1">
        <f ca="1">P25+NORMINV(RAND(),0,'Total-Smoothed'!$AG$2)</f>
        <v>-5.0794529459279245E-2</v>
      </c>
      <c r="Q85" s="1">
        <f ca="1">Q25+NORMINV(RAND(),0,'Total-Smoothed'!$AG$2)</f>
        <v>0.98793314064489257</v>
      </c>
      <c r="R85" s="1">
        <f ca="1">R25+NORMINV(RAND(),0,'Total-Smoothed'!$AG$2)</f>
        <v>-5.9658387932605042E-2</v>
      </c>
      <c r="S85" s="1">
        <f ca="1">S25+NORMINV(RAND(),0,'Total-Smoothed'!$AG$2)</f>
        <v>0.97866901779921378</v>
      </c>
      <c r="T85" s="1">
        <f ca="1">T25+NORMINV(RAND(),0,'Total-Smoothed'!$AG$2)</f>
        <v>0.20994559941883648</v>
      </c>
      <c r="U85" s="1">
        <f ca="1">U25+NORMINV(RAND(),0,'Total-Smoothed'!$AG$2)</f>
        <v>1.214306278239534</v>
      </c>
      <c r="V85" s="1">
        <f ca="1">V25+NORMINV(RAND(),0,'Total-Smoothed'!$AG$2)</f>
        <v>1.165439914031962</v>
      </c>
      <c r="W85" s="1">
        <f ca="1">W25+NORMINV(RAND(),0,'Total-Smoothed'!$AG$2)</f>
        <v>-0.16354615345055779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-9.916066042222911E-2</v>
      </c>
      <c r="E86" s="1">
        <f ca="1">E26+NORMINV(RAND(),0,'Total-Smoothed'!$AG$2)</f>
        <v>2.3576199150982892E-2</v>
      </c>
      <c r="F86" s="1">
        <f ca="1">F26+NORMINV(RAND(),0,'Total-Smoothed'!$AG$2)</f>
        <v>1.0727272270888302</v>
      </c>
      <c r="G86" s="1">
        <f ca="1">G26+NORMINV(RAND(),0,'Total-Smoothed'!$AG$2)</f>
        <v>0.94255311084443982</v>
      </c>
      <c r="H86" s="1">
        <f ca="1">H26+NORMINV(RAND(),0,'Total-Smoothed'!$AG$2)</f>
        <v>0.41511158161903949</v>
      </c>
      <c r="I86" s="1">
        <f ca="1">I26+NORMINV(RAND(),0,'Total-Smoothed'!$AG$2)</f>
        <v>0.96121438153831962</v>
      </c>
      <c r="J86" s="1">
        <f ca="1">J26+NORMINV(RAND(),0,'Total-Smoothed'!$AG$2)</f>
        <v>0.14563640283457599</v>
      </c>
      <c r="K86" s="1">
        <f ca="1">K26+NORMINV(RAND(),0,'Total-Smoothed'!$AG$2)</f>
        <v>0.75768054735680557</v>
      </c>
      <c r="L86" s="1">
        <f ca="1">L26+NORMINV(RAND(),0,'Total-Smoothed'!$AG$2)</f>
        <v>-1.6750960267475357E-3</v>
      </c>
      <c r="M86" s="1">
        <f ca="1">M26+NORMINV(RAND(),0,'Total-Smoothed'!$AG$2)</f>
        <v>9.0453958276085378E-2</v>
      </c>
      <c r="N86" s="1">
        <f ca="1">N26+NORMINV(RAND(),0,'Total-Smoothed'!$AG$2)</f>
        <v>0.15442676573936592</v>
      </c>
      <c r="O86" s="1">
        <f ca="1">O26+NORMINV(RAND(),0,'Total-Smoothed'!$AG$2)</f>
        <v>0.21841334362060738</v>
      </c>
      <c r="P86" s="1">
        <f ca="1">P26+NORMINV(RAND(),0,'Total-Smoothed'!$AG$2)</f>
        <v>0.97787457860938665</v>
      </c>
      <c r="Q86" s="1">
        <f ca="1">Q26+NORMINV(RAND(),0,'Total-Smoothed'!$AG$2)</f>
        <v>0.22678666608360137</v>
      </c>
      <c r="R86" s="1">
        <f ca="1">R26+NORMINV(RAND(),0,'Total-Smoothed'!$AG$2)</f>
        <v>0.19565128648072347</v>
      </c>
      <c r="S86" s="1">
        <f ca="1">S26+NORMINV(RAND(),0,'Total-Smoothed'!$AG$2)</f>
        <v>0.96025184395104002</v>
      </c>
      <c r="T86" s="1">
        <f ca="1">T26+NORMINV(RAND(),0,'Total-Smoothed'!$AG$2)</f>
        <v>-0.10935303718870837</v>
      </c>
      <c r="U86" s="1">
        <f ca="1">U26+NORMINV(RAND(),0,'Total-Smoothed'!$AG$2)</f>
        <v>1.0607253025427354</v>
      </c>
      <c r="V86" s="1">
        <f ca="1">V26+NORMINV(RAND(),0,'Total-Smoothed'!$AG$2)</f>
        <v>0.97245302108568998</v>
      </c>
      <c r="W86" s="1">
        <f ca="1">W26+NORMINV(RAND(),0,'Total-Smoothed'!$AG$2)</f>
        <v>0.91957207110686068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1.0423965496159395</v>
      </c>
      <c r="E87" s="1">
        <f ca="1">E27+NORMINV(RAND(),0,'Total-Smoothed'!$AG$2)</f>
        <v>0.50767409661622565</v>
      </c>
      <c r="F87" s="1">
        <f ca="1">F27+NORMINV(RAND(),0,'Total-Smoothed'!$AG$2)</f>
        <v>0.96792762196292037</v>
      </c>
      <c r="G87" s="1">
        <f ca="1">G27+NORMINV(RAND(),0,'Total-Smoothed'!$AG$2)</f>
        <v>-4.761111772310557E-2</v>
      </c>
      <c r="H87" s="1">
        <f ca="1">H27+NORMINV(RAND(),0,'Total-Smoothed'!$AG$2)</f>
        <v>1.9767695134587614E-2</v>
      </c>
      <c r="I87" s="1">
        <f ca="1">I27+NORMINV(RAND(),0,'Total-Smoothed'!$AG$2)</f>
        <v>1.0462862400289923</v>
      </c>
      <c r="J87" s="1">
        <f ca="1">J27+NORMINV(RAND(),0,'Total-Smoothed'!$AG$2)</f>
        <v>5.1430405825082098E-2</v>
      </c>
      <c r="K87" s="1">
        <f ca="1">K27+NORMINV(RAND(),0,'Total-Smoothed'!$AG$2)</f>
        <v>2.3320593898388142E-2</v>
      </c>
      <c r="L87" s="1">
        <f ca="1">L27+NORMINV(RAND(),0,'Total-Smoothed'!$AG$2)</f>
        <v>4.3583189625134827E-2</v>
      </c>
      <c r="M87" s="1">
        <f ca="1">M27+NORMINV(RAND(),0,'Total-Smoothed'!$AG$2)</f>
        <v>-7.1890863960201487E-2</v>
      </c>
      <c r="N87" s="1">
        <f ca="1">N27+NORMINV(RAND(),0,'Total-Smoothed'!$AG$2)</f>
        <v>1.0176300199171262</v>
      </c>
      <c r="O87" s="1">
        <f ca="1">O27+NORMINV(RAND(),0,'Total-Smoothed'!$AG$2)</f>
        <v>0.27883201761436172</v>
      </c>
      <c r="P87" s="1">
        <f ca="1">P27+NORMINV(RAND(),0,'Total-Smoothed'!$AG$2)</f>
        <v>-8.6037953072268802E-2</v>
      </c>
      <c r="Q87" s="1">
        <f ca="1">Q27+NORMINV(RAND(),0,'Total-Smoothed'!$AG$2)</f>
        <v>-0.16689471769533684</v>
      </c>
      <c r="R87" s="1">
        <f ca="1">R27+NORMINV(RAND(),0,'Total-Smoothed'!$AG$2)</f>
        <v>3.6287840695886482E-2</v>
      </c>
      <c r="S87" s="1">
        <f ca="1">S27+NORMINV(RAND(),0,'Total-Smoothed'!$AG$2)</f>
        <v>3.7008327441894917E-2</v>
      </c>
      <c r="T87" s="1">
        <f ca="1">T27+NORMINV(RAND(),0,'Total-Smoothed'!$AG$2)</f>
        <v>0.34084896280044763</v>
      </c>
      <c r="U87" s="1">
        <f ca="1">U27+NORMINV(RAND(),0,'Total-Smoothed'!$AG$2)</f>
        <v>1.0223671151955008E-2</v>
      </c>
      <c r="V87" s="1">
        <f ca="1">V27+NORMINV(RAND(),0,'Total-Smoothed'!$AG$2)</f>
        <v>1.0234965809633554</v>
      </c>
      <c r="W87" s="1">
        <f ca="1">W27+NORMINV(RAND(),0,'Total-Smoothed'!$AG$2)</f>
        <v>0.45599259924844648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1.0997255685874046</v>
      </c>
      <c r="E88" s="1">
        <f ca="1">E28+NORMINV(RAND(),0,'Total-Smoothed'!$AG$2)</f>
        <v>-0.15001727794105718</v>
      </c>
      <c r="F88" s="1">
        <f ca="1">F28+NORMINV(RAND(),0,'Total-Smoothed'!$AG$2)</f>
        <v>0.87521187439409942</v>
      </c>
      <c r="G88" s="1">
        <f ca="1">G28+NORMINV(RAND(),0,'Total-Smoothed'!$AG$2)</f>
        <v>0.22073641720961637</v>
      </c>
      <c r="H88" s="1">
        <f ca="1">H28+NORMINV(RAND(),0,'Total-Smoothed'!$AG$2)</f>
        <v>-0.13533714909302913</v>
      </c>
      <c r="I88" s="1">
        <f ca="1">I28+NORMINV(RAND(),0,'Total-Smoothed'!$AG$2)</f>
        <v>-0.16801794465486189</v>
      </c>
      <c r="J88" s="1">
        <f ca="1">J28+NORMINV(RAND(),0,'Total-Smoothed'!$AG$2)</f>
        <v>-0.17870530310368091</v>
      </c>
      <c r="K88" s="1">
        <f ca="1">K28+NORMINV(RAND(),0,'Total-Smoothed'!$AG$2)</f>
        <v>0.85688015429424325</v>
      </c>
      <c r="L88" s="1">
        <f ca="1">L28+NORMINV(RAND(),0,'Total-Smoothed'!$AG$2)</f>
        <v>2.1051305597076411E-3</v>
      </c>
      <c r="M88" s="1">
        <f ca="1">M28+NORMINV(RAND(),0,'Total-Smoothed'!$AG$2)</f>
        <v>1.0226115347943683</v>
      </c>
      <c r="N88" s="1">
        <f ca="1">N28+NORMINV(RAND(),0,'Total-Smoothed'!$AG$2)</f>
        <v>0.75728855146236662</v>
      </c>
      <c r="O88" s="1">
        <f ca="1">O28+NORMINV(RAND(),0,'Total-Smoothed'!$AG$2)</f>
        <v>0.40027295801858165</v>
      </c>
      <c r="P88" s="1">
        <f ca="1">P28+NORMINV(RAND(),0,'Total-Smoothed'!$AG$2)</f>
        <v>0.88845359171553651</v>
      </c>
      <c r="Q88" s="1">
        <f ca="1">Q28+NORMINV(RAND(),0,'Total-Smoothed'!$AG$2)</f>
        <v>0.9234157071251744</v>
      </c>
      <c r="R88" s="1">
        <f ca="1">R28+NORMINV(RAND(),0,'Total-Smoothed'!$AG$2)</f>
        <v>5.6748138048673895E-2</v>
      </c>
      <c r="S88" s="1">
        <f ca="1">S28+NORMINV(RAND(),0,'Total-Smoothed'!$AG$2)</f>
        <v>1.2712947552689369E-3</v>
      </c>
      <c r="T88" s="1">
        <f ca="1">T28+NORMINV(RAND(),0,'Total-Smoothed'!$AG$2)</f>
        <v>1.0602158795278391</v>
      </c>
      <c r="U88" s="1">
        <f ca="1">U28+NORMINV(RAND(),0,'Total-Smoothed'!$AG$2)</f>
        <v>0.96651907595867004</v>
      </c>
      <c r="V88" s="1">
        <f ca="1">V28+NORMINV(RAND(),0,'Total-Smoothed'!$AG$2)</f>
        <v>0.93383222541977684</v>
      </c>
      <c r="W88" s="1">
        <f ca="1">W28+NORMINV(RAND(),0,'Total-Smoothed'!$AG$2)</f>
        <v>0.9408203237263566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6.1273005376972368E-2</v>
      </c>
      <c r="E89" s="1">
        <f ca="1">E29+NORMINV(RAND(),0,'Total-Smoothed'!$AG$2)</f>
        <v>2.0544739912274873E-2</v>
      </c>
      <c r="F89" s="1">
        <f ca="1">F29+NORMINV(RAND(),0,'Total-Smoothed'!$AG$2)</f>
        <v>0.86563269441385515</v>
      </c>
      <c r="G89" s="1">
        <f ca="1">G29+NORMINV(RAND(),0,'Total-Smoothed'!$AG$2)</f>
        <v>0.2910616985681761</v>
      </c>
      <c r="H89" s="1">
        <f ca="1">H29+NORMINV(RAND(),0,'Total-Smoothed'!$AG$2)</f>
        <v>1.5652362486306505E-2</v>
      </c>
      <c r="I89" s="1">
        <f ca="1">I29+NORMINV(RAND(),0,'Total-Smoothed'!$AG$2)</f>
        <v>0.99599517027633822</v>
      </c>
      <c r="J89" s="1">
        <f ca="1">J29+NORMINV(RAND(),0,'Total-Smoothed'!$AG$2)</f>
        <v>0.58868021583884245</v>
      </c>
      <c r="K89" s="1">
        <f ca="1">K29+NORMINV(RAND(),0,'Total-Smoothed'!$AG$2)</f>
        <v>0.97553879582045022</v>
      </c>
      <c r="L89" s="1">
        <f ca="1">L29+NORMINV(RAND(),0,'Total-Smoothed'!$AG$2)</f>
        <v>0.51551401936864061</v>
      </c>
      <c r="M89" s="1">
        <f ca="1">M29+NORMINV(RAND(),0,'Total-Smoothed'!$AG$2)</f>
        <v>-3.5261237151915634E-2</v>
      </c>
      <c r="N89" s="1">
        <f ca="1">N29+NORMINV(RAND(),0,'Total-Smoothed'!$AG$2)</f>
        <v>3.4938513130519863E-2</v>
      </c>
      <c r="O89" s="1">
        <f ca="1">O29+NORMINV(RAND(),0,'Total-Smoothed'!$AG$2)</f>
        <v>7.5634992894617101E-2</v>
      </c>
      <c r="P89" s="1">
        <f ca="1">P29+NORMINV(RAND(),0,'Total-Smoothed'!$AG$2)</f>
        <v>-1.6012448966774544E-2</v>
      </c>
      <c r="Q89" s="1">
        <f ca="1">Q29+NORMINV(RAND(),0,'Total-Smoothed'!$AG$2)</f>
        <v>4.8288486516941231E-2</v>
      </c>
      <c r="R89" s="1">
        <f ca="1">R29+NORMINV(RAND(),0,'Total-Smoothed'!$AG$2)</f>
        <v>-0.16494623041436468</v>
      </c>
      <c r="S89" s="1">
        <f ca="1">S29+NORMINV(RAND(),0,'Total-Smoothed'!$AG$2)</f>
        <v>1.0538532362099726</v>
      </c>
      <c r="T89" s="1">
        <f ca="1">T29+NORMINV(RAND(),0,'Total-Smoothed'!$AG$2)</f>
        <v>1.0056087296883467</v>
      </c>
      <c r="U89" s="1">
        <f ca="1">U29+NORMINV(RAND(),0,'Total-Smoothed'!$AG$2)</f>
        <v>0.85070811961084836</v>
      </c>
      <c r="V89" s="1">
        <f ca="1">V29+NORMINV(RAND(),0,'Total-Smoothed'!$AG$2)</f>
        <v>6.3738501667151365E-2</v>
      </c>
      <c r="W89" s="1">
        <f ca="1">W29+NORMINV(RAND(),0,'Total-Smoothed'!$AG$2)</f>
        <v>3.4990142249406747E-2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0.50669887942830261</v>
      </c>
      <c r="E90" s="1">
        <f ca="1">E30+NORMINV(RAND(),0,'Total-Smoothed'!$AG$2)</f>
        <v>5.2180910548616843E-2</v>
      </c>
      <c r="F90" s="1">
        <f ca="1">F30+NORMINV(RAND(),0,'Total-Smoothed'!$AG$2)</f>
        <v>1.1970620845902051</v>
      </c>
      <c r="G90" s="1">
        <f ca="1">G30+NORMINV(RAND(),0,'Total-Smoothed'!$AG$2)</f>
        <v>0.15044183405928491</v>
      </c>
      <c r="H90" s="1">
        <f ca="1">H30+NORMINV(RAND(),0,'Total-Smoothed'!$AG$2)</f>
        <v>-0.18513551178367416</v>
      </c>
      <c r="I90" s="1">
        <f ca="1">I30+NORMINV(RAND(),0,'Total-Smoothed'!$AG$2)</f>
        <v>0.81450215091182487</v>
      </c>
      <c r="J90" s="1">
        <f ca="1">J30+NORMINV(RAND(),0,'Total-Smoothed'!$AG$2)</f>
        <v>0.17124240341554958</v>
      </c>
      <c r="K90" s="1">
        <f ca="1">K30+NORMINV(RAND(),0,'Total-Smoothed'!$AG$2)</f>
        <v>0.11333653430559182</v>
      </c>
      <c r="L90" s="1">
        <f ca="1">L30+NORMINV(RAND(),0,'Total-Smoothed'!$AG$2)</f>
        <v>-5.3782649619669026E-2</v>
      </c>
      <c r="M90" s="1">
        <f ca="1">M30+NORMINV(RAND(),0,'Total-Smoothed'!$AG$2)</f>
        <v>0.1078287388639587</v>
      </c>
      <c r="N90" s="1">
        <f ca="1">N30+NORMINV(RAND(),0,'Total-Smoothed'!$AG$2)</f>
        <v>4.2443431599053741E-2</v>
      </c>
      <c r="O90" s="1">
        <f ca="1">O30+NORMINV(RAND(),0,'Total-Smoothed'!$AG$2)</f>
        <v>0.12827347448406115</v>
      </c>
      <c r="P90" s="1">
        <f ca="1">P30+NORMINV(RAND(),0,'Total-Smoothed'!$AG$2)</f>
        <v>9.1521078462941413E-2</v>
      </c>
      <c r="Q90" s="1">
        <f ca="1">Q30+NORMINV(RAND(),0,'Total-Smoothed'!$AG$2)</f>
        <v>4.676743921444905E-2</v>
      </c>
      <c r="R90" s="1">
        <f ca="1">R30+NORMINV(RAND(),0,'Total-Smoothed'!$AG$2)</f>
        <v>0.12004030952453118</v>
      </c>
      <c r="S90" s="1">
        <f ca="1">S30+NORMINV(RAND(),0,'Total-Smoothed'!$AG$2)</f>
        <v>0.81356139252551496</v>
      </c>
      <c r="T90" s="1">
        <f ca="1">T30+NORMINV(RAND(),0,'Total-Smoothed'!$AG$2)</f>
        <v>1.0153702745644206</v>
      </c>
      <c r="U90" s="1">
        <f ca="1">U30+NORMINV(RAND(),0,'Total-Smoothed'!$AG$2)</f>
        <v>1.015326080115462</v>
      </c>
      <c r="V90" s="1">
        <f ca="1">V30+NORMINV(RAND(),0,'Total-Smoothed'!$AG$2)</f>
        <v>0.4914584956809035</v>
      </c>
      <c r="W90" s="1">
        <f ca="1">W30+NORMINV(RAND(),0,'Total-Smoothed'!$AG$2)</f>
        <v>0.47717391243853691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0.54948644565066218</v>
      </c>
      <c r="E91" s="1">
        <f ca="1">E31+NORMINV(RAND(),0,'Total-Smoothed'!$AG$2)</f>
        <v>1.5172546354343622E-2</v>
      </c>
      <c r="F91" s="1">
        <f ca="1">F31+NORMINV(RAND(),0,'Total-Smoothed'!$AG$2)</f>
        <v>0.33955151569041248</v>
      </c>
      <c r="G91" s="1">
        <f ca="1">G31+NORMINV(RAND(),0,'Total-Smoothed'!$AG$2)</f>
        <v>0.34160946357677008</v>
      </c>
      <c r="H91" s="1">
        <f ca="1">H31+NORMINV(RAND(),0,'Total-Smoothed'!$AG$2)</f>
        <v>0.57124565265214733</v>
      </c>
      <c r="I91" s="1">
        <f ca="1">I31+NORMINV(RAND(),0,'Total-Smoothed'!$AG$2)</f>
        <v>0.18048915157639497</v>
      </c>
      <c r="J91" s="1">
        <f ca="1">J31+NORMINV(RAND(),0,'Total-Smoothed'!$AG$2)</f>
        <v>0.26340420165480938</v>
      </c>
      <c r="K91" s="1">
        <f ca="1">K31+NORMINV(RAND(),0,'Total-Smoothed'!$AG$2)</f>
        <v>1.0107786130496601</v>
      </c>
      <c r="L91" s="1">
        <f ca="1">L31+NORMINV(RAND(),0,'Total-Smoothed'!$AG$2)</f>
        <v>-2.635898051094308E-2</v>
      </c>
      <c r="M91" s="1">
        <f ca="1">M31+NORMINV(RAND(),0,'Total-Smoothed'!$AG$2)</f>
        <v>1.0010725746283542</v>
      </c>
      <c r="N91" s="1">
        <f ca="1">N31+NORMINV(RAND(),0,'Total-Smoothed'!$AG$2)</f>
        <v>0.34574219312741683</v>
      </c>
      <c r="O91" s="1">
        <f ca="1">O31+NORMINV(RAND(),0,'Total-Smoothed'!$AG$2)</f>
        <v>0.68157172223872842</v>
      </c>
      <c r="P91" s="1">
        <f ca="1">P31+NORMINV(RAND(),0,'Total-Smoothed'!$AG$2)</f>
        <v>0.88065880707702326</v>
      </c>
      <c r="Q91" s="1">
        <f ca="1">Q31+NORMINV(RAND(),0,'Total-Smoothed'!$AG$2)</f>
        <v>0.71186569201964311</v>
      </c>
      <c r="R91" s="1">
        <f ca="1">R31+NORMINV(RAND(),0,'Total-Smoothed'!$AG$2)</f>
        <v>7.256881763720921E-2</v>
      </c>
      <c r="S91" s="1">
        <f ca="1">S31+NORMINV(RAND(),0,'Total-Smoothed'!$AG$2)</f>
        <v>0.11813565524877455</v>
      </c>
      <c r="T91" s="1">
        <f ca="1">T31+NORMINV(RAND(),0,'Total-Smoothed'!$AG$2)</f>
        <v>0.95517239895470507</v>
      </c>
      <c r="U91" s="1">
        <f ca="1">U31+NORMINV(RAND(),0,'Total-Smoothed'!$AG$2)</f>
        <v>0.9357346614009836</v>
      </c>
      <c r="V91" s="1">
        <f ca="1">V31+NORMINV(RAND(),0,'Total-Smoothed'!$AG$2)</f>
        <v>1.0648119084434415</v>
      </c>
      <c r="W91" s="1">
        <f ca="1">W31+NORMINV(RAND(),0,'Total-Smoothed'!$AG$2)</f>
        <v>1.0507073991751039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0.95395745566224799</v>
      </c>
      <c r="E92" s="1">
        <f ca="1">E32+NORMINV(RAND(),0,'Total-Smoothed'!$AG$2)</f>
        <v>0.92298465861969703</v>
      </c>
      <c r="F92" s="1">
        <f ca="1">F32+NORMINV(RAND(),0,'Total-Smoothed'!$AG$2)</f>
        <v>-3.4870391059873829E-2</v>
      </c>
      <c r="G92" s="1">
        <f ca="1">G32+NORMINV(RAND(),0,'Total-Smoothed'!$AG$2)</f>
        <v>5.9041632489874575E-2</v>
      </c>
      <c r="H92" s="1">
        <f ca="1">H32+NORMINV(RAND(),0,'Total-Smoothed'!$AG$2)</f>
        <v>0.16030740010658545</v>
      </c>
      <c r="I92" s="1">
        <f ca="1">I32+NORMINV(RAND(),0,'Total-Smoothed'!$AG$2)</f>
        <v>-5.1467978727195288E-2</v>
      </c>
      <c r="J92" s="1">
        <f ca="1">J32+NORMINV(RAND(),0,'Total-Smoothed'!$AG$2)</f>
        <v>0.13231602000351464</v>
      </c>
      <c r="K92" s="1">
        <f ca="1">K32+NORMINV(RAND(),0,'Total-Smoothed'!$AG$2)</f>
        <v>1.1027620399410396</v>
      </c>
      <c r="L92" s="1">
        <f ca="1">L32+NORMINV(RAND(),0,'Total-Smoothed'!$AG$2)</f>
        <v>0.27848328769469516</v>
      </c>
      <c r="M92" s="1">
        <f ca="1">M32+NORMINV(RAND(),0,'Total-Smoothed'!$AG$2)</f>
        <v>0.8934017539684147</v>
      </c>
      <c r="N92" s="1">
        <f ca="1">N32+NORMINV(RAND(),0,'Total-Smoothed'!$AG$2)</f>
        <v>0.95835093996551457</v>
      </c>
      <c r="O92" s="1">
        <f ca="1">O32+NORMINV(RAND(),0,'Total-Smoothed'!$AG$2)</f>
        <v>0.31804948621097601</v>
      </c>
      <c r="P92" s="1">
        <f ca="1">P32+NORMINV(RAND(),0,'Total-Smoothed'!$AG$2)</f>
        <v>0.48805991592148756</v>
      </c>
      <c r="Q92" s="1">
        <f ca="1">Q32+NORMINV(RAND(),0,'Total-Smoothed'!$AG$2)</f>
        <v>0.8772787824309336</v>
      </c>
      <c r="R92" s="1">
        <f ca="1">R32+NORMINV(RAND(),0,'Total-Smoothed'!$AG$2)</f>
        <v>0.22756741385490334</v>
      </c>
      <c r="S92" s="1">
        <f ca="1">S32+NORMINV(RAND(),0,'Total-Smoothed'!$AG$2)</f>
        <v>3.8789522147976541E-2</v>
      </c>
      <c r="T92" s="1">
        <f ca="1">T32+NORMINV(RAND(),0,'Total-Smoothed'!$AG$2)</f>
        <v>1.0177678903650995</v>
      </c>
      <c r="U92" s="1">
        <f ca="1">U32+NORMINV(RAND(),0,'Total-Smoothed'!$AG$2)</f>
        <v>0.13527323080702444</v>
      </c>
      <c r="V92" s="1">
        <f ca="1">V32+NORMINV(RAND(),0,'Total-Smoothed'!$AG$2)</f>
        <v>-0.13535342759201555</v>
      </c>
      <c r="W92" s="1">
        <f ca="1">W32+NORMINV(RAND(),0,'Total-Smoothed'!$AG$2)</f>
        <v>1.5742172721756723E-2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-9.4442280483842636E-2</v>
      </c>
      <c r="E93" s="1">
        <f ca="1">E33+NORMINV(RAND(),0,'Total-Smoothed'!$AG$2)</f>
        <v>4.0857813342878121E-2</v>
      </c>
      <c r="F93" s="1">
        <f ca="1">F33+NORMINV(RAND(),0,'Total-Smoothed'!$AG$2)</f>
        <v>-1.8438390250215778E-2</v>
      </c>
      <c r="G93" s="1">
        <f ca="1">G33+NORMINV(RAND(),0,'Total-Smoothed'!$AG$2)</f>
        <v>1.2346156895778129E-2</v>
      </c>
      <c r="H93" s="1">
        <f ca="1">H33+NORMINV(RAND(),0,'Total-Smoothed'!$AG$2)</f>
        <v>1.0379177145681535</v>
      </c>
      <c r="I93" s="1">
        <f ca="1">I33+NORMINV(RAND(),0,'Total-Smoothed'!$AG$2)</f>
        <v>0.37937776281503044</v>
      </c>
      <c r="J93" s="1">
        <f ca="1">J33+NORMINV(RAND(),0,'Total-Smoothed'!$AG$2)</f>
        <v>0.93037597766685209</v>
      </c>
      <c r="K93" s="1">
        <f ca="1">K33+NORMINV(RAND(),0,'Total-Smoothed'!$AG$2)</f>
        <v>-7.0657436813521685E-2</v>
      </c>
      <c r="L93" s="1">
        <f ca="1">L33+NORMINV(RAND(),0,'Total-Smoothed'!$AG$2)</f>
        <v>0.72564097913727488</v>
      </c>
      <c r="M93" s="1">
        <f ca="1">M33+NORMINV(RAND(),0,'Total-Smoothed'!$AG$2)</f>
        <v>0.97555554199755612</v>
      </c>
      <c r="N93" s="1">
        <f ca="1">N33+NORMINV(RAND(),0,'Total-Smoothed'!$AG$2)</f>
        <v>-0.12208441764282082</v>
      </c>
      <c r="O93" s="1">
        <f ca="1">O33+NORMINV(RAND(),0,'Total-Smoothed'!$AG$2)</f>
        <v>0.12244543318266951</v>
      </c>
      <c r="P93" s="1">
        <f ca="1">P33+NORMINV(RAND(),0,'Total-Smoothed'!$AG$2)</f>
        <v>1.0877508132506508</v>
      </c>
      <c r="Q93" s="1">
        <f ca="1">Q33+NORMINV(RAND(),0,'Total-Smoothed'!$AG$2)</f>
        <v>0.20632800337624144</v>
      </c>
      <c r="R93" s="1">
        <f ca="1">R33+NORMINV(RAND(),0,'Total-Smoothed'!$AG$2)</f>
        <v>5.8836299366998107E-2</v>
      </c>
      <c r="S93" s="1">
        <f ca="1">S33+NORMINV(RAND(),0,'Total-Smoothed'!$AG$2)</f>
        <v>0.15470391620303306</v>
      </c>
      <c r="T93" s="1">
        <f ca="1">T33+NORMINV(RAND(),0,'Total-Smoothed'!$AG$2)</f>
        <v>-8.7189093222877018E-2</v>
      </c>
      <c r="U93" s="1">
        <f ca="1">U33+NORMINV(RAND(),0,'Total-Smoothed'!$AG$2)</f>
        <v>0.93979368951288245</v>
      </c>
      <c r="V93" s="1">
        <f ca="1">V33+NORMINV(RAND(),0,'Total-Smoothed'!$AG$2)</f>
        <v>-1.538163248341648E-2</v>
      </c>
      <c r="W93" s="1">
        <f ca="1">W33+NORMINV(RAND(),0,'Total-Smoothed'!$AG$2)</f>
        <v>0.56152426999057559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0.78964475153969449</v>
      </c>
      <c r="E94" s="1">
        <f ca="1">E34+NORMINV(RAND(),0,'Total-Smoothed'!$AG$2)</f>
        <v>5.9209709882898573E-2</v>
      </c>
      <c r="F94" s="1">
        <f ca="1">F34+NORMINV(RAND(),0,'Total-Smoothed'!$AG$2)</f>
        <v>2.8912205310129332E-2</v>
      </c>
      <c r="G94" s="1">
        <f ca="1">G34+NORMINV(RAND(),0,'Total-Smoothed'!$AG$2)</f>
        <v>0.10606196354353208</v>
      </c>
      <c r="H94" s="1">
        <f ca="1">H34+NORMINV(RAND(),0,'Total-Smoothed'!$AG$2)</f>
        <v>0.10678142251817359</v>
      </c>
      <c r="I94" s="1">
        <f ca="1">I34+NORMINV(RAND(),0,'Total-Smoothed'!$AG$2)</f>
        <v>-8.6570368288225383E-2</v>
      </c>
      <c r="J94" s="1">
        <f ca="1">J34+NORMINV(RAND(),0,'Total-Smoothed'!$AG$2)</f>
        <v>0.13832449629278304</v>
      </c>
      <c r="K94" s="1">
        <f ca="1">K34+NORMINV(RAND(),0,'Total-Smoothed'!$AG$2)</f>
        <v>0.87027960278349525</v>
      </c>
      <c r="L94" s="1">
        <f ca="1">L34+NORMINV(RAND(),0,'Total-Smoothed'!$AG$2)</f>
        <v>-7.6384907950733764E-3</v>
      </c>
      <c r="M94" s="1">
        <f ca="1">M34+NORMINV(RAND(),0,'Total-Smoothed'!$AG$2)</f>
        <v>0.99034384168333378</v>
      </c>
      <c r="N94" s="1">
        <f ca="1">N34+NORMINV(RAND(),0,'Total-Smoothed'!$AG$2)</f>
        <v>1.0037479993342184</v>
      </c>
      <c r="O94" s="1">
        <f ca="1">O34+NORMINV(RAND(),0,'Total-Smoothed'!$AG$2)</f>
        <v>-7.8791202587746786E-2</v>
      </c>
      <c r="P94" s="1">
        <f ca="1">P34+NORMINV(RAND(),0,'Total-Smoothed'!$AG$2)</f>
        <v>1.0274758524138756</v>
      </c>
      <c r="Q94" s="1">
        <f ca="1">Q34+NORMINV(RAND(),0,'Total-Smoothed'!$AG$2)</f>
        <v>0.90445037268601158</v>
      </c>
      <c r="R94" s="1">
        <f ca="1">R34+NORMINV(RAND(),0,'Total-Smoothed'!$AG$2)</f>
        <v>5.8191088388552616E-2</v>
      </c>
      <c r="S94" s="1">
        <f ca="1">S34+NORMINV(RAND(),0,'Total-Smoothed'!$AG$2)</f>
        <v>-2.3415325648529769E-2</v>
      </c>
      <c r="T94" s="1">
        <f ca="1">T34+NORMINV(RAND(),0,'Total-Smoothed'!$AG$2)</f>
        <v>8.3360512610848855E-2</v>
      </c>
      <c r="U94" s="1">
        <f ca="1">U34+NORMINV(RAND(),0,'Total-Smoothed'!$AG$2)</f>
        <v>0.22254440651595328</v>
      </c>
      <c r="V94" s="1">
        <f ca="1">V34+NORMINV(RAND(),0,'Total-Smoothed'!$AG$2)</f>
        <v>0.87438256978679552</v>
      </c>
      <c r="W94" s="1">
        <f ca="1">W34+NORMINV(RAND(),0,'Total-Smoothed'!$AG$2)</f>
        <v>0.19823260025153056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0.68867053181426097</v>
      </c>
      <c r="E95" s="1">
        <f ca="1">E35+NORMINV(RAND(),0,'Total-Smoothed'!$AG$2)</f>
        <v>8.7362242706622434E-2</v>
      </c>
      <c r="F95" s="1">
        <f ca="1">F35+NORMINV(RAND(),0,'Total-Smoothed'!$AG$2)</f>
        <v>5.2076068217999705E-2</v>
      </c>
      <c r="G95" s="1">
        <f ca="1">G35+NORMINV(RAND(),0,'Total-Smoothed'!$AG$2)</f>
        <v>0.1377903312392515</v>
      </c>
      <c r="H95" s="1">
        <f ca="1">H35+NORMINV(RAND(),0,'Total-Smoothed'!$AG$2)</f>
        <v>0.57677578256236506</v>
      </c>
      <c r="I95" s="1">
        <f ca="1">I35+NORMINV(RAND(),0,'Total-Smoothed'!$AG$2)</f>
        <v>0.21488992644628807</v>
      </c>
      <c r="J95" s="1">
        <f ca="1">J35+NORMINV(RAND(),0,'Total-Smoothed'!$AG$2)</f>
        <v>1.007441753721974</v>
      </c>
      <c r="K95" s="1">
        <f ca="1">K35+NORMINV(RAND(),0,'Total-Smoothed'!$AG$2)</f>
        <v>4.951999590916116E-2</v>
      </c>
      <c r="L95" s="1">
        <f ca="1">L35+NORMINV(RAND(),0,'Total-Smoothed'!$AG$2)</f>
        <v>0.98643612363110733</v>
      </c>
      <c r="M95" s="1">
        <f ca="1">M35+NORMINV(RAND(),0,'Total-Smoothed'!$AG$2)</f>
        <v>0.93915328954811317</v>
      </c>
      <c r="N95" s="1">
        <f ca="1">N35+NORMINV(RAND(),0,'Total-Smoothed'!$AG$2)</f>
        <v>0.11840524313226292</v>
      </c>
      <c r="O95" s="1">
        <f ca="1">O35+NORMINV(RAND(),0,'Total-Smoothed'!$AG$2)</f>
        <v>0.39923032972963945</v>
      </c>
      <c r="P95" s="1">
        <f ca="1">P35+NORMINV(RAND(),0,'Total-Smoothed'!$AG$2)</f>
        <v>1.0098710807483373</v>
      </c>
      <c r="Q95" s="1">
        <f ca="1">Q35+NORMINV(RAND(),0,'Total-Smoothed'!$AG$2)</f>
        <v>0.11554720615129715</v>
      </c>
      <c r="R95" s="1">
        <f ca="1">R35+NORMINV(RAND(),0,'Total-Smoothed'!$AG$2)</f>
        <v>-7.5418082998312527E-2</v>
      </c>
      <c r="S95" s="1">
        <f ca="1">S35+NORMINV(RAND(),0,'Total-Smoothed'!$AG$2)</f>
        <v>4.3953903311049022E-2</v>
      </c>
      <c r="T95" s="1">
        <f ca="1">T35+NORMINV(RAND(),0,'Total-Smoothed'!$AG$2)</f>
        <v>0.94378562797810905</v>
      </c>
      <c r="U95" s="1">
        <f ca="1">U35+NORMINV(RAND(),0,'Total-Smoothed'!$AG$2)</f>
        <v>0.30638388949245055</v>
      </c>
      <c r="V95" s="1">
        <f ca="1">V35+NORMINV(RAND(),0,'Total-Smoothed'!$AG$2)</f>
        <v>0.26844777806342052</v>
      </c>
      <c r="W95" s="1">
        <f ca="1">W35+NORMINV(RAND(),0,'Total-Smoothed'!$AG$2)</f>
        <v>0.29639935327510902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1.0179987981938083</v>
      </c>
      <c r="E96" s="1">
        <f ca="1">E36+NORMINV(RAND(),0,'Total-Smoothed'!$AG$2)</f>
        <v>0.89280453890487477</v>
      </c>
      <c r="F96" s="1">
        <f ca="1">F36+NORMINV(RAND(),0,'Total-Smoothed'!$AG$2)</f>
        <v>0.10121415202443028</v>
      </c>
      <c r="G96" s="1">
        <f ca="1">G36+NORMINV(RAND(),0,'Total-Smoothed'!$AG$2)</f>
        <v>7.590983881057084E-2</v>
      </c>
      <c r="H96" s="1">
        <f ca="1">H36+NORMINV(RAND(),0,'Total-Smoothed'!$AG$2)</f>
        <v>0.95913275504105211</v>
      </c>
      <c r="I96" s="1">
        <f ca="1">I36+NORMINV(RAND(),0,'Total-Smoothed'!$AG$2)</f>
        <v>-3.6807481894370322E-3</v>
      </c>
      <c r="J96" s="1">
        <f ca="1">J36+NORMINV(RAND(),0,'Total-Smoothed'!$AG$2)</f>
        <v>0.59433249397546917</v>
      </c>
      <c r="K96" s="1">
        <f ca="1">K36+NORMINV(RAND(),0,'Total-Smoothed'!$AG$2)</f>
        <v>0.93609148556011124</v>
      </c>
      <c r="L96" s="1">
        <f ca="1">L36+NORMINV(RAND(),0,'Total-Smoothed'!$AG$2)</f>
        <v>0.4899950693755909</v>
      </c>
      <c r="M96" s="1">
        <f ca="1">M36+NORMINV(RAND(),0,'Total-Smoothed'!$AG$2)</f>
        <v>0.92722893459557787</v>
      </c>
      <c r="N96" s="1">
        <f ca="1">N36+NORMINV(RAND(),0,'Total-Smoothed'!$AG$2)</f>
        <v>0.93414360272579322</v>
      </c>
      <c r="O96" s="1">
        <f ca="1">O36+NORMINV(RAND(),0,'Total-Smoothed'!$AG$2)</f>
        <v>0.25935133240013675</v>
      </c>
      <c r="P96" s="1">
        <f ca="1">P36+NORMINV(RAND(),0,'Total-Smoothed'!$AG$2)</f>
        <v>0.95407816757621222</v>
      </c>
      <c r="Q96" s="1">
        <f ca="1">Q36+NORMINV(RAND(),0,'Total-Smoothed'!$AG$2)</f>
        <v>0.7088956070247695</v>
      </c>
      <c r="R96" s="1">
        <f ca="1">R36+NORMINV(RAND(),0,'Total-Smoothed'!$AG$2)</f>
        <v>-2.2189219865520124E-2</v>
      </c>
      <c r="S96" s="1">
        <f ca="1">S36+NORMINV(RAND(),0,'Total-Smoothed'!$AG$2)</f>
        <v>-9.3587316408888233E-2</v>
      </c>
      <c r="T96" s="1">
        <f ca="1">T36+NORMINV(RAND(),0,'Total-Smoothed'!$AG$2)</f>
        <v>9.7678513471442727E-2</v>
      </c>
      <c r="U96" s="1">
        <f ca="1">U36+NORMINV(RAND(),0,'Total-Smoothed'!$AG$2)</f>
        <v>0.15031005209166604</v>
      </c>
      <c r="V96" s="1">
        <f ca="1">V36+NORMINV(RAND(),0,'Total-Smoothed'!$AG$2)</f>
        <v>1.0644009830758212</v>
      </c>
      <c r="W96" s="1">
        <f ca="1">W36+NORMINV(RAND(),0,'Total-Smoothed'!$AG$2)</f>
        <v>0.99435803290307223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0.82409416927538293</v>
      </c>
      <c r="E97" s="1">
        <f ca="1">E37+NORMINV(RAND(),0,'Total-Smoothed'!$AG$2)</f>
        <v>0.92611943476457137</v>
      </c>
      <c r="F97" s="1">
        <f ca="1">F37+NORMINV(RAND(),0,'Total-Smoothed'!$AG$2)</f>
        <v>0.78128362799622231</v>
      </c>
      <c r="G97" s="1">
        <f ca="1">G37+NORMINV(RAND(),0,'Total-Smoothed'!$AG$2)</f>
        <v>0.21218531859977088</v>
      </c>
      <c r="H97" s="1">
        <f ca="1">H37+NORMINV(RAND(),0,'Total-Smoothed'!$AG$2)</f>
        <v>0.94498189234970398</v>
      </c>
      <c r="I97" s="1">
        <f ca="1">I37+NORMINV(RAND(),0,'Total-Smoothed'!$AG$2)</f>
        <v>0.82339026038818441</v>
      </c>
      <c r="J97" s="1">
        <f ca="1">J37+NORMINV(RAND(),0,'Total-Smoothed'!$AG$2)</f>
        <v>1.0202868831396303</v>
      </c>
      <c r="K97" s="1">
        <f ca="1">K37+NORMINV(RAND(),0,'Total-Smoothed'!$AG$2)</f>
        <v>0.59170360768393415</v>
      </c>
      <c r="L97" s="1">
        <f ca="1">L37+NORMINV(RAND(),0,'Total-Smoothed'!$AG$2)</f>
        <v>1.0976592491851938</v>
      </c>
      <c r="M97" s="1">
        <f ca="1">M37+NORMINV(RAND(),0,'Total-Smoothed'!$AG$2)</f>
        <v>0.1154737299886546</v>
      </c>
      <c r="N97" s="1">
        <f ca="1">N37+NORMINV(RAND(),0,'Total-Smoothed'!$AG$2)</f>
        <v>1.1359795578561052</v>
      </c>
      <c r="O97" s="1">
        <f ca="1">O37+NORMINV(RAND(),0,'Total-Smoothed'!$AG$2)</f>
        <v>0.33363400590638848</v>
      </c>
      <c r="P97" s="1">
        <f ca="1">P37+NORMINV(RAND(),0,'Total-Smoothed'!$AG$2)</f>
        <v>-2.8514159009518536E-2</v>
      </c>
      <c r="Q97" s="1">
        <f ca="1">Q37+NORMINV(RAND(),0,'Total-Smoothed'!$AG$2)</f>
        <v>3.0861733232174254E-2</v>
      </c>
      <c r="R97" s="1">
        <f ca="1">R37+NORMINV(RAND(),0,'Total-Smoothed'!$AG$2)</f>
        <v>-5.377739095112901E-2</v>
      </c>
      <c r="S97" s="1">
        <f ca="1">S37+NORMINV(RAND(),0,'Total-Smoothed'!$AG$2)</f>
        <v>9.3973399600714557E-3</v>
      </c>
      <c r="T97" s="1">
        <f ca="1">T37+NORMINV(RAND(),0,'Total-Smoothed'!$AG$2)</f>
        <v>5.0651566617373293E-2</v>
      </c>
      <c r="U97" s="1">
        <f ca="1">U37+NORMINV(RAND(),0,'Total-Smoothed'!$AG$2)</f>
        <v>1.6613627167466886E-2</v>
      </c>
      <c r="V97" s="1">
        <f ca="1">V37+NORMINV(RAND(),0,'Total-Smoothed'!$AG$2)</f>
        <v>0.93856869002986376</v>
      </c>
      <c r="W97" s="1">
        <f ca="1">W37+NORMINV(RAND(),0,'Total-Smoothed'!$AG$2)</f>
        <v>1.0133078552498374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0.25754373421440624</v>
      </c>
      <c r="E98" s="1">
        <f ca="1">E38+NORMINV(RAND(),0,'Total-Smoothed'!$AG$2)</f>
        <v>0.85633773068830643</v>
      </c>
      <c r="F98" s="1">
        <f ca="1">F38+NORMINV(RAND(),0,'Total-Smoothed'!$AG$2)</f>
        <v>0.16795710560010124</v>
      </c>
      <c r="G98" s="1">
        <f ca="1">G38+NORMINV(RAND(),0,'Total-Smoothed'!$AG$2)</f>
        <v>0.38409193840880268</v>
      </c>
      <c r="H98" s="1">
        <f ca="1">H38+NORMINV(RAND(),0,'Total-Smoothed'!$AG$2)</f>
        <v>0.9176814100487759</v>
      </c>
      <c r="I98" s="1">
        <f ca="1">I38+NORMINV(RAND(),0,'Total-Smoothed'!$AG$2)</f>
        <v>0.94282147670508132</v>
      </c>
      <c r="J98" s="1">
        <f ca="1">J38+NORMINV(RAND(),0,'Total-Smoothed'!$AG$2)</f>
        <v>0.89373388081948613</v>
      </c>
      <c r="K98" s="1">
        <f ca="1">K38+NORMINV(RAND(),0,'Total-Smoothed'!$AG$2)</f>
        <v>0.75636079204914664</v>
      </c>
      <c r="L98" s="1">
        <f ca="1">L38+NORMINV(RAND(),0,'Total-Smoothed'!$AG$2)</f>
        <v>0.96939739089344057</v>
      </c>
      <c r="M98" s="1">
        <f ca="1">M38+NORMINV(RAND(),0,'Total-Smoothed'!$AG$2)</f>
        <v>-5.352442403115442E-2</v>
      </c>
      <c r="N98" s="1">
        <f ca="1">N38+NORMINV(RAND(),0,'Total-Smoothed'!$AG$2)</f>
        <v>8.7676494275036043E-3</v>
      </c>
      <c r="O98" s="1">
        <f ca="1">O38+NORMINV(RAND(),0,'Total-Smoothed'!$AG$2)</f>
        <v>0.5366251003096143</v>
      </c>
      <c r="P98" s="1">
        <f ca="1">P38+NORMINV(RAND(),0,'Total-Smoothed'!$AG$2)</f>
        <v>-3.805524226555107E-2</v>
      </c>
      <c r="Q98" s="1">
        <f ca="1">Q38+NORMINV(RAND(),0,'Total-Smoothed'!$AG$2)</f>
        <v>-8.411862049934285E-2</v>
      </c>
      <c r="R98" s="1">
        <f ca="1">R38+NORMINV(RAND(),0,'Total-Smoothed'!$AG$2)</f>
        <v>-0.10148831384580523</v>
      </c>
      <c r="S98" s="1">
        <f ca="1">S38+NORMINV(RAND(),0,'Total-Smoothed'!$AG$2)</f>
        <v>5.4136730104915876E-2</v>
      </c>
      <c r="T98" s="1">
        <f ca="1">T38+NORMINV(RAND(),0,'Total-Smoothed'!$AG$2)</f>
        <v>9.9285667841564881E-2</v>
      </c>
      <c r="U98" s="1">
        <f ca="1">U38+NORMINV(RAND(),0,'Total-Smoothed'!$AG$2)</f>
        <v>4.8754005754526958E-2</v>
      </c>
      <c r="V98" s="1">
        <f ca="1">V38+NORMINV(RAND(),0,'Total-Smoothed'!$AG$2)</f>
        <v>0.77406973171749038</v>
      </c>
      <c r="W98" s="1">
        <f ca="1">W38+NORMINV(RAND(),0,'Total-Smoothed'!$AG$2)</f>
        <v>0.99381856664830259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0.82666672120964479</v>
      </c>
      <c r="E99" s="1">
        <f ca="1">E39+NORMINV(RAND(),0,'Total-Smoothed'!$AG$2)</f>
        <v>0.91275935941717512</v>
      </c>
      <c r="F99" s="1">
        <f ca="1">F39+NORMINV(RAND(),0,'Total-Smoothed'!$AG$2)</f>
        <v>1.007834177132265</v>
      </c>
      <c r="G99" s="1">
        <f ca="1">G39+NORMINV(RAND(),0,'Total-Smoothed'!$AG$2)</f>
        <v>0.85479551429277578</v>
      </c>
      <c r="H99" s="1">
        <f ca="1">H39+NORMINV(RAND(),0,'Total-Smoothed'!$AG$2)</f>
        <v>0.95620967006771418</v>
      </c>
      <c r="I99" s="1">
        <f ca="1">I39+NORMINV(RAND(),0,'Total-Smoothed'!$AG$2)</f>
        <v>0.47429157426803542</v>
      </c>
      <c r="J99" s="1">
        <f ca="1">J39+NORMINV(RAND(),0,'Total-Smoothed'!$AG$2)</f>
        <v>0.26811726828013771</v>
      </c>
      <c r="K99" s="1">
        <f ca="1">K39+NORMINV(RAND(),0,'Total-Smoothed'!$AG$2)</f>
        <v>1.1568643748994192</v>
      </c>
      <c r="L99" s="1">
        <f ca="1">L39+NORMINV(RAND(),0,'Total-Smoothed'!$AG$2)</f>
        <v>0.1501226536744607</v>
      </c>
      <c r="M99" s="1">
        <f ca="1">M39+NORMINV(RAND(),0,'Total-Smoothed'!$AG$2)</f>
        <v>0.21389831820649857</v>
      </c>
      <c r="N99" s="1">
        <f ca="1">N39+NORMINV(RAND(),0,'Total-Smoothed'!$AG$2)</f>
        <v>0.95376393681540217</v>
      </c>
      <c r="O99" s="1">
        <f ca="1">O39+NORMINV(RAND(),0,'Total-Smoothed'!$AG$2)</f>
        <v>0.87143340347959974</v>
      </c>
      <c r="P99" s="1">
        <f ca="1">P39+NORMINV(RAND(),0,'Total-Smoothed'!$AG$2)</f>
        <v>6.2589748924125638E-2</v>
      </c>
      <c r="Q99" s="1">
        <f ca="1">Q39+NORMINV(RAND(),0,'Total-Smoothed'!$AG$2)</f>
        <v>0.72228212146974202</v>
      </c>
      <c r="R99" s="1">
        <f ca="1">R39+NORMINV(RAND(),0,'Total-Smoothed'!$AG$2)</f>
        <v>0.14231015382600209</v>
      </c>
      <c r="S99" s="1">
        <f ca="1">S39+NORMINV(RAND(),0,'Total-Smoothed'!$AG$2)</f>
        <v>-4.7378294951152602E-3</v>
      </c>
      <c r="T99" s="1">
        <f ca="1">T39+NORMINV(RAND(),0,'Total-Smoothed'!$AG$2)</f>
        <v>-0.12816879498193209</v>
      </c>
      <c r="U99" s="1">
        <f ca="1">U39+NORMINV(RAND(),0,'Total-Smoothed'!$AG$2)</f>
        <v>0.95527376953364895</v>
      </c>
      <c r="V99" s="1">
        <f ca="1">V39+NORMINV(RAND(),0,'Total-Smoothed'!$AG$2)</f>
        <v>0.95430074080435223</v>
      </c>
      <c r="W99" s="1">
        <f ca="1">W39+NORMINV(RAND(),0,'Total-Smoothed'!$AG$2)</f>
        <v>0.90684811576534485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0.2075536232311751</v>
      </c>
      <c r="E100" s="1">
        <f ca="1">E40+NORMINV(RAND(),0,'Total-Smoothed'!$AG$2)</f>
        <v>0.8956077045512616</v>
      </c>
      <c r="F100" s="1">
        <f ca="1">F40+NORMINV(RAND(),0,'Total-Smoothed'!$AG$2)</f>
        <v>7.1668033548171195E-2</v>
      </c>
      <c r="G100" s="1">
        <f ca="1">G40+NORMINV(RAND(),0,'Total-Smoothed'!$AG$2)</f>
        <v>0.92924085044795168</v>
      </c>
      <c r="H100" s="1">
        <f ca="1">H40+NORMINV(RAND(),0,'Total-Smoothed'!$AG$2)</f>
        <v>1.0685260049306844</v>
      </c>
      <c r="I100" s="1">
        <f ca="1">I40+NORMINV(RAND(),0,'Total-Smoothed'!$AG$2)</f>
        <v>6.8529677676301588E-3</v>
      </c>
      <c r="J100" s="1">
        <f ca="1">J40+NORMINV(RAND(),0,'Total-Smoothed'!$AG$2)</f>
        <v>0.36812805561612927</v>
      </c>
      <c r="K100" s="1">
        <f ca="1">K40+NORMINV(RAND(),0,'Total-Smoothed'!$AG$2)</f>
        <v>0.99180561709915049</v>
      </c>
      <c r="L100" s="1">
        <f ca="1">L40+NORMINV(RAND(),0,'Total-Smoothed'!$AG$2)</f>
        <v>0.97510790145454651</v>
      </c>
      <c r="M100" s="1">
        <f ca="1">M40+NORMINV(RAND(),0,'Total-Smoothed'!$AG$2)</f>
        <v>-4.9708768995422953E-2</v>
      </c>
      <c r="N100" s="1">
        <f ca="1">N40+NORMINV(RAND(),0,'Total-Smoothed'!$AG$2)</f>
        <v>1.0987562420947459</v>
      </c>
      <c r="O100" s="1">
        <f ca="1">O40+NORMINV(RAND(),0,'Total-Smoothed'!$AG$2)</f>
        <v>0.16307910684477578</v>
      </c>
      <c r="P100" s="1">
        <f ca="1">P40+NORMINV(RAND(),0,'Total-Smoothed'!$AG$2)</f>
        <v>0.15387590067990339</v>
      </c>
      <c r="Q100" s="1">
        <f ca="1">Q40+NORMINV(RAND(),0,'Total-Smoothed'!$AG$2)</f>
        <v>1.0206847846654434</v>
      </c>
      <c r="R100" s="1">
        <f ca="1">R40+NORMINV(RAND(),0,'Total-Smoothed'!$AG$2)</f>
        <v>-0.1222378981096135</v>
      </c>
      <c r="S100" s="1">
        <f ca="1">S40+NORMINV(RAND(),0,'Total-Smoothed'!$AG$2)</f>
        <v>1.0376151236495035</v>
      </c>
      <c r="T100" s="1">
        <f ca="1">T40+NORMINV(RAND(),0,'Total-Smoothed'!$AG$2)</f>
        <v>7.006622737325463E-2</v>
      </c>
      <c r="U100" s="1">
        <f ca="1">U40+NORMINV(RAND(),0,'Total-Smoothed'!$AG$2)</f>
        <v>1.0230323794951302</v>
      </c>
      <c r="V100" s="1">
        <f ca="1">V40+NORMINV(RAND(),0,'Total-Smoothed'!$AG$2)</f>
        <v>0.93919637062075678</v>
      </c>
      <c r="W100" s="1">
        <f ca="1">W40+NORMINV(RAND(),0,'Total-Smoothed'!$AG$2)</f>
        <v>0.20569282118915957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7.4576001067676839E-2</v>
      </c>
      <c r="E101" s="1">
        <f ca="1">E41+NORMINV(RAND(),0,'Total-Smoothed'!$AG$2)</f>
        <v>0.27477508764444242</v>
      </c>
      <c r="F101" s="1">
        <f ca="1">F41+NORMINV(RAND(),0,'Total-Smoothed'!$AG$2)</f>
        <v>0.5448098397761465</v>
      </c>
      <c r="G101" s="1">
        <f ca="1">G41+NORMINV(RAND(),0,'Total-Smoothed'!$AG$2)</f>
        <v>-6.5416763270370146E-2</v>
      </c>
      <c r="H101" s="1">
        <f ca="1">H41+NORMINV(RAND(),0,'Total-Smoothed'!$AG$2)</f>
        <v>1.0709956107946217</v>
      </c>
      <c r="I101" s="1">
        <f ca="1">I41+NORMINV(RAND(),0,'Total-Smoothed'!$AG$2)</f>
        <v>1.1012405738967952</v>
      </c>
      <c r="J101" s="1">
        <f ca="1">J41+NORMINV(RAND(),0,'Total-Smoothed'!$AG$2)</f>
        <v>1.061544024700424</v>
      </c>
      <c r="K101" s="1">
        <f ca="1">K41+NORMINV(RAND(),0,'Total-Smoothed'!$AG$2)</f>
        <v>-3.7205052630651658E-2</v>
      </c>
      <c r="L101" s="1">
        <f ca="1">L41+NORMINV(RAND(),0,'Total-Smoothed'!$AG$2)</f>
        <v>0.96844135892948002</v>
      </c>
      <c r="M101" s="1">
        <f ca="1">M41+NORMINV(RAND(),0,'Total-Smoothed'!$AG$2)</f>
        <v>5.6321781531207107E-2</v>
      </c>
      <c r="N101" s="1">
        <f ca="1">N41+NORMINV(RAND(),0,'Total-Smoothed'!$AG$2)</f>
        <v>0.1977748188308657</v>
      </c>
      <c r="O101" s="1">
        <f ca="1">O41+NORMINV(RAND(),0,'Total-Smoothed'!$AG$2)</f>
        <v>0.16517621895526918</v>
      </c>
      <c r="P101" s="1">
        <f ca="1">P41+NORMINV(RAND(),0,'Total-Smoothed'!$AG$2)</f>
        <v>6.464414940888108E-2</v>
      </c>
      <c r="Q101" s="1">
        <f ca="1">Q41+NORMINV(RAND(),0,'Total-Smoothed'!$AG$2)</f>
        <v>-4.5096560616796899E-2</v>
      </c>
      <c r="R101" s="1">
        <f ca="1">R41+NORMINV(RAND(),0,'Total-Smoothed'!$AG$2)</f>
        <v>-6.0757082652274919E-2</v>
      </c>
      <c r="S101" s="1">
        <f ca="1">S41+NORMINV(RAND(),0,'Total-Smoothed'!$AG$2)</f>
        <v>0.9468022789462478</v>
      </c>
      <c r="T101" s="1">
        <f ca="1">T41+NORMINV(RAND(),0,'Total-Smoothed'!$AG$2)</f>
        <v>1.7538708303061999E-2</v>
      </c>
      <c r="U101" s="1">
        <f ca="1">U41+NORMINV(RAND(),0,'Total-Smoothed'!$AG$2)</f>
        <v>9.9302867907031717E-2</v>
      </c>
      <c r="V101" s="1">
        <f ca="1">V41+NORMINV(RAND(),0,'Total-Smoothed'!$AG$2)</f>
        <v>0.9841194898840786</v>
      </c>
      <c r="W101" s="1">
        <f ca="1">W41+NORMINV(RAND(),0,'Total-Smoothed'!$AG$2)</f>
        <v>0.47641726871486412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1.1602119758512295</v>
      </c>
      <c r="E102" s="1">
        <f ca="1">E42+NORMINV(RAND(),0,'Total-Smoothed'!$AG$2)</f>
        <v>0.11921293990937096</v>
      </c>
      <c r="F102" s="1">
        <f ca="1">F42+NORMINV(RAND(),0,'Total-Smoothed'!$AG$2)</f>
        <v>-5.4244349681886711E-2</v>
      </c>
      <c r="G102" s="1">
        <f ca="1">G42+NORMINV(RAND(),0,'Total-Smoothed'!$AG$2)</f>
        <v>0.29524223061371346</v>
      </c>
      <c r="H102" s="1">
        <f ca="1">H42+NORMINV(RAND(),0,'Total-Smoothed'!$AG$2)</f>
        <v>0.99626910832217985</v>
      </c>
      <c r="I102" s="1">
        <f ca="1">I42+NORMINV(RAND(),0,'Total-Smoothed'!$AG$2)</f>
        <v>2.9914588042374561E-2</v>
      </c>
      <c r="J102" s="1">
        <f ca="1">J42+NORMINV(RAND(),0,'Total-Smoothed'!$AG$2)</f>
        <v>0.92164386942476617</v>
      </c>
      <c r="K102" s="1">
        <f ca="1">K42+NORMINV(RAND(),0,'Total-Smoothed'!$AG$2)</f>
        <v>0.82691975595243661</v>
      </c>
      <c r="L102" s="1">
        <f ca="1">L42+NORMINV(RAND(),0,'Total-Smoothed'!$AG$2)</f>
        <v>1.0396384219103962</v>
      </c>
      <c r="M102" s="1">
        <f ca="1">M42+NORMINV(RAND(),0,'Total-Smoothed'!$AG$2)</f>
        <v>0.83734094489833399</v>
      </c>
      <c r="N102" s="1">
        <f ca="1">N42+NORMINV(RAND(),0,'Total-Smoothed'!$AG$2)</f>
        <v>0.15030876760580394</v>
      </c>
      <c r="O102" s="1">
        <f ca="1">O42+NORMINV(RAND(),0,'Total-Smoothed'!$AG$2)</f>
        <v>0.70413945458331739</v>
      </c>
      <c r="P102" s="1">
        <f ca="1">P42+NORMINV(RAND(),0,'Total-Smoothed'!$AG$2)</f>
        <v>5.47949869704564E-2</v>
      </c>
      <c r="Q102" s="1">
        <f ca="1">Q42+NORMINV(RAND(),0,'Total-Smoothed'!$AG$2)</f>
        <v>-5.0454172592087412E-2</v>
      </c>
      <c r="R102" s="1">
        <f ca="1">R42+NORMINV(RAND(),0,'Total-Smoothed'!$AG$2)</f>
        <v>-3.5965998521842818E-2</v>
      </c>
      <c r="S102" s="1">
        <f ca="1">S42+NORMINV(RAND(),0,'Total-Smoothed'!$AG$2)</f>
        <v>-0.19919477234319513</v>
      </c>
      <c r="T102" s="1">
        <f ca="1">T42+NORMINV(RAND(),0,'Total-Smoothed'!$AG$2)</f>
        <v>-3.6516932895613349E-2</v>
      </c>
      <c r="U102" s="1">
        <f ca="1">U42+NORMINV(RAND(),0,'Total-Smoothed'!$AG$2)</f>
        <v>2.7416270530918975E-2</v>
      </c>
      <c r="V102" s="1">
        <f ca="1">V42+NORMINV(RAND(),0,'Total-Smoothed'!$AG$2)</f>
        <v>0.76046974130766287</v>
      </c>
      <c r="W102" s="1">
        <f ca="1">W42+NORMINV(RAND(),0,'Total-Smoothed'!$AG$2)</f>
        <v>0.96990194753421499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9.9817321743516832E-2</v>
      </c>
      <c r="E103" s="1">
        <f ca="1">E43+NORMINV(RAND(),0,'Total-Smoothed'!$AG$2)</f>
        <v>0.13668926848725355</v>
      </c>
      <c r="F103" s="1">
        <f ca="1">F43+NORMINV(RAND(),0,'Total-Smoothed'!$AG$2)</f>
        <v>1.2321416947162774E-2</v>
      </c>
      <c r="G103" s="1">
        <f ca="1">G43+NORMINV(RAND(),0,'Total-Smoothed'!$AG$2)</f>
        <v>0.27058360686684885</v>
      </c>
      <c r="H103" s="1">
        <f ca="1">H43+NORMINV(RAND(),0,'Total-Smoothed'!$AG$2)</f>
        <v>0.46760362081624207</v>
      </c>
      <c r="I103" s="1">
        <f ca="1">I43+NORMINV(RAND(),0,'Total-Smoothed'!$AG$2)</f>
        <v>-5.5770992161290417E-2</v>
      </c>
      <c r="J103" s="1">
        <f ca="1">J43+NORMINV(RAND(),0,'Total-Smoothed'!$AG$2)</f>
        <v>0.77966608118081482</v>
      </c>
      <c r="K103" s="1">
        <f ca="1">K43+NORMINV(RAND(),0,'Total-Smoothed'!$AG$2)</f>
        <v>0.99307303527764201</v>
      </c>
      <c r="L103" s="1">
        <f ca="1">L43+NORMINV(RAND(),0,'Total-Smoothed'!$AG$2)</f>
        <v>0.77303267223028438</v>
      </c>
      <c r="M103" s="1">
        <f ca="1">M43+NORMINV(RAND(),0,'Total-Smoothed'!$AG$2)</f>
        <v>0.84186038475763625</v>
      </c>
      <c r="N103" s="1">
        <f ca="1">N43+NORMINV(RAND(),0,'Total-Smoothed'!$AG$2)</f>
        <v>-0.20386631886921677</v>
      </c>
      <c r="O103" s="1">
        <f ca="1">O43+NORMINV(RAND(),0,'Total-Smoothed'!$AG$2)</f>
        <v>0.1475371938105412</v>
      </c>
      <c r="P103" s="1">
        <f ca="1">P43+NORMINV(RAND(),0,'Total-Smoothed'!$AG$2)</f>
        <v>-8.2202498633850901E-2</v>
      </c>
      <c r="Q103" s="1">
        <f ca="1">Q43+NORMINV(RAND(),0,'Total-Smoothed'!$AG$2)</f>
        <v>-6.490494767804332E-2</v>
      </c>
      <c r="R103" s="1">
        <f ca="1">R43+NORMINV(RAND(),0,'Total-Smoothed'!$AG$2)</f>
        <v>-2.7392625938273765E-2</v>
      </c>
      <c r="S103" s="1">
        <f ca="1">S43+NORMINV(RAND(),0,'Total-Smoothed'!$AG$2)</f>
        <v>0.81104094305248964</v>
      </c>
      <c r="T103" s="1">
        <f ca="1">T43+NORMINV(RAND(),0,'Total-Smoothed'!$AG$2)</f>
        <v>1.0726874939471243</v>
      </c>
      <c r="U103" s="1">
        <f ca="1">U43+NORMINV(RAND(),0,'Total-Smoothed'!$AG$2)</f>
        <v>0.23822347230038682</v>
      </c>
      <c r="V103" s="1">
        <f ca="1">V43+NORMINV(RAND(),0,'Total-Smoothed'!$AG$2)</f>
        <v>7.877147478286238E-2</v>
      </c>
      <c r="W103" s="1">
        <f ca="1">W43+NORMINV(RAND(),0,'Total-Smoothed'!$AG$2)</f>
        <v>0.10078449656698002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-0.18707689905478386</v>
      </c>
      <c r="E104" s="1">
        <f ca="1">E44+NORMINV(RAND(),0,'Total-Smoothed'!$AG$2)</f>
        <v>1.0759314018091328</v>
      </c>
      <c r="F104" s="1">
        <f ca="1">F44+NORMINV(RAND(),0,'Total-Smoothed'!$AG$2)</f>
        <v>0.1326308997581242</v>
      </c>
      <c r="G104" s="1">
        <f ca="1">G44+NORMINV(RAND(),0,'Total-Smoothed'!$AG$2)</f>
        <v>0.26049808075120584</v>
      </c>
      <c r="H104" s="1">
        <f ca="1">H44+NORMINV(RAND(),0,'Total-Smoothed'!$AG$2)</f>
        <v>0.43240508461575666</v>
      </c>
      <c r="I104" s="1">
        <f ca="1">I44+NORMINV(RAND(),0,'Total-Smoothed'!$AG$2)</f>
        <v>-7.4659825736951013E-2</v>
      </c>
      <c r="J104" s="1">
        <f ca="1">J44+NORMINV(RAND(),0,'Total-Smoothed'!$AG$2)</f>
        <v>8.8848180036149346E-2</v>
      </c>
      <c r="K104" s="1">
        <f ca="1">K44+NORMINV(RAND(),0,'Total-Smoothed'!$AG$2)</f>
        <v>1.0448943499559395</v>
      </c>
      <c r="L104" s="1">
        <f ca="1">L44+NORMINV(RAND(),0,'Total-Smoothed'!$AG$2)</f>
        <v>0.89596013974873157</v>
      </c>
      <c r="M104" s="1">
        <f ca="1">M44+NORMINV(RAND(),0,'Total-Smoothed'!$AG$2)</f>
        <v>0.11967480826690714</v>
      </c>
      <c r="N104" s="1">
        <f ca="1">N44+NORMINV(RAND(),0,'Total-Smoothed'!$AG$2)</f>
        <v>1.0679369934099168</v>
      </c>
      <c r="O104" s="1">
        <f ca="1">O44+NORMINV(RAND(),0,'Total-Smoothed'!$AG$2)</f>
        <v>2.0184869963849571E-3</v>
      </c>
      <c r="P104" s="1">
        <f ca="1">P44+NORMINV(RAND(),0,'Total-Smoothed'!$AG$2)</f>
        <v>5.7994232093062318E-4</v>
      </c>
      <c r="Q104" s="1">
        <f ca="1">Q44+NORMINV(RAND(),0,'Total-Smoothed'!$AG$2)</f>
        <v>0.81608601235352307</v>
      </c>
      <c r="R104" s="1">
        <f ca="1">R44+NORMINV(RAND(),0,'Total-Smoothed'!$AG$2)</f>
        <v>-1.5066571600682328E-2</v>
      </c>
      <c r="S104" s="1">
        <f ca="1">S44+NORMINV(RAND(),0,'Total-Smoothed'!$AG$2)</f>
        <v>1.0190374163194407</v>
      </c>
      <c r="T104" s="1">
        <f ca="1">T44+NORMINV(RAND(),0,'Total-Smoothed'!$AG$2)</f>
        <v>0.72214830592962098</v>
      </c>
      <c r="U104" s="1">
        <f ca="1">U44+NORMINV(RAND(),0,'Total-Smoothed'!$AG$2)</f>
        <v>0.76771478704497642</v>
      </c>
      <c r="V104" s="1">
        <f ca="1">V44+NORMINV(RAND(),0,'Total-Smoothed'!$AG$2)</f>
        <v>9.851815868226442E-2</v>
      </c>
      <c r="W104" s="1">
        <f ca="1">W44+NORMINV(RAND(),0,'Total-Smoothed'!$AG$2)</f>
        <v>9.6148558429897002E-2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9.8235588976593236E-2</v>
      </c>
      <c r="E105" s="1">
        <f ca="1">E45+NORMINV(RAND(),0,'Total-Smoothed'!$AG$2)</f>
        <v>0.10038040571789696</v>
      </c>
      <c r="F105" s="1">
        <f ca="1">F45+NORMINV(RAND(),0,'Total-Smoothed'!$AG$2)</f>
        <v>0.14573900899669129</v>
      </c>
      <c r="G105" s="1">
        <f ca="1">G45+NORMINV(RAND(),0,'Total-Smoothed'!$AG$2)</f>
        <v>4.8067235543101536E-2</v>
      </c>
      <c r="H105" s="1">
        <f ca="1">H45+NORMINV(RAND(),0,'Total-Smoothed'!$AG$2)</f>
        <v>1.081898457766109</v>
      </c>
      <c r="I105" s="1">
        <f ca="1">I45+NORMINV(RAND(),0,'Total-Smoothed'!$AG$2)</f>
        <v>5.4449367925316919E-2</v>
      </c>
      <c r="J105" s="1">
        <f ca="1">J45+NORMINV(RAND(),0,'Total-Smoothed'!$AG$2)</f>
        <v>0.90904869887264173</v>
      </c>
      <c r="K105" s="1">
        <f ca="1">K45+NORMINV(RAND(),0,'Total-Smoothed'!$AG$2)</f>
        <v>1.1234724657408641</v>
      </c>
      <c r="L105" s="1">
        <f ca="1">L45+NORMINV(RAND(),0,'Total-Smoothed'!$AG$2)</f>
        <v>0.86023505974176762</v>
      </c>
      <c r="M105" s="1">
        <f ca="1">M45+NORMINV(RAND(),0,'Total-Smoothed'!$AG$2)</f>
        <v>0.99340473680415053</v>
      </c>
      <c r="N105" s="1">
        <f ca="1">N45+NORMINV(RAND(),0,'Total-Smoothed'!$AG$2)</f>
        <v>0.21177527532107393</v>
      </c>
      <c r="O105" s="1">
        <f ca="1">O45+NORMINV(RAND(),0,'Total-Smoothed'!$AG$2)</f>
        <v>0.43125917873892394</v>
      </c>
      <c r="P105" s="1">
        <f ca="1">P45+NORMINV(RAND(),0,'Total-Smoothed'!$AG$2)</f>
        <v>0.32262307380004718</v>
      </c>
      <c r="Q105" s="1">
        <f ca="1">Q45+NORMINV(RAND(),0,'Total-Smoothed'!$AG$2)</f>
        <v>0.58218125147871436</v>
      </c>
      <c r="R105" s="1">
        <f ca="1">R45+NORMINV(RAND(),0,'Total-Smoothed'!$AG$2)</f>
        <v>1.8976780349981702E-2</v>
      </c>
      <c r="S105" s="1">
        <f ca="1">S45+NORMINV(RAND(),0,'Total-Smoothed'!$AG$2)</f>
        <v>3.2495203386556398E-2</v>
      </c>
      <c r="T105" s="1">
        <f ca="1">T45+NORMINV(RAND(),0,'Total-Smoothed'!$AG$2)</f>
        <v>0.25394868614016142</v>
      </c>
      <c r="U105" s="1">
        <f ca="1">U45+NORMINV(RAND(),0,'Total-Smoothed'!$AG$2)</f>
        <v>0.41723738798897164</v>
      </c>
      <c r="V105" s="1">
        <f ca="1">V45+NORMINV(RAND(),0,'Total-Smoothed'!$AG$2)</f>
        <v>-7.3427634476315035E-2</v>
      </c>
      <c r="W105" s="1">
        <f ca="1">W45+NORMINV(RAND(),0,'Total-Smoothed'!$AG$2)</f>
        <v>0.11123590462563521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0.21608130279063251</v>
      </c>
      <c r="E106" s="1">
        <f ca="1">E46+NORMINV(RAND(),0,'Total-Smoothed'!$AG$2)</f>
        <v>1.0984390390415559</v>
      </c>
      <c r="F106" s="1">
        <f ca="1">F46+NORMINV(RAND(),0,'Total-Smoothed'!$AG$2)</f>
        <v>-0.10674413847150376</v>
      </c>
      <c r="G106" s="1">
        <f ca="1">G46+NORMINV(RAND(),0,'Total-Smoothed'!$AG$2)</f>
        <v>0.5280160925689138</v>
      </c>
      <c r="H106" s="1">
        <f ca="1">H46+NORMINV(RAND(),0,'Total-Smoothed'!$AG$2)</f>
        <v>0.98464166018436095</v>
      </c>
      <c r="I106" s="1">
        <f ca="1">I46+NORMINV(RAND(),0,'Total-Smoothed'!$AG$2)</f>
        <v>-5.5162589929460992E-2</v>
      </c>
      <c r="J106" s="1">
        <f ca="1">J46+NORMINV(RAND(),0,'Total-Smoothed'!$AG$2)</f>
        <v>0.40865545274270687</v>
      </c>
      <c r="K106" s="1">
        <f ca="1">K46+NORMINV(RAND(),0,'Total-Smoothed'!$AG$2)</f>
        <v>0.95225301369476656</v>
      </c>
      <c r="L106" s="1">
        <f ca="1">L46+NORMINV(RAND(),0,'Total-Smoothed'!$AG$2)</f>
        <v>0.98186119686361484</v>
      </c>
      <c r="M106" s="1">
        <f ca="1">M46+NORMINV(RAND(),0,'Total-Smoothed'!$AG$2)</f>
        <v>0.31175751084401221</v>
      </c>
      <c r="N106" s="1">
        <f ca="1">N46+NORMINV(RAND(),0,'Total-Smoothed'!$AG$2)</f>
        <v>0.83842405211147963</v>
      </c>
      <c r="O106" s="1">
        <f ca="1">O46+NORMINV(RAND(),0,'Total-Smoothed'!$AG$2)</f>
        <v>9.6545434174181183E-2</v>
      </c>
      <c r="P106" s="1">
        <f ca="1">P46+NORMINV(RAND(),0,'Total-Smoothed'!$AG$2)</f>
        <v>0.15405542578474674</v>
      </c>
      <c r="Q106" s="1">
        <f ca="1">Q46+NORMINV(RAND(),0,'Total-Smoothed'!$AG$2)</f>
        <v>0.62150161561841544</v>
      </c>
      <c r="R106" s="1">
        <f ca="1">R46+NORMINV(RAND(),0,'Total-Smoothed'!$AG$2)</f>
        <v>-5.6420521118503847E-2</v>
      </c>
      <c r="S106" s="1">
        <f ca="1">S46+NORMINV(RAND(),0,'Total-Smoothed'!$AG$2)</f>
        <v>0.27892455101047409</v>
      </c>
      <c r="T106" s="1">
        <f ca="1">T46+NORMINV(RAND(),0,'Total-Smoothed'!$AG$2)</f>
        <v>0.41221782851478728</v>
      </c>
      <c r="U106" s="1">
        <f ca="1">U46+NORMINV(RAND(),0,'Total-Smoothed'!$AG$2)</f>
        <v>1.9200260145170785E-2</v>
      </c>
      <c r="V106" s="1">
        <f ca="1">V46+NORMINV(RAND(),0,'Total-Smoothed'!$AG$2)</f>
        <v>-5.1131668971651542E-2</v>
      </c>
      <c r="W106" s="1">
        <f ca="1">W46+NORMINV(RAND(),0,'Total-Smoothed'!$AG$2)</f>
        <v>5.8057969964591324E-3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9.0191440254058397E-2</v>
      </c>
      <c r="E107" s="1">
        <f ca="1">E47+NORMINV(RAND(),0,'Total-Smoothed'!$AG$2)</f>
        <v>0.8069072662018878</v>
      </c>
      <c r="F107" s="1">
        <f ca="1">F47+NORMINV(RAND(),0,'Total-Smoothed'!$AG$2)</f>
        <v>1.0050816410384358</v>
      </c>
      <c r="G107" s="1">
        <f ca="1">G47+NORMINV(RAND(),0,'Total-Smoothed'!$AG$2)</f>
        <v>0.84541475094864516</v>
      </c>
      <c r="H107" s="1">
        <f ca="1">H47+NORMINV(RAND(),0,'Total-Smoothed'!$AG$2)</f>
        <v>0.49177217424426006</v>
      </c>
      <c r="I107" s="1">
        <f ca="1">I47+NORMINV(RAND(),0,'Total-Smoothed'!$AG$2)</f>
        <v>0.74311432134112099</v>
      </c>
      <c r="J107" s="1">
        <f ca="1">J47+NORMINV(RAND(),0,'Total-Smoothed'!$AG$2)</f>
        <v>-6.1646829398578282E-2</v>
      </c>
      <c r="K107" s="1">
        <f ca="1">K47+NORMINV(RAND(),0,'Total-Smoothed'!$AG$2)</f>
        <v>0.90160933148439537</v>
      </c>
      <c r="L107" s="1">
        <f ca="1">L47+NORMINV(RAND(),0,'Total-Smoothed'!$AG$2)</f>
        <v>-1.42044566737419E-2</v>
      </c>
      <c r="M107" s="1">
        <f ca="1">M47+NORMINV(RAND(),0,'Total-Smoothed'!$AG$2)</f>
        <v>-7.2276773430715702E-2</v>
      </c>
      <c r="N107" s="1">
        <f ca="1">N47+NORMINV(RAND(),0,'Total-Smoothed'!$AG$2)</f>
        <v>0.98903412394252743</v>
      </c>
      <c r="O107" s="1">
        <f ca="1">O47+NORMINV(RAND(),0,'Total-Smoothed'!$AG$2)</f>
        <v>7.2990254057321124E-2</v>
      </c>
      <c r="P107" s="1">
        <f ca="1">P47+NORMINV(RAND(),0,'Total-Smoothed'!$AG$2)</f>
        <v>1.287666589760003E-2</v>
      </c>
      <c r="Q107" s="1">
        <f ca="1">Q47+NORMINV(RAND(),0,'Total-Smoothed'!$AG$2)</f>
        <v>0.69825948547368755</v>
      </c>
      <c r="R107" s="1">
        <f ca="1">R47+NORMINV(RAND(),0,'Total-Smoothed'!$AG$2)</f>
        <v>-2.0654340340933833E-2</v>
      </c>
      <c r="S107" s="1">
        <f ca="1">S47+NORMINV(RAND(),0,'Total-Smoothed'!$AG$2)</f>
        <v>0.93415350507302952</v>
      </c>
      <c r="T107" s="1">
        <f ca="1">T47+NORMINV(RAND(),0,'Total-Smoothed'!$AG$2)</f>
        <v>0.87501552081151812</v>
      </c>
      <c r="U107" s="1">
        <f ca="1">U47+NORMINV(RAND(),0,'Total-Smoothed'!$AG$2)</f>
        <v>0.96151164196166505</v>
      </c>
      <c r="V107" s="1">
        <f ca="1">V47+NORMINV(RAND(),0,'Total-Smoothed'!$AG$2)</f>
        <v>0.76640825262295587</v>
      </c>
      <c r="W107" s="1">
        <f ca="1">W47+NORMINV(RAND(),0,'Total-Smoothed'!$AG$2)</f>
        <v>4.0165656696263097E-2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-9.5606323730059839E-2</v>
      </c>
      <c r="E108" s="1">
        <f ca="1">E48+NORMINV(RAND(),0,'Total-Smoothed'!$AG$2)</f>
        <v>0.80670948537026055</v>
      </c>
      <c r="F108" s="1">
        <f ca="1">F48+NORMINV(RAND(),0,'Total-Smoothed'!$AG$2)</f>
        <v>-5.9148519995544338E-2</v>
      </c>
      <c r="G108" s="1">
        <f ca="1">G48+NORMINV(RAND(),0,'Total-Smoothed'!$AG$2)</f>
        <v>1.0300868221403567</v>
      </c>
      <c r="H108" s="1">
        <f ca="1">H48+NORMINV(RAND(),0,'Total-Smoothed'!$AG$2)</f>
        <v>0.92145383513563162</v>
      </c>
      <c r="I108" s="1">
        <f ca="1">I48+NORMINV(RAND(),0,'Total-Smoothed'!$AG$2)</f>
        <v>0.19878153055555334</v>
      </c>
      <c r="J108" s="1">
        <f ca="1">J48+NORMINV(RAND(),0,'Total-Smoothed'!$AG$2)</f>
        <v>0.2454387831657634</v>
      </c>
      <c r="K108" s="1">
        <f ca="1">K48+NORMINV(RAND(),0,'Total-Smoothed'!$AG$2)</f>
        <v>1.0217473327516067</v>
      </c>
      <c r="L108" s="1">
        <f ca="1">L48+NORMINV(RAND(),0,'Total-Smoothed'!$AG$2)</f>
        <v>0.75621796873310387</v>
      </c>
      <c r="M108" s="1">
        <f ca="1">M48+NORMINV(RAND(),0,'Total-Smoothed'!$AG$2)</f>
        <v>0.24027343213868668</v>
      </c>
      <c r="N108" s="1">
        <f ca="1">N48+NORMINV(RAND(),0,'Total-Smoothed'!$AG$2)</f>
        <v>0.14482584401309562</v>
      </c>
      <c r="O108" s="1">
        <f ca="1">O48+NORMINV(RAND(),0,'Total-Smoothed'!$AG$2)</f>
        <v>0.10271560331579488</v>
      </c>
      <c r="P108" s="1">
        <f ca="1">P48+NORMINV(RAND(),0,'Total-Smoothed'!$AG$2)</f>
        <v>8.7557139594985983E-2</v>
      </c>
      <c r="Q108" s="1">
        <f ca="1">Q48+NORMINV(RAND(),0,'Total-Smoothed'!$AG$2)</f>
        <v>0.84493162685902634</v>
      </c>
      <c r="R108" s="1">
        <f ca="1">R48+NORMINV(RAND(),0,'Total-Smoothed'!$AG$2)</f>
        <v>-0.21709017939463018</v>
      </c>
      <c r="S108" s="1">
        <f ca="1">S48+NORMINV(RAND(),0,'Total-Smoothed'!$AG$2)</f>
        <v>0.87450387378232652</v>
      </c>
      <c r="T108" s="1">
        <f ca="1">T48+NORMINV(RAND(),0,'Total-Smoothed'!$AG$2)</f>
        <v>9.0242828317959461E-2</v>
      </c>
      <c r="U108" s="1">
        <f ca="1">U48+NORMINV(RAND(),0,'Total-Smoothed'!$AG$2)</f>
        <v>0.93151363870201587</v>
      </c>
      <c r="V108" s="1">
        <f ca="1">V48+NORMINV(RAND(),0,'Total-Smoothed'!$AG$2)</f>
        <v>2.5353602466686078E-3</v>
      </c>
      <c r="W108" s="1">
        <f ca="1">W48+NORMINV(RAND(),0,'Total-Smoothed'!$AG$2)</f>
        <v>7.589589508124131E-2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4.8197364513354761E-2</v>
      </c>
      <c r="E111" s="1">
        <f ca="1">(E61+0.6*(F61+D61)+0.15*G1)/(1+2*0.6+0.15)</f>
        <v>4.2801764946918924E-2</v>
      </c>
      <c r="F111" s="1">
        <f ca="1">(F61+0.6*(G61+E61)+0.15*(D61+H61))/(1+2*0.6+2*0.15)</f>
        <v>2.5419734953661954E-3</v>
      </c>
      <c r="G111" s="1">
        <f t="shared" ref="G111:H126" ca="1" si="10">(G61+0.6*(H61+F61)+0.15*(E61+I61))/(1+2*0.6+2*0.15)</f>
        <v>3.4028752499636203E-2</v>
      </c>
      <c r="H111" s="1">
        <f ca="1">(H61+0.6*(I61+G61)+0.15*(F61+J61))/(1+2*0.6+2*0.15)</f>
        <v>0.27333923841415519</v>
      </c>
      <c r="I111" s="1">
        <f t="shared" ref="I111:U126" ca="1" si="11">(I61+0.6*(J61+H61)+0.15*(G61+K61))/(1+2*0.6+2*0.15)</f>
        <v>0.57113867396368845</v>
      </c>
      <c r="J111" s="1">
        <f t="shared" ca="1" si="11"/>
        <v>0.59751755641504789</v>
      </c>
      <c r="K111" s="1">
        <f t="shared" ca="1" si="11"/>
        <v>0.48333179192824771</v>
      </c>
      <c r="L111" s="1">
        <f t="shared" ca="1" si="11"/>
        <v>0.4615842854210962</v>
      </c>
      <c r="M111" s="1">
        <f t="shared" ca="1" si="11"/>
        <v>0.29578575429540094</v>
      </c>
      <c r="N111" s="1">
        <f t="shared" ca="1" si="11"/>
        <v>0.15409197494672497</v>
      </c>
      <c r="O111" s="1">
        <f t="shared" ca="1" si="11"/>
        <v>8.3855354572247784E-2</v>
      </c>
      <c r="P111" s="1">
        <f t="shared" ca="1" si="11"/>
        <v>6.1271380748050538E-2</v>
      </c>
      <c r="Q111" s="1">
        <f t="shared" ca="1" si="11"/>
        <v>0.11194245958584574</v>
      </c>
      <c r="R111" s="1">
        <f t="shared" ca="1" si="11"/>
        <v>0.27950020961811511</v>
      </c>
      <c r="S111" s="1">
        <f t="shared" ca="1" si="11"/>
        <v>0.43394264535009697</v>
      </c>
      <c r="T111" s="1">
        <f t="shared" ca="1" si="11"/>
        <v>0.22959234363451947</v>
      </c>
      <c r="U111" s="1">
        <f t="shared" ca="1" si="11"/>
        <v>-3.5498902547693389E-2</v>
      </c>
      <c r="V111" s="1">
        <f ca="1">(V61+0.6*(W61+U61)+0.15*T1)/(1+2*0.6+0.15)</f>
        <v>-0.12339625886797506</v>
      </c>
      <c r="W111" s="1">
        <f ca="1">(W61+0.6*(V61)+0.15*U61)/(1+0.6+0.15)</f>
        <v>-0.10453261829663636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2.5756718769584012E-2</v>
      </c>
      <c r="E112" s="1">
        <f t="shared" ref="E112:E158" ca="1" si="13">(E62+0.6*(F62+D62)+0.15*G2)/(1+2*0.6+0.15)</f>
        <v>-8.8190207861438292E-3</v>
      </c>
      <c r="F112" s="1">
        <f t="shared" ref="F112:U127" ca="1" si="14">(F62+0.6*(G62+E62)+0.15*(D62+H62))/(1+2*0.6+2*0.15)</f>
        <v>-6.0639568678035369E-2</v>
      </c>
      <c r="G112" s="1">
        <f t="shared" ca="1" si="10"/>
        <v>-1.23400849084928E-2</v>
      </c>
      <c r="H112" s="1">
        <f t="shared" ca="1" si="10"/>
        <v>0.23263548226742961</v>
      </c>
      <c r="I112" s="1">
        <f t="shared" ca="1" si="11"/>
        <v>0.53000324765344298</v>
      </c>
      <c r="J112" s="1">
        <f t="shared" ca="1" si="11"/>
        <v>0.52416696801310747</v>
      </c>
      <c r="K112" s="1">
        <f t="shared" ca="1" si="11"/>
        <v>0.42335304488429149</v>
      </c>
      <c r="L112" s="1">
        <f t="shared" ca="1" si="11"/>
        <v>0.44576918352878625</v>
      </c>
      <c r="M112" s="1">
        <f t="shared" ca="1" si="11"/>
        <v>0.29462641651036214</v>
      </c>
      <c r="N112" s="1">
        <f t="shared" ca="1" si="11"/>
        <v>0.15064341544018614</v>
      </c>
      <c r="O112" s="1">
        <f t="shared" ca="1" si="11"/>
        <v>0.18331900015900521</v>
      </c>
      <c r="P112" s="1">
        <f t="shared" ca="1" si="11"/>
        <v>0.28840588804235906</v>
      </c>
      <c r="Q112" s="1">
        <f t="shared" ca="1" si="11"/>
        <v>0.27873342551405894</v>
      </c>
      <c r="R112" s="1">
        <f t="shared" ca="1" si="11"/>
        <v>0.34093743808524468</v>
      </c>
      <c r="S112" s="1">
        <f t="shared" ca="1" si="11"/>
        <v>0.43906240851122347</v>
      </c>
      <c r="T112" s="1">
        <f t="shared" ca="1" si="11"/>
        <v>0.29117980972621293</v>
      </c>
      <c r="U112" s="1">
        <f t="shared" ca="1" si="11"/>
        <v>0.10403089123717597</v>
      </c>
      <c r="V112" s="1">
        <f t="shared" ref="V112:V158" ca="1" si="15">(V62+0.6*(W62+U62)+0.15*T2)/(1+2*0.6+0.15)</f>
        <v>4.062588672767993E-2</v>
      </c>
      <c r="W112" s="1">
        <f t="shared" ref="W112:W157" ca="1" si="16">(W62+0.6*(V62)+0.15*U62)/(1+0.6+0.15)</f>
        <v>4.1418014268057891E-2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4.4846714737242201E-2</v>
      </c>
      <c r="E113" s="1">
        <f t="shared" ca="1" si="13"/>
        <v>8.6601142085336716E-2</v>
      </c>
      <c r="F113" s="1">
        <f t="shared" ca="1" si="14"/>
        <v>0.11785957852007049</v>
      </c>
      <c r="G113" s="1">
        <f t="shared" ca="1" si="10"/>
        <v>0.15342565336733754</v>
      </c>
      <c r="H113" s="1">
        <f t="shared" ca="1" si="10"/>
        <v>0.3305025782694897</v>
      </c>
      <c r="I113" s="1">
        <f t="shared" ca="1" si="11"/>
        <v>0.58518930087220422</v>
      </c>
      <c r="J113" s="1">
        <f t="shared" ca="1" si="11"/>
        <v>0.59879175802452012</v>
      </c>
      <c r="K113" s="1">
        <f t="shared" ca="1" si="11"/>
        <v>0.48545400970199715</v>
      </c>
      <c r="L113" s="1">
        <f t="shared" ca="1" si="11"/>
        <v>0.43533255562081752</v>
      </c>
      <c r="M113" s="1">
        <f t="shared" ca="1" si="11"/>
        <v>0.21587976416704519</v>
      </c>
      <c r="N113" s="1">
        <f t="shared" ca="1" si="11"/>
        <v>3.4902936471769237E-2</v>
      </c>
      <c r="O113" s="1">
        <f t="shared" ca="1" si="11"/>
        <v>-3.0172058701924399E-2</v>
      </c>
      <c r="P113" s="1">
        <f t="shared" ca="1" si="11"/>
        <v>3.4295172941334303E-3</v>
      </c>
      <c r="Q113" s="1">
        <f t="shared" ca="1" si="11"/>
        <v>0.10567865245253698</v>
      </c>
      <c r="R113" s="1">
        <f t="shared" ca="1" si="11"/>
        <v>0.28548640322646707</v>
      </c>
      <c r="S113" s="1">
        <f t="shared" ca="1" si="11"/>
        <v>0.40557512471385204</v>
      </c>
      <c r="T113" s="1">
        <f t="shared" ca="1" si="11"/>
        <v>0.26454442171153658</v>
      </c>
      <c r="U113" s="1">
        <f t="shared" ca="1" si="11"/>
        <v>0.10008893967843413</v>
      </c>
      <c r="V113" s="1">
        <f t="shared" ca="1" si="15"/>
        <v>5.8485577782091375E-2</v>
      </c>
      <c r="W113" s="1">
        <f t="shared" ca="1" si="16"/>
        <v>5.792989713929568E-2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4.7841841516852876E-2</v>
      </c>
      <c r="E114" s="1">
        <f t="shared" ca="1" si="13"/>
        <v>2.6760285782564928E-2</v>
      </c>
      <c r="F114" s="1">
        <f t="shared" ca="1" si="14"/>
        <v>-2.3796683439687983E-2</v>
      </c>
      <c r="G114" s="1">
        <f t="shared" ca="1" si="10"/>
        <v>-1.5523242849854246E-2</v>
      </c>
      <c r="H114" s="1">
        <f t="shared" ca="1" si="10"/>
        <v>0.16068256393953437</v>
      </c>
      <c r="I114" s="1">
        <f t="shared" ca="1" si="11"/>
        <v>0.37792857624536785</v>
      </c>
      <c r="J114" s="1">
        <f t="shared" ca="1" si="11"/>
        <v>0.37873677358209312</v>
      </c>
      <c r="K114" s="1">
        <f t="shared" ca="1" si="11"/>
        <v>0.30355454693418765</v>
      </c>
      <c r="L114" s="1">
        <f t="shared" ca="1" si="11"/>
        <v>0.33565847025108908</v>
      </c>
      <c r="M114" s="1">
        <f t="shared" ca="1" si="11"/>
        <v>0.2142031700262185</v>
      </c>
      <c r="N114" s="1">
        <f t="shared" ca="1" si="11"/>
        <v>0.12447939408916509</v>
      </c>
      <c r="O114" s="1">
        <f t="shared" ca="1" si="11"/>
        <v>0.23641215767951929</v>
      </c>
      <c r="P114" s="1">
        <f t="shared" ca="1" si="11"/>
        <v>0.41078540227495697</v>
      </c>
      <c r="Q114" s="1">
        <f t="shared" ca="1" si="11"/>
        <v>0.31536212562349453</v>
      </c>
      <c r="R114" s="1">
        <f t="shared" ca="1" si="11"/>
        <v>0.3143167482627276</v>
      </c>
      <c r="S114" s="1">
        <f t="shared" ca="1" si="11"/>
        <v>0.42154318317142569</v>
      </c>
      <c r="T114" s="1">
        <f t="shared" ca="1" si="11"/>
        <v>0.34557156798414362</v>
      </c>
      <c r="U114" s="1">
        <f t="shared" ca="1" si="11"/>
        <v>0.27110459876348891</v>
      </c>
      <c r="V114" s="1">
        <f t="shared" ca="1" si="15"/>
        <v>0.23653097251855051</v>
      </c>
      <c r="W114" s="1">
        <f t="shared" ca="1" si="16"/>
        <v>0.21185744893297981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-1.0092734199084605E-2</v>
      </c>
      <c r="E115" s="1">
        <f t="shared" ca="1" si="13"/>
        <v>-8.1326073885246569E-3</v>
      </c>
      <c r="F115" s="1">
        <f t="shared" ca="1" si="14"/>
        <v>2.8197084558167017E-2</v>
      </c>
      <c r="G115" s="1">
        <f t="shared" ca="1" si="10"/>
        <v>0.10988710683352199</v>
      </c>
      <c r="H115" s="1">
        <f t="shared" ca="1" si="10"/>
        <v>0.31020826830793119</v>
      </c>
      <c r="I115" s="1">
        <f t="shared" ca="1" si="11"/>
        <v>0.52832913887316979</v>
      </c>
      <c r="J115" s="1">
        <f t="shared" ca="1" si="11"/>
        <v>0.50194609335575946</v>
      </c>
      <c r="K115" s="1">
        <f t="shared" ca="1" si="11"/>
        <v>0.39241018512802261</v>
      </c>
      <c r="L115" s="1">
        <f t="shared" ca="1" si="11"/>
        <v>0.36153010534438346</v>
      </c>
      <c r="M115" s="1">
        <f t="shared" ca="1" si="11"/>
        <v>0.16104861092453934</v>
      </c>
      <c r="N115" s="1">
        <f t="shared" ca="1" si="11"/>
        <v>3.9474233908497539E-2</v>
      </c>
      <c r="O115" s="1">
        <f t="shared" ca="1" si="11"/>
        <v>0.12234662449951135</v>
      </c>
      <c r="P115" s="1">
        <f t="shared" ca="1" si="11"/>
        <v>0.18534595943890581</v>
      </c>
      <c r="Q115" s="1">
        <f t="shared" ca="1" si="11"/>
        <v>0.18148805898360462</v>
      </c>
      <c r="R115" s="1">
        <f t="shared" ca="1" si="11"/>
        <v>0.28042511223033256</v>
      </c>
      <c r="S115" s="1">
        <f t="shared" ca="1" si="11"/>
        <v>0.3861712471092692</v>
      </c>
      <c r="T115" s="1">
        <f t="shared" ca="1" si="11"/>
        <v>0.20898824224826237</v>
      </c>
      <c r="U115" s="1">
        <f t="shared" ca="1" si="11"/>
        <v>-7.2793947347734702E-3</v>
      </c>
      <c r="V115" s="1">
        <f t="shared" ca="1" si="15"/>
        <v>-1.2030467817924221E-2</v>
      </c>
      <c r="W115" s="1">
        <f t="shared" ca="1" si="16"/>
        <v>6.3714449625215677E-2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4.7812784563062691E-2</v>
      </c>
      <c r="E116" s="1">
        <f t="shared" ca="1" si="13"/>
        <v>3.0814262502573905E-2</v>
      </c>
      <c r="F116" s="1">
        <f t="shared" ca="1" si="14"/>
        <v>2.0868968443876885E-2</v>
      </c>
      <c r="G116" s="1">
        <f t="shared" ca="1" si="10"/>
        <v>8.1265735560740515E-2</v>
      </c>
      <c r="H116" s="1">
        <f t="shared" ca="1" si="10"/>
        <v>0.28386797123464291</v>
      </c>
      <c r="I116" s="1">
        <f t="shared" ca="1" si="11"/>
        <v>0.53110076388725025</v>
      </c>
      <c r="J116" s="1">
        <f t="shared" ca="1" si="11"/>
        <v>0.51474029793251141</v>
      </c>
      <c r="K116" s="1">
        <f t="shared" ca="1" si="11"/>
        <v>0.43796337466776458</v>
      </c>
      <c r="L116" s="1">
        <f t="shared" ca="1" si="11"/>
        <v>0.55491369751158659</v>
      </c>
      <c r="M116" s="1">
        <f t="shared" ca="1" si="11"/>
        <v>0.48674054438047742</v>
      </c>
      <c r="N116" s="1">
        <f t="shared" ca="1" si="11"/>
        <v>0.23851308991812542</v>
      </c>
      <c r="O116" s="1">
        <f t="shared" ca="1" si="11"/>
        <v>0.19732017021379625</v>
      </c>
      <c r="P116" s="1">
        <f t="shared" ca="1" si="11"/>
        <v>0.32575043389132224</v>
      </c>
      <c r="Q116" s="1">
        <f t="shared" ca="1" si="11"/>
        <v>0.23993878413676129</v>
      </c>
      <c r="R116" s="1">
        <f t="shared" ca="1" si="11"/>
        <v>0.18891963059456929</v>
      </c>
      <c r="S116" s="1">
        <f t="shared" ca="1" si="11"/>
        <v>0.31860390470631733</v>
      </c>
      <c r="T116" s="1">
        <f t="shared" ca="1" si="11"/>
        <v>0.40027006780713509</v>
      </c>
      <c r="U116" s="1">
        <f t="shared" ca="1" si="11"/>
        <v>0.38636852349687578</v>
      </c>
      <c r="V116" s="1">
        <f t="shared" ca="1" si="15"/>
        <v>0.27991673013868723</v>
      </c>
      <c r="W116" s="1">
        <f t="shared" ca="1" si="16"/>
        <v>0.27900077324728523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-3.7106851147840958E-2</v>
      </c>
      <c r="E117" s="1">
        <f t="shared" ca="1" si="13"/>
        <v>-4.0527395325995892E-4</v>
      </c>
      <c r="F117" s="1">
        <f t="shared" ca="1" si="14"/>
        <v>1.5680916012296869E-3</v>
      </c>
      <c r="G117" s="1">
        <f t="shared" ca="1" si="10"/>
        <v>6.3135893966465503E-2</v>
      </c>
      <c r="H117" s="1">
        <f t="shared" ca="1" si="10"/>
        <v>0.31052779500369093</v>
      </c>
      <c r="I117" s="1">
        <f t="shared" ca="1" si="11"/>
        <v>0.6244340227724624</v>
      </c>
      <c r="J117" s="1">
        <f t="shared" ca="1" si="11"/>
        <v>0.65686046620063487</v>
      </c>
      <c r="K117" s="1">
        <f t="shared" ca="1" si="11"/>
        <v>0.51137741078895527</v>
      </c>
      <c r="L117" s="1">
        <f t="shared" ca="1" si="11"/>
        <v>0.4525679587539041</v>
      </c>
      <c r="M117" s="1">
        <f t="shared" ca="1" si="11"/>
        <v>0.2716144516806126</v>
      </c>
      <c r="N117" s="1">
        <f t="shared" ca="1" si="11"/>
        <v>0.15511059170008598</v>
      </c>
      <c r="O117" s="1">
        <f t="shared" ca="1" si="11"/>
        <v>0.16931927115757489</v>
      </c>
      <c r="P117" s="1">
        <f t="shared" ca="1" si="11"/>
        <v>0.207554048382117</v>
      </c>
      <c r="Q117" s="1">
        <f t="shared" ca="1" si="11"/>
        <v>0.21645338572144493</v>
      </c>
      <c r="R117" s="1">
        <f t="shared" ca="1" si="11"/>
        <v>0.24670453929075392</v>
      </c>
      <c r="S117" s="1">
        <f t="shared" ca="1" si="11"/>
        <v>0.30575440255111941</v>
      </c>
      <c r="T117" s="1">
        <f t="shared" ca="1" si="11"/>
        <v>0.2064757153998355</v>
      </c>
      <c r="U117" s="1">
        <f t="shared" ca="1" si="11"/>
        <v>8.997577632986356E-2</v>
      </c>
      <c r="V117" s="1">
        <f t="shared" ca="1" si="15"/>
        <v>2.6627338234655521E-2</v>
      </c>
      <c r="W117" s="1">
        <f t="shared" ca="1" si="16"/>
        <v>-1.2017955192325316E-2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0.14548454634128347</v>
      </c>
      <c r="E118" s="1">
        <f t="shared" ca="1" si="13"/>
        <v>0.11428347246922484</v>
      </c>
      <c r="F118" s="1">
        <f t="shared" ca="1" si="14"/>
        <v>9.9480641953539728E-2</v>
      </c>
      <c r="G118" s="1">
        <f t="shared" ca="1" si="10"/>
        <v>0.10862152150929169</v>
      </c>
      <c r="H118" s="1">
        <f t="shared" ca="1" si="10"/>
        <v>0.26304692459588958</v>
      </c>
      <c r="I118" s="1">
        <f t="shared" ca="1" si="11"/>
        <v>0.512295714727107</v>
      </c>
      <c r="J118" s="1">
        <f t="shared" ca="1" si="11"/>
        <v>0.53106356781557529</v>
      </c>
      <c r="K118" s="1">
        <f t="shared" ca="1" si="11"/>
        <v>0.41361284500787254</v>
      </c>
      <c r="L118" s="1">
        <f t="shared" ca="1" si="11"/>
        <v>0.42083900377356798</v>
      </c>
      <c r="M118" s="1">
        <f t="shared" ca="1" si="11"/>
        <v>0.28481985456108816</v>
      </c>
      <c r="N118" s="1">
        <f t="shared" ca="1" si="11"/>
        <v>0.13837275989316583</v>
      </c>
      <c r="O118" s="1">
        <f t="shared" ca="1" si="11"/>
        <v>0.13391964597148998</v>
      </c>
      <c r="P118" s="1">
        <f t="shared" ca="1" si="11"/>
        <v>0.18441906267660224</v>
      </c>
      <c r="Q118" s="1">
        <f t="shared" ca="1" si="11"/>
        <v>0.1425369143289098</v>
      </c>
      <c r="R118" s="1">
        <f t="shared" ca="1" si="11"/>
        <v>0.22164265343648148</v>
      </c>
      <c r="S118" s="1">
        <f t="shared" ca="1" si="11"/>
        <v>0.39948849713968659</v>
      </c>
      <c r="T118" s="1">
        <f t="shared" ca="1" si="11"/>
        <v>0.34136176571894206</v>
      </c>
      <c r="U118" s="1">
        <f t="shared" ca="1" si="11"/>
        <v>0.16210506145764886</v>
      </c>
      <c r="V118" s="1">
        <f t="shared" ca="1" si="15"/>
        <v>2.8434950651727787E-2</v>
      </c>
      <c r="W118" s="1">
        <f t="shared" ca="1" si="16"/>
        <v>-6.8509768570975561E-3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3.7805655862185268E-2</v>
      </c>
      <c r="E119" s="1">
        <f t="shared" ca="1" si="13"/>
        <v>4.3600982205825638E-2</v>
      </c>
      <c r="F119" s="1">
        <f t="shared" ca="1" si="14"/>
        <v>7.0379880436144723E-2</v>
      </c>
      <c r="G119" s="1">
        <f t="shared" ca="1" si="10"/>
        <v>0.1086126369632671</v>
      </c>
      <c r="H119" s="1">
        <f t="shared" ca="1" si="10"/>
        <v>0.27736632851355514</v>
      </c>
      <c r="I119" s="1">
        <f t="shared" ca="1" si="11"/>
        <v>0.52777744102282464</v>
      </c>
      <c r="J119" s="1">
        <f t="shared" ca="1" si="11"/>
        <v>0.5253394358910497</v>
      </c>
      <c r="K119" s="1">
        <f t="shared" ca="1" si="11"/>
        <v>0.42773939014221296</v>
      </c>
      <c r="L119" s="1">
        <f t="shared" ca="1" si="11"/>
        <v>0.4297561863469081</v>
      </c>
      <c r="M119" s="1">
        <f t="shared" ca="1" si="11"/>
        <v>0.29417753957816328</v>
      </c>
      <c r="N119" s="1">
        <f t="shared" ca="1" si="11"/>
        <v>0.12900539309817027</v>
      </c>
      <c r="O119" s="1">
        <f t="shared" ca="1" si="11"/>
        <v>6.2158766455905304E-2</v>
      </c>
      <c r="P119" s="1">
        <f t="shared" ca="1" si="11"/>
        <v>1.0517883239909423E-2</v>
      </c>
      <c r="Q119" s="1">
        <f t="shared" ca="1" si="11"/>
        <v>3.7124392167545442E-2</v>
      </c>
      <c r="R119" s="1">
        <f t="shared" ca="1" si="11"/>
        <v>0.22645045235976577</v>
      </c>
      <c r="S119" s="1">
        <f t="shared" ca="1" si="11"/>
        <v>0.43792883024192325</v>
      </c>
      <c r="T119" s="1">
        <f t="shared" ca="1" si="11"/>
        <v>0.34282080549701588</v>
      </c>
      <c r="U119" s="1">
        <f t="shared" ca="1" si="11"/>
        <v>0.10753156285402418</v>
      </c>
      <c r="V119" s="1">
        <f t="shared" ca="1" si="15"/>
        <v>-1.0180431546115774E-3</v>
      </c>
      <c r="W119" s="1">
        <f t="shared" ca="1" si="16"/>
        <v>-4.8206584035687325E-3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0.10353494595078848</v>
      </c>
      <c r="E120" s="1">
        <f t="shared" ca="1" si="13"/>
        <v>0.10067109275460989</v>
      </c>
      <c r="F120" s="1">
        <f t="shared" ca="1" si="14"/>
        <v>7.1631339420551221E-2</v>
      </c>
      <c r="G120" s="1">
        <f t="shared" ca="1" si="10"/>
        <v>6.5556125913519406E-2</v>
      </c>
      <c r="H120" s="1">
        <f t="shared" ca="1" si="10"/>
        <v>0.26060395645426138</v>
      </c>
      <c r="I120" s="1">
        <f t="shared" ca="1" si="11"/>
        <v>0.56224064313845257</v>
      </c>
      <c r="J120" s="1">
        <f t="shared" ca="1" si="11"/>
        <v>0.63311007214988801</v>
      </c>
      <c r="K120" s="1">
        <f t="shared" ca="1" si="11"/>
        <v>0.53222348142746967</v>
      </c>
      <c r="L120" s="1">
        <f t="shared" ca="1" si="11"/>
        <v>0.45773664145519238</v>
      </c>
      <c r="M120" s="1">
        <f t="shared" ca="1" si="11"/>
        <v>0.25458629835233582</v>
      </c>
      <c r="N120" s="1">
        <f t="shared" ca="1" si="11"/>
        <v>8.2797169723345082E-2</v>
      </c>
      <c r="O120" s="1">
        <f t="shared" ca="1" si="11"/>
        <v>4.8700274311128389E-3</v>
      </c>
      <c r="P120" s="1">
        <f t="shared" ca="1" si="11"/>
        <v>-4.9566187894138224E-4</v>
      </c>
      <c r="Q120" s="1">
        <f t="shared" ca="1" si="11"/>
        <v>6.2850890783613805E-2</v>
      </c>
      <c r="R120" s="1">
        <f t="shared" ca="1" si="11"/>
        <v>0.26162714894709016</v>
      </c>
      <c r="S120" s="1">
        <f t="shared" ca="1" si="11"/>
        <v>0.48744971602574061</v>
      </c>
      <c r="T120" s="1">
        <f t="shared" ca="1" si="11"/>
        <v>0.4172848088680377</v>
      </c>
      <c r="U120" s="1">
        <f t="shared" ca="1" si="11"/>
        <v>0.14281284084451215</v>
      </c>
      <c r="V120" s="1">
        <f t="shared" ca="1" si="15"/>
        <v>1.2766824029724178E-2</v>
      </c>
      <c r="W120" s="1">
        <f t="shared" ca="1" si="16"/>
        <v>4.2346082575036421E-2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0.35597854664906298</v>
      </c>
      <c r="E121" s="1">
        <f t="shared" ca="1" si="13"/>
        <v>0.26475514938449385</v>
      </c>
      <c r="F121" s="1">
        <f t="shared" ca="1" si="14"/>
        <v>0.27023699865635187</v>
      </c>
      <c r="G121" s="1">
        <f t="shared" ca="1" si="10"/>
        <v>0.28680587788880318</v>
      </c>
      <c r="H121" s="1">
        <f t="shared" ca="1" si="10"/>
        <v>0.4157340225780648</v>
      </c>
      <c r="I121" s="1">
        <f t="shared" ca="1" si="11"/>
        <v>0.60515373277294593</v>
      </c>
      <c r="J121" s="1">
        <f t="shared" ca="1" si="11"/>
        <v>0.6000629965551596</v>
      </c>
      <c r="K121" s="1">
        <f t="shared" ca="1" si="11"/>
        <v>0.48497002470408751</v>
      </c>
      <c r="L121" s="1">
        <f t="shared" ca="1" si="11"/>
        <v>0.48001273665460997</v>
      </c>
      <c r="M121" s="1">
        <f t="shared" ca="1" si="11"/>
        <v>0.36399026068503754</v>
      </c>
      <c r="N121" s="1">
        <f t="shared" ca="1" si="11"/>
        <v>0.26241586452938304</v>
      </c>
      <c r="O121" s="1">
        <f t="shared" ca="1" si="11"/>
        <v>0.17674634087662883</v>
      </c>
      <c r="P121" s="1">
        <f t="shared" ca="1" si="11"/>
        <v>0.17185522841586659</v>
      </c>
      <c r="Q121" s="1">
        <f t="shared" ca="1" si="11"/>
        <v>0.16089317556617158</v>
      </c>
      <c r="R121" s="1">
        <f t="shared" ca="1" si="11"/>
        <v>0.2103510354892765</v>
      </c>
      <c r="S121" s="1">
        <f t="shared" ca="1" si="11"/>
        <v>0.32889415730945759</v>
      </c>
      <c r="T121" s="1">
        <f t="shared" ca="1" si="11"/>
        <v>0.33165947090048076</v>
      </c>
      <c r="U121" s="1">
        <f t="shared" ca="1" si="11"/>
        <v>0.24150367872634057</v>
      </c>
      <c r="V121" s="1">
        <f t="shared" ca="1" si="15"/>
        <v>0.22525206482857676</v>
      </c>
      <c r="W121" s="1">
        <f t="shared" ca="1" si="16"/>
        <v>0.31037445308970596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4.1965418269474296E-3</v>
      </c>
      <c r="E122" s="1">
        <f t="shared" ca="1" si="13"/>
        <v>8.4876763205194352E-3</v>
      </c>
      <c r="F122" s="1">
        <f t="shared" ca="1" si="14"/>
        <v>-8.5782062605954251E-3</v>
      </c>
      <c r="G122" s="1">
        <f t="shared" ca="1" si="10"/>
        <v>4.5314738027754708E-2</v>
      </c>
      <c r="H122" s="1">
        <f t="shared" ca="1" si="10"/>
        <v>0.31759235435408556</v>
      </c>
      <c r="I122" s="1">
        <f t="shared" ca="1" si="11"/>
        <v>0.66098239025899086</v>
      </c>
      <c r="J122" s="1">
        <f t="shared" ca="1" si="11"/>
        <v>0.65844013615630226</v>
      </c>
      <c r="K122" s="1">
        <f t="shared" ca="1" si="11"/>
        <v>0.44134370572869547</v>
      </c>
      <c r="L122" s="1">
        <f t="shared" ca="1" si="11"/>
        <v>0.37770313124384552</v>
      </c>
      <c r="M122" s="1">
        <f t="shared" ca="1" si="11"/>
        <v>0.26597022880586557</v>
      </c>
      <c r="N122" s="1">
        <f t="shared" ca="1" si="11"/>
        <v>0.20769158921281336</v>
      </c>
      <c r="O122" s="1">
        <f t="shared" ca="1" si="11"/>
        <v>0.18991565300893026</v>
      </c>
      <c r="P122" s="1">
        <f t="shared" ca="1" si="11"/>
        <v>0.10291486100748497</v>
      </c>
      <c r="Q122" s="1">
        <f t="shared" ca="1" si="11"/>
        <v>5.4328049182893565E-2</v>
      </c>
      <c r="R122" s="1">
        <f t="shared" ca="1" si="11"/>
        <v>0.16217583091125012</v>
      </c>
      <c r="S122" s="1">
        <f t="shared" ca="1" si="11"/>
        <v>0.3355246626429198</v>
      </c>
      <c r="T122" s="1">
        <f t="shared" ca="1" si="11"/>
        <v>0.24761226219383842</v>
      </c>
      <c r="U122" s="1">
        <f t="shared" ca="1" si="11"/>
        <v>6.1320791827344803E-2</v>
      </c>
      <c r="V122" s="1">
        <f t="shared" ca="1" si="15"/>
        <v>3.914548127713316E-2</v>
      </c>
      <c r="W122" s="1">
        <f t="shared" ca="1" si="16"/>
        <v>0.11011587314944403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6.3241682887152428E-2</v>
      </c>
      <c r="E123" s="1">
        <f t="shared" ca="1" si="13"/>
        <v>7.0329048860572257E-2</v>
      </c>
      <c r="F123" s="1">
        <f t="shared" ca="1" si="14"/>
        <v>0.10556940679640461</v>
      </c>
      <c r="G123" s="1">
        <f t="shared" ca="1" si="10"/>
        <v>0.16675534370612127</v>
      </c>
      <c r="H123" s="1">
        <f t="shared" ca="1" si="10"/>
        <v>0.34908827641869772</v>
      </c>
      <c r="I123" s="1">
        <f t="shared" ca="1" si="11"/>
        <v>0.57180043260090418</v>
      </c>
      <c r="J123" s="1">
        <f t="shared" ca="1" si="11"/>
        <v>0.57823961909209698</v>
      </c>
      <c r="K123" s="1">
        <f t="shared" ca="1" si="11"/>
        <v>0.51228456883211171</v>
      </c>
      <c r="L123" s="1">
        <f t="shared" ca="1" si="11"/>
        <v>0.53918766056587608</v>
      </c>
      <c r="M123" s="1">
        <f t="shared" ca="1" si="11"/>
        <v>0.35878354045240435</v>
      </c>
      <c r="N123" s="1">
        <f t="shared" ca="1" si="11"/>
        <v>0.1079670628352684</v>
      </c>
      <c r="O123" s="1">
        <f t="shared" ca="1" si="11"/>
        <v>3.0624150014510344E-2</v>
      </c>
      <c r="P123" s="1">
        <f t="shared" ca="1" si="11"/>
        <v>5.0651625567323291E-2</v>
      </c>
      <c r="Q123" s="1">
        <f t="shared" ca="1" si="11"/>
        <v>4.0814929808703215E-2</v>
      </c>
      <c r="R123" s="1">
        <f t="shared" ca="1" si="11"/>
        <v>0.14675555493736561</v>
      </c>
      <c r="S123" s="1">
        <f t="shared" ca="1" si="11"/>
        <v>0.35235791862025645</v>
      </c>
      <c r="T123" s="1">
        <f t="shared" ca="1" si="11"/>
        <v>0.30608580589473677</v>
      </c>
      <c r="U123" s="1">
        <f t="shared" ca="1" si="11"/>
        <v>0.16042823091646752</v>
      </c>
      <c r="V123" s="1">
        <f t="shared" ca="1" si="15"/>
        <v>9.5655789675757399E-2</v>
      </c>
      <c r="W123" s="1">
        <f t="shared" ca="1" si="16"/>
        <v>8.4876651805947487E-2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2.2192370583555991E-2</v>
      </c>
      <c r="E124" s="1">
        <f t="shared" ca="1" si="13"/>
        <v>3.0870088208503496E-2</v>
      </c>
      <c r="F124" s="1">
        <f t="shared" ca="1" si="14"/>
        <v>8.4864501448475793E-2</v>
      </c>
      <c r="G124" s="1">
        <f t="shared" ca="1" si="10"/>
        <v>0.17727353247208619</v>
      </c>
      <c r="H124" s="1">
        <f t="shared" ca="1" si="10"/>
        <v>0.31300848592904684</v>
      </c>
      <c r="I124" s="1">
        <f t="shared" ca="1" si="11"/>
        <v>0.49517559036324055</v>
      </c>
      <c r="J124" s="1">
        <f t="shared" ca="1" si="11"/>
        <v>0.49303160235136739</v>
      </c>
      <c r="K124" s="1">
        <f t="shared" ca="1" si="11"/>
        <v>0.44903700701519683</v>
      </c>
      <c r="L124" s="1">
        <f t="shared" ca="1" si="11"/>
        <v>0.48589727766680302</v>
      </c>
      <c r="M124" s="1">
        <f t="shared" ca="1" si="11"/>
        <v>0.26242935071069151</v>
      </c>
      <c r="N124" s="1">
        <f t="shared" ca="1" si="11"/>
        <v>9.7934642353950663E-2</v>
      </c>
      <c r="O124" s="1">
        <f t="shared" ca="1" si="11"/>
        <v>0.23575507498484227</v>
      </c>
      <c r="P124" s="1">
        <f t="shared" ca="1" si="11"/>
        <v>0.4242351994677217</v>
      </c>
      <c r="Q124" s="1">
        <f t="shared" ca="1" si="11"/>
        <v>0.3395916728022611</v>
      </c>
      <c r="R124" s="1">
        <f t="shared" ca="1" si="11"/>
        <v>0.32740505650932111</v>
      </c>
      <c r="S124" s="1">
        <f t="shared" ca="1" si="11"/>
        <v>0.46762425763783944</v>
      </c>
      <c r="T124" s="1">
        <f t="shared" ca="1" si="11"/>
        <v>0.44610955505381417</v>
      </c>
      <c r="U124" s="1">
        <f t="shared" ca="1" si="11"/>
        <v>0.38413537044701046</v>
      </c>
      <c r="V124" s="1">
        <f t="shared" ca="1" si="15"/>
        <v>0.27591755519114441</v>
      </c>
      <c r="W124" s="1">
        <f t="shared" ca="1" si="16"/>
        <v>0.26212713846250907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0.25801902632226725</v>
      </c>
      <c r="E125" s="1">
        <f t="shared" ca="1" si="13"/>
        <v>0.16438968544805607</v>
      </c>
      <c r="F125" s="1">
        <f t="shared" ca="1" si="14"/>
        <v>0.10274452537708482</v>
      </c>
      <c r="G125" s="1">
        <f t="shared" ca="1" si="10"/>
        <v>0.14642130707903897</v>
      </c>
      <c r="H125" s="1">
        <f t="shared" ca="1" si="10"/>
        <v>0.35576508058208439</v>
      </c>
      <c r="I125" s="1">
        <f t="shared" ca="1" si="11"/>
        <v>0.56467672981921679</v>
      </c>
      <c r="J125" s="1">
        <f t="shared" ca="1" si="11"/>
        <v>0.49286548797182095</v>
      </c>
      <c r="K125" s="1">
        <f t="shared" ca="1" si="11"/>
        <v>0.36359942306878507</v>
      </c>
      <c r="L125" s="1">
        <f t="shared" ca="1" si="11"/>
        <v>0.42230160977086839</v>
      </c>
      <c r="M125" s="1">
        <f t="shared" ca="1" si="11"/>
        <v>0.3831903198740314</v>
      </c>
      <c r="N125" s="1">
        <f t="shared" ca="1" si="11"/>
        <v>0.2959920982804905</v>
      </c>
      <c r="O125" s="1">
        <f t="shared" ca="1" si="11"/>
        <v>0.27374428095243664</v>
      </c>
      <c r="P125" s="1">
        <f t="shared" ca="1" si="11"/>
        <v>0.27691658292426941</v>
      </c>
      <c r="Q125" s="1">
        <f t="shared" ca="1" si="11"/>
        <v>0.21242825495125248</v>
      </c>
      <c r="R125" s="1">
        <f t="shared" ca="1" si="11"/>
        <v>0.2446164657573397</v>
      </c>
      <c r="S125" s="1">
        <f t="shared" ca="1" si="11"/>
        <v>0.32700464554752234</v>
      </c>
      <c r="T125" s="1">
        <f t="shared" ca="1" si="11"/>
        <v>0.20037005527271207</v>
      </c>
      <c r="U125" s="1">
        <f t="shared" ca="1" si="11"/>
        <v>0.1001680646270207</v>
      </c>
      <c r="V125" s="1">
        <f t="shared" ca="1" si="15"/>
        <v>0.13289104799343593</v>
      </c>
      <c r="W125" s="1">
        <f t="shared" ca="1" si="16"/>
        <v>0.11202630436804024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7.7172434090129E-2</v>
      </c>
      <c r="E126" s="1">
        <f t="shared" ca="1" si="13"/>
        <v>7.0464036573739772E-2</v>
      </c>
      <c r="F126" s="1">
        <f t="shared" ca="1" si="14"/>
        <v>5.2158080131162965E-2</v>
      </c>
      <c r="G126" s="1">
        <f t="shared" ca="1" si="10"/>
        <v>0.10330873846204502</v>
      </c>
      <c r="H126" s="1">
        <f t="shared" ca="1" si="10"/>
        <v>0.35517806686930903</v>
      </c>
      <c r="I126" s="1">
        <f t="shared" ca="1" si="11"/>
        <v>0.65746750374926488</v>
      </c>
      <c r="J126" s="1">
        <f t="shared" ca="1" si="11"/>
        <v>0.66141170907243485</v>
      </c>
      <c r="K126" s="1">
        <f t="shared" ca="1" si="11"/>
        <v>0.56746198642586843</v>
      </c>
      <c r="L126" s="1">
        <f t="shared" ca="1" si="11"/>
        <v>0.54710881239558384</v>
      </c>
      <c r="M126" s="1">
        <f t="shared" ca="1" si="11"/>
        <v>0.32066403279214017</v>
      </c>
      <c r="N126" s="1">
        <f t="shared" ca="1" si="11"/>
        <v>0.1027245220157621</v>
      </c>
      <c r="O126" s="1">
        <f t="shared" ca="1" si="11"/>
        <v>6.3169386287509538E-2</v>
      </c>
      <c r="P126" s="1">
        <f t="shared" ca="1" si="11"/>
        <v>0.10177519601350957</v>
      </c>
      <c r="Q126" s="1">
        <f t="shared" ca="1" si="11"/>
        <v>8.9313258509001098E-2</v>
      </c>
      <c r="R126" s="1">
        <f t="shared" ca="1" si="11"/>
        <v>0.16995445451653793</v>
      </c>
      <c r="S126" s="1">
        <f t="shared" ca="1" si="11"/>
        <v>0.32767471528570524</v>
      </c>
      <c r="T126" s="1">
        <f t="shared" ca="1" si="11"/>
        <v>0.23221180109055423</v>
      </c>
      <c r="U126" s="1">
        <f t="shared" ca="1" si="11"/>
        <v>2.8696137994109833E-2</v>
      </c>
      <c r="V126" s="1">
        <f t="shared" ca="1" si="15"/>
        <v>-6.4588405361255E-2</v>
      </c>
      <c r="W126" s="1">
        <f t="shared" ca="1" si="16"/>
        <v>-6.4392434650039895E-2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3.5207392157394338E-2</v>
      </c>
      <c r="E127" s="1">
        <f t="shared" ca="1" si="13"/>
        <v>4.6169209922200333E-2</v>
      </c>
      <c r="F127" s="1">
        <f t="shared" ca="1" si="14"/>
        <v>5.714516698342903E-2</v>
      </c>
      <c r="G127" s="1">
        <f t="shared" ca="1" si="14"/>
        <v>0.10922692521172342</v>
      </c>
      <c r="H127" s="1">
        <f t="shared" ca="1" si="14"/>
        <v>0.32437317134106086</v>
      </c>
      <c r="I127" s="1">
        <f t="shared" ca="1" si="14"/>
        <v>0.59653471858394891</v>
      </c>
      <c r="J127" s="1">
        <f t="shared" ca="1" si="14"/>
        <v>0.59300438740451966</v>
      </c>
      <c r="K127" s="1">
        <f t="shared" ca="1" si="14"/>
        <v>0.51596240132914117</v>
      </c>
      <c r="L127" s="1">
        <f t="shared" ca="1" si="14"/>
        <v>0.52273867304181243</v>
      </c>
      <c r="M127" s="1">
        <f t="shared" ca="1" si="14"/>
        <v>0.32935654932295272</v>
      </c>
      <c r="N127" s="1">
        <f t="shared" ca="1" si="14"/>
        <v>0.16835829723856938</v>
      </c>
      <c r="O127" s="1">
        <f t="shared" ca="1" si="14"/>
        <v>0.21022075283116837</v>
      </c>
      <c r="P127" s="1">
        <f t="shared" ca="1" si="14"/>
        <v>0.3146778754036369</v>
      </c>
      <c r="Q127" s="1">
        <f t="shared" ca="1" si="14"/>
        <v>0.20580037163604339</v>
      </c>
      <c r="R127" s="1">
        <f t="shared" ca="1" si="14"/>
        <v>0.24162026676099219</v>
      </c>
      <c r="S127" s="1">
        <f t="shared" ca="1" si="14"/>
        <v>0.43298656034144251</v>
      </c>
      <c r="T127" s="1">
        <f t="shared" ca="1" si="14"/>
        <v>0.42024602831185637</v>
      </c>
      <c r="U127" s="1">
        <f t="shared" ca="1" si="14"/>
        <v>0.30936628470047645</v>
      </c>
      <c r="V127" s="1">
        <f t="shared" ca="1" si="15"/>
        <v>0.20341365061774189</v>
      </c>
      <c r="W127" s="1">
        <f t="shared" ca="1" si="16"/>
        <v>0.21763951089758646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-2.1129286854896464E-3</v>
      </c>
      <c r="E128" s="1">
        <f t="shared" ca="1" si="13"/>
        <v>-1.6867140708214851E-2</v>
      </c>
      <c r="F128" s="1">
        <f t="shared" ref="F128:U143" ca="1" si="17">(F78+0.6*(G78+E78)+0.15*(D78+H78))/(1+2*0.6+2*0.15)</f>
        <v>-1.889564153678281E-2</v>
      </c>
      <c r="G128" s="1">
        <f t="shared" ca="1" si="17"/>
        <v>7.5290789486594581E-2</v>
      </c>
      <c r="H128" s="1">
        <f t="shared" ca="1" si="17"/>
        <v>0.32333732400290333</v>
      </c>
      <c r="I128" s="1">
        <f t="shared" ca="1" si="17"/>
        <v>0.63127788164439069</v>
      </c>
      <c r="J128" s="1">
        <f t="shared" ca="1" si="17"/>
        <v>0.65273754211097224</v>
      </c>
      <c r="K128" s="1">
        <f t="shared" ca="1" si="17"/>
        <v>0.53334292635751646</v>
      </c>
      <c r="L128" s="1">
        <f t="shared" ca="1" si="17"/>
        <v>0.48704907760138932</v>
      </c>
      <c r="M128" s="1">
        <f t="shared" ca="1" si="17"/>
        <v>0.26350442013450787</v>
      </c>
      <c r="N128" s="1">
        <f t="shared" ca="1" si="17"/>
        <v>0.10299312710194919</v>
      </c>
      <c r="O128" s="1">
        <f t="shared" ca="1" si="17"/>
        <v>0.20664193976116127</v>
      </c>
      <c r="P128" s="1">
        <f t="shared" ca="1" si="17"/>
        <v>0.36336651494896433</v>
      </c>
      <c r="Q128" s="1">
        <f t="shared" ca="1" si="17"/>
        <v>0.28214624041526293</v>
      </c>
      <c r="R128" s="1">
        <f t="shared" ca="1" si="17"/>
        <v>0.27076426907811701</v>
      </c>
      <c r="S128" s="1">
        <f t="shared" ca="1" si="17"/>
        <v>0.38739986114327457</v>
      </c>
      <c r="T128" s="1">
        <f t="shared" ca="1" si="17"/>
        <v>0.35244257527652206</v>
      </c>
      <c r="U128" s="1">
        <f t="shared" ca="1" si="17"/>
        <v>0.2570499771216907</v>
      </c>
      <c r="V128" s="1">
        <f t="shared" ca="1" si="15"/>
        <v>0.19400650000016223</v>
      </c>
      <c r="W128" s="1">
        <f t="shared" ca="1" si="16"/>
        <v>0.15294609090745545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5.1130447100487135E-2</v>
      </c>
      <c r="E129" s="1">
        <f t="shared" ca="1" si="13"/>
        <v>3.3090910465022452E-2</v>
      </c>
      <c r="F129" s="1">
        <f t="shared" ca="1" si="17"/>
        <v>8.4451267096339357E-3</v>
      </c>
      <c r="G129" s="1">
        <f t="shared" ca="1" si="17"/>
        <v>7.3609045942093471E-2</v>
      </c>
      <c r="H129" s="1">
        <f t="shared" ca="1" si="17"/>
        <v>0.30255888600489922</v>
      </c>
      <c r="I129" s="1">
        <f t="shared" ca="1" si="17"/>
        <v>0.59332675701695625</v>
      </c>
      <c r="J129" s="1">
        <f t="shared" ca="1" si="17"/>
        <v>0.61158087867772692</v>
      </c>
      <c r="K129" s="1">
        <f t="shared" ca="1" si="17"/>
        <v>0.48705437922643319</v>
      </c>
      <c r="L129" s="1">
        <f t="shared" ca="1" si="17"/>
        <v>0.4470416639586241</v>
      </c>
      <c r="M129" s="1">
        <f t="shared" ca="1" si="17"/>
        <v>0.2516322814820256</v>
      </c>
      <c r="N129" s="1">
        <f t="shared" ca="1" si="17"/>
        <v>0.11621777366394555</v>
      </c>
      <c r="O129" s="1">
        <f t="shared" ca="1" si="17"/>
        <v>0.20801368120615193</v>
      </c>
      <c r="P129" s="1">
        <f t="shared" ca="1" si="17"/>
        <v>0.31698709821118459</v>
      </c>
      <c r="Q129" s="1">
        <f t="shared" ca="1" si="17"/>
        <v>0.23313821773492185</v>
      </c>
      <c r="R129" s="1">
        <f t="shared" ca="1" si="17"/>
        <v>0.27790703057520322</v>
      </c>
      <c r="S129" s="1">
        <f t="shared" ca="1" si="17"/>
        <v>0.4346829596659999</v>
      </c>
      <c r="T129" s="1">
        <f t="shared" ca="1" si="17"/>
        <v>0.41278855084343657</v>
      </c>
      <c r="U129" s="1">
        <f t="shared" ca="1" si="17"/>
        <v>0.23608978457895047</v>
      </c>
      <c r="V129" s="1">
        <f t="shared" ca="1" si="15"/>
        <v>9.1022278354168318E-2</v>
      </c>
      <c r="W129" s="1">
        <f t="shared" ca="1" si="16"/>
        <v>7.5578608210566903E-2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9.6922825211529881E-2</v>
      </c>
      <c r="E130" s="1">
        <f t="shared" ca="1" si="13"/>
        <v>1.280858534264687E-2</v>
      </c>
      <c r="F130" s="1">
        <f t="shared" ca="1" si="17"/>
        <v>-2.9713068663578097E-2</v>
      </c>
      <c r="G130" s="1">
        <f t="shared" ca="1" si="17"/>
        <v>2.3073541917604246E-2</v>
      </c>
      <c r="H130" s="1">
        <f t="shared" ca="1" si="17"/>
        <v>0.19764316569561063</v>
      </c>
      <c r="I130" s="1">
        <f t="shared" ca="1" si="17"/>
        <v>0.43457166242690076</v>
      </c>
      <c r="J130" s="1">
        <f t="shared" ca="1" si="17"/>
        <v>0.44108050853261754</v>
      </c>
      <c r="K130" s="1">
        <f t="shared" ca="1" si="17"/>
        <v>0.37691315664350838</v>
      </c>
      <c r="L130" s="1">
        <f t="shared" ca="1" si="17"/>
        <v>0.40489979669702986</v>
      </c>
      <c r="M130" s="1">
        <f t="shared" ca="1" si="17"/>
        <v>0.24268349956747065</v>
      </c>
      <c r="N130" s="1">
        <f t="shared" ca="1" si="17"/>
        <v>0.11008074734616993</v>
      </c>
      <c r="O130" s="1">
        <f t="shared" ca="1" si="17"/>
        <v>0.10103893031523289</v>
      </c>
      <c r="P130" s="1">
        <f t="shared" ca="1" si="17"/>
        <v>0.19099520391892799</v>
      </c>
      <c r="Q130" s="1">
        <f t="shared" ca="1" si="17"/>
        <v>0.21164900955952665</v>
      </c>
      <c r="R130" s="1">
        <f t="shared" ca="1" si="17"/>
        <v>0.27243227314131896</v>
      </c>
      <c r="S130" s="1">
        <f t="shared" ca="1" si="17"/>
        <v>0.36531829832348095</v>
      </c>
      <c r="T130" s="1">
        <f t="shared" ca="1" si="17"/>
        <v>0.25422238794744423</v>
      </c>
      <c r="U130" s="1">
        <f t="shared" ca="1" si="17"/>
        <v>7.292990585127497E-2</v>
      </c>
      <c r="V130" s="1">
        <f t="shared" ca="1" si="15"/>
        <v>1.8083482606080708E-2</v>
      </c>
      <c r="W130" s="1">
        <f t="shared" ca="1" si="16"/>
        <v>2.5443804160403271E-2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9.8158858287510212E-2</v>
      </c>
      <c r="E131" s="1">
        <f t="shared" ca="1" si="13"/>
        <v>8.4805932251709737E-2</v>
      </c>
      <c r="F131" s="1">
        <f t="shared" ca="1" si="17"/>
        <v>4.0046973289020724E-2</v>
      </c>
      <c r="G131" s="1">
        <f t="shared" ca="1" si="17"/>
        <v>5.9749803055899484E-2</v>
      </c>
      <c r="H131" s="1">
        <f t="shared" ca="1" si="17"/>
        <v>0.23706257339517714</v>
      </c>
      <c r="I131" s="1">
        <f t="shared" ca="1" si="17"/>
        <v>0.46929126984835606</v>
      </c>
      <c r="J131" s="1">
        <f t="shared" ca="1" si="17"/>
        <v>0.45257234942984514</v>
      </c>
      <c r="K131" s="1">
        <f t="shared" ca="1" si="17"/>
        <v>0.38568618843618496</v>
      </c>
      <c r="L131" s="1">
        <f t="shared" ca="1" si="17"/>
        <v>0.43453405942711082</v>
      </c>
      <c r="M131" s="1">
        <f t="shared" ca="1" si="17"/>
        <v>0.28513837189795577</v>
      </c>
      <c r="N131" s="1">
        <f t="shared" ca="1" si="17"/>
        <v>0.14866515836696875</v>
      </c>
      <c r="O131" s="1">
        <f t="shared" ca="1" si="17"/>
        <v>0.21689327462509658</v>
      </c>
      <c r="P131" s="1">
        <f t="shared" ca="1" si="17"/>
        <v>0.32036822706442575</v>
      </c>
      <c r="Q131" s="1">
        <f t="shared" ca="1" si="17"/>
        <v>0.26919468797573937</v>
      </c>
      <c r="R131" s="1">
        <f t="shared" ca="1" si="17"/>
        <v>0.34497804781672264</v>
      </c>
      <c r="S131" s="1">
        <f t="shared" ca="1" si="17"/>
        <v>0.50659648668419244</v>
      </c>
      <c r="T131" s="1">
        <f t="shared" ca="1" si="17"/>
        <v>0.42341477561769381</v>
      </c>
      <c r="U131" s="1">
        <f t="shared" ca="1" si="17"/>
        <v>0.21639335067851578</v>
      </c>
      <c r="V131" s="1">
        <f t="shared" ca="1" si="15"/>
        <v>0.1025868688782367</v>
      </c>
      <c r="W131" s="1">
        <f t="shared" ca="1" si="16"/>
        <v>0.11616381342334957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0.12274120367516242</v>
      </c>
      <c r="E132" s="1">
        <f t="shared" ca="1" si="13"/>
        <v>9.7397977197138066E-2</v>
      </c>
      <c r="F132" s="1">
        <f t="shared" ca="1" si="17"/>
        <v>0.10081780711813486</v>
      </c>
      <c r="G132" s="1">
        <f t="shared" ca="1" si="17"/>
        <v>0.18404629368818629</v>
      </c>
      <c r="H132" s="1">
        <f t="shared" ca="1" si="17"/>
        <v>0.37531889277231495</v>
      </c>
      <c r="I132" s="1">
        <f t="shared" ca="1" si="17"/>
        <v>0.58251983658351103</v>
      </c>
      <c r="J132" s="1">
        <f t="shared" ca="1" si="17"/>
        <v>0.56102375495199985</v>
      </c>
      <c r="K132" s="1">
        <f t="shared" ca="1" si="17"/>
        <v>0.43087775241655529</v>
      </c>
      <c r="L132" s="1">
        <f t="shared" ca="1" si="17"/>
        <v>0.39891315518984383</v>
      </c>
      <c r="M132" s="1">
        <f t="shared" ca="1" si="17"/>
        <v>0.20560865679780957</v>
      </c>
      <c r="N132" s="1">
        <f t="shared" ca="1" si="17"/>
        <v>2.6138286304774327E-2</v>
      </c>
      <c r="O132" s="1">
        <f t="shared" ca="1" si="17"/>
        <v>7.9360707317468089E-3</v>
      </c>
      <c r="P132" s="1">
        <f t="shared" ca="1" si="17"/>
        <v>2.5377706411090696E-2</v>
      </c>
      <c r="Q132" s="1">
        <f t="shared" ca="1" si="17"/>
        <v>1.0431322702539259E-2</v>
      </c>
      <c r="R132" s="1">
        <f t="shared" ca="1" si="17"/>
        <v>0.15383860952527365</v>
      </c>
      <c r="S132" s="1">
        <f t="shared" ca="1" si="17"/>
        <v>0.3884017333286135</v>
      </c>
      <c r="T132" s="1">
        <f t="shared" ca="1" si="17"/>
        <v>0.34588514034218354</v>
      </c>
      <c r="U132" s="1">
        <f t="shared" ca="1" si="17"/>
        <v>0.13606344956941435</v>
      </c>
      <c r="V132" s="1">
        <f t="shared" ca="1" si="15"/>
        <v>-1.8142836824839498E-2</v>
      </c>
      <c r="W132" s="1">
        <f t="shared" ca="1" si="16"/>
        <v>-4.5090983800948302E-2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0.12509478514720382</v>
      </c>
      <c r="E133" s="1">
        <f t="shared" ca="1" si="13"/>
        <v>0.11176314142903195</v>
      </c>
      <c r="F133" s="1">
        <f t="shared" ca="1" si="17"/>
        <v>0.13539446033104302</v>
      </c>
      <c r="G133" s="1">
        <f t="shared" ca="1" si="17"/>
        <v>0.24607852832800928</v>
      </c>
      <c r="H133" s="1">
        <f t="shared" ca="1" si="17"/>
        <v>0.45877795496182888</v>
      </c>
      <c r="I133" s="1">
        <f t="shared" ca="1" si="17"/>
        <v>0.66679762530791098</v>
      </c>
      <c r="J133" s="1">
        <f t="shared" ca="1" si="17"/>
        <v>0.63588263318354155</v>
      </c>
      <c r="K133" s="1">
        <f t="shared" ca="1" si="17"/>
        <v>0.49679801875902785</v>
      </c>
      <c r="L133" s="1">
        <f t="shared" ca="1" si="17"/>
        <v>0.42235827956588751</v>
      </c>
      <c r="M133" s="1">
        <f t="shared" ca="1" si="17"/>
        <v>0.25546915280560634</v>
      </c>
      <c r="N133" s="1">
        <f t="shared" ca="1" si="17"/>
        <v>0.13140997562744922</v>
      </c>
      <c r="O133" s="1">
        <f t="shared" ca="1" si="17"/>
        <v>8.0527008277441095E-2</v>
      </c>
      <c r="P133" s="1">
        <f t="shared" ca="1" si="17"/>
        <v>5.5926168187662509E-2</v>
      </c>
      <c r="Q133" s="1">
        <f t="shared" ca="1" si="17"/>
        <v>0.10370248045967427</v>
      </c>
      <c r="R133" s="1">
        <f t="shared" ca="1" si="17"/>
        <v>0.25453972001907199</v>
      </c>
      <c r="S133" s="1">
        <f t="shared" ca="1" si="17"/>
        <v>0.37605664856072579</v>
      </c>
      <c r="T133" s="1">
        <f t="shared" ca="1" si="17"/>
        <v>0.26087540640396856</v>
      </c>
      <c r="U133" s="1">
        <f t="shared" ca="1" si="17"/>
        <v>9.6824875444568678E-2</v>
      </c>
      <c r="V133" s="1">
        <f t="shared" ca="1" si="15"/>
        <v>3.2954221116872962E-2</v>
      </c>
      <c r="W133" s="1">
        <f t="shared" ca="1" si="16"/>
        <v>1.3525096116469362E-2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3.7933615856059734E-2</v>
      </c>
      <c r="E134" s="1">
        <f t="shared" ca="1" si="13"/>
        <v>2.3321467070982264E-2</v>
      </c>
      <c r="F134" s="1">
        <f t="shared" ca="1" si="17"/>
        <v>-2.8656825413405751E-2</v>
      </c>
      <c r="G134" s="1">
        <f t="shared" ca="1" si="17"/>
        <v>2.3221379811608888E-2</v>
      </c>
      <c r="H134" s="1">
        <f t="shared" ca="1" si="17"/>
        <v>0.2654738998577002</v>
      </c>
      <c r="I134" s="1">
        <f t="shared" ca="1" si="17"/>
        <v>0.53408863250454441</v>
      </c>
      <c r="J134" s="1">
        <f t="shared" ca="1" si="17"/>
        <v>0.57058652053820391</v>
      </c>
      <c r="K134" s="1">
        <f t="shared" ca="1" si="17"/>
        <v>0.52282174338624499</v>
      </c>
      <c r="L134" s="1">
        <f t="shared" ca="1" si="17"/>
        <v>0.51585936177180303</v>
      </c>
      <c r="M134" s="1">
        <f t="shared" ca="1" si="17"/>
        <v>0.33169197564928432</v>
      </c>
      <c r="N134" s="1">
        <f t="shared" ca="1" si="17"/>
        <v>0.16631465377511218</v>
      </c>
      <c r="O134" s="1">
        <f t="shared" ca="1" si="17"/>
        <v>0.19506718014077903</v>
      </c>
      <c r="P134" s="1">
        <f t="shared" ca="1" si="17"/>
        <v>0.24526447763935236</v>
      </c>
      <c r="Q134" s="1">
        <f t="shared" ca="1" si="17"/>
        <v>0.20448462752190671</v>
      </c>
      <c r="R134" s="1">
        <f t="shared" ca="1" si="17"/>
        <v>0.2599419925839998</v>
      </c>
      <c r="S134" s="1">
        <f t="shared" ca="1" si="17"/>
        <v>0.40629994000058378</v>
      </c>
      <c r="T134" s="1">
        <f t="shared" ca="1" si="17"/>
        <v>0.33389624103495502</v>
      </c>
      <c r="U134" s="1">
        <f t="shared" ca="1" si="17"/>
        <v>0.1554920791598941</v>
      </c>
      <c r="V134" s="1">
        <f t="shared" ca="1" si="15"/>
        <v>7.9972953578558645E-2</v>
      </c>
      <c r="W134" s="1">
        <f t="shared" ca="1" si="16"/>
        <v>7.2108018357391584E-2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0.25712963061375521</v>
      </c>
      <c r="E135" s="1">
        <f t="shared" ca="1" si="13"/>
        <v>0.3539443658949028</v>
      </c>
      <c r="F135" s="1">
        <f t="shared" ca="1" si="17"/>
        <v>0.48763343351553312</v>
      </c>
      <c r="G135" s="1">
        <f t="shared" ca="1" si="17"/>
        <v>0.38154574869555813</v>
      </c>
      <c r="H135" s="1">
        <f t="shared" ca="1" si="17"/>
        <v>0.19832328304499119</v>
      </c>
      <c r="I135" s="1">
        <f t="shared" ca="1" si="17"/>
        <v>0.15522330700479628</v>
      </c>
      <c r="J135" s="1">
        <f t="shared" ca="1" si="17"/>
        <v>0.29861565430258208</v>
      </c>
      <c r="K135" s="1">
        <f t="shared" ca="1" si="17"/>
        <v>0.48380891048567065</v>
      </c>
      <c r="L135" s="1">
        <f t="shared" ca="1" si="17"/>
        <v>0.51006314594576685</v>
      </c>
      <c r="M135" s="1">
        <f t="shared" ca="1" si="17"/>
        <v>0.643985034468191</v>
      </c>
      <c r="N135" s="1">
        <f t="shared" ca="1" si="17"/>
        <v>0.59344458320795446</v>
      </c>
      <c r="O135" s="1">
        <f t="shared" ca="1" si="17"/>
        <v>0.3238053714830651</v>
      </c>
      <c r="P135" s="1">
        <f t="shared" ca="1" si="17"/>
        <v>0.26482984849247476</v>
      </c>
      <c r="Q135" s="1">
        <f t="shared" ca="1" si="17"/>
        <v>0.42572274524493769</v>
      </c>
      <c r="R135" s="1">
        <f t="shared" ca="1" si="17"/>
        <v>0.45767022705111693</v>
      </c>
      <c r="S135" s="1">
        <f t="shared" ca="1" si="17"/>
        <v>0.55967090300944666</v>
      </c>
      <c r="T135" s="1">
        <f t="shared" ca="1" si="17"/>
        <v>0.6766392023827954</v>
      </c>
      <c r="U135" s="1">
        <f t="shared" ca="1" si="17"/>
        <v>0.86472240638492459</v>
      </c>
      <c r="V135" s="1">
        <f t="shared" ca="1" si="15"/>
        <v>0.77397701655546702</v>
      </c>
      <c r="W135" s="1">
        <f t="shared" ca="1" si="16"/>
        <v>0.41020784954545686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4.3368081789534371E-2</v>
      </c>
      <c r="E136" s="1">
        <f t="shared" ca="1" si="13"/>
        <v>0.31164516559614613</v>
      </c>
      <c r="F136" s="1">
        <f t="shared" ca="1" si="17"/>
        <v>0.67991898050624211</v>
      </c>
      <c r="G136" s="1">
        <f t="shared" ca="1" si="17"/>
        <v>0.79318999326902284</v>
      </c>
      <c r="H136" s="1">
        <f t="shared" ca="1" si="17"/>
        <v>0.69605064861488231</v>
      </c>
      <c r="I136" s="1">
        <f t="shared" ca="1" si="17"/>
        <v>0.62107928837627036</v>
      </c>
      <c r="J136" s="1">
        <f t="shared" ca="1" si="17"/>
        <v>0.49559553320419791</v>
      </c>
      <c r="K136" s="1">
        <f t="shared" ca="1" si="17"/>
        <v>0.40072303296546535</v>
      </c>
      <c r="L136" s="1">
        <f t="shared" ca="1" si="17"/>
        <v>0.22088603305563134</v>
      </c>
      <c r="M136" s="1">
        <f t="shared" ca="1" si="17"/>
        <v>0.13140761750010732</v>
      </c>
      <c r="N136" s="1">
        <f t="shared" ca="1" si="17"/>
        <v>0.19447082770591098</v>
      </c>
      <c r="O136" s="1">
        <f t="shared" ca="1" si="17"/>
        <v>0.3781520975535248</v>
      </c>
      <c r="P136" s="1">
        <f t="shared" ca="1" si="17"/>
        <v>0.51900251690597021</v>
      </c>
      <c r="Q136" s="1">
        <f t="shared" ca="1" si="17"/>
        <v>0.44308078530936584</v>
      </c>
      <c r="R136" s="1">
        <f t="shared" ca="1" si="17"/>
        <v>0.41526104948584408</v>
      </c>
      <c r="S136" s="1">
        <f t="shared" ca="1" si="17"/>
        <v>0.48206303552807989</v>
      </c>
      <c r="T136" s="1">
        <f t="shared" ca="1" si="17"/>
        <v>0.51137955873700758</v>
      </c>
      <c r="U136" s="1">
        <f t="shared" ca="1" si="17"/>
        <v>0.74422355205584378</v>
      </c>
      <c r="V136" s="1">
        <f t="shared" ca="1" si="15"/>
        <v>0.92101338096827556</v>
      </c>
      <c r="W136" s="1">
        <f t="shared" ca="1" si="16"/>
        <v>0.94980153093696285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0.85268008621720737</v>
      </c>
      <c r="E137" s="1">
        <f t="shared" ca="1" si="13"/>
        <v>0.7367100423674644</v>
      </c>
      <c r="F137" s="1">
        <f t="shared" ca="1" si="17"/>
        <v>0.56131601840454859</v>
      </c>
      <c r="G137" s="1">
        <f t="shared" ca="1" si="17"/>
        <v>0.31124004921287274</v>
      </c>
      <c r="H137" s="1">
        <f t="shared" ca="1" si="17"/>
        <v>0.30875058907452801</v>
      </c>
      <c r="I137" s="1">
        <f t="shared" ca="1" si="17"/>
        <v>0.43414460881243455</v>
      </c>
      <c r="J137" s="1">
        <f t="shared" ca="1" si="17"/>
        <v>0.28107885555818746</v>
      </c>
      <c r="K137" s="1">
        <f t="shared" ca="1" si="17"/>
        <v>9.059522303153475E-2</v>
      </c>
      <c r="L137" s="1">
        <f t="shared" ca="1" si="17"/>
        <v>6.9920036579751224E-2</v>
      </c>
      <c r="M137" s="1">
        <f t="shared" ca="1" si="17"/>
        <v>0.24406398139682706</v>
      </c>
      <c r="N137" s="1">
        <f t="shared" ca="1" si="17"/>
        <v>0.45417059903702095</v>
      </c>
      <c r="O137" s="1">
        <f t="shared" ca="1" si="17"/>
        <v>0.32078776818917815</v>
      </c>
      <c r="P137" s="1">
        <f t="shared" ca="1" si="17"/>
        <v>5.5684842388439203E-2</v>
      </c>
      <c r="Q137" s="1">
        <f t="shared" ca="1" si="17"/>
        <v>-5.9747493345091086E-2</v>
      </c>
      <c r="R137" s="1">
        <f t="shared" ca="1" si="17"/>
        <v>-1.36893679878074E-3</v>
      </c>
      <c r="S137" s="1">
        <f t="shared" ca="1" si="17"/>
        <v>9.5915901023275255E-2</v>
      </c>
      <c r="T137" s="1">
        <f t="shared" ca="1" si="17"/>
        <v>0.21126233008225753</v>
      </c>
      <c r="U137" s="1">
        <f t="shared" ca="1" si="17"/>
        <v>0.36111245456551522</v>
      </c>
      <c r="V137" s="1">
        <f t="shared" ca="1" si="15"/>
        <v>0.57205376306536004</v>
      </c>
      <c r="W137" s="1">
        <f t="shared" ca="1" si="16"/>
        <v>0.61235662771385879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0.65199827598964866</v>
      </c>
      <c r="E138" s="1">
        <f t="shared" ca="1" si="13"/>
        <v>0.45674263312674263</v>
      </c>
      <c r="F138" s="1">
        <f t="shared" ca="1" si="17"/>
        <v>0.42492064835175647</v>
      </c>
      <c r="G138" s="1">
        <f t="shared" ca="1" si="17"/>
        <v>0.24678238760034826</v>
      </c>
      <c r="H138" s="1">
        <f t="shared" ca="1" si="17"/>
        <v>3.0796805335452928E-4</v>
      </c>
      <c r="I138" s="1">
        <f t="shared" ca="1" si="17"/>
        <v>-7.7920372098923565E-2</v>
      </c>
      <c r="J138" s="1">
        <f t="shared" ca="1" si="17"/>
        <v>8.5850887959979888E-2</v>
      </c>
      <c r="K138" s="1">
        <f t="shared" ca="1" si="17"/>
        <v>0.35164363571551405</v>
      </c>
      <c r="L138" s="1">
        <f t="shared" ca="1" si="17"/>
        <v>0.486635052506671</v>
      </c>
      <c r="M138" s="1">
        <f t="shared" ca="1" si="17"/>
        <v>0.66672828434181475</v>
      </c>
      <c r="N138" s="1">
        <f t="shared" ca="1" si="17"/>
        <v>0.6978412221965693</v>
      </c>
      <c r="O138" s="1">
        <f t="shared" ca="1" si="17"/>
        <v>0.67184893208530194</v>
      </c>
      <c r="P138" s="1">
        <f t="shared" ca="1" si="17"/>
        <v>0.72190891769137844</v>
      </c>
      <c r="Q138" s="1">
        <f t="shared" ca="1" si="17"/>
        <v>0.62030735315991126</v>
      </c>
      <c r="R138" s="1">
        <f t="shared" ca="1" si="17"/>
        <v>0.36154430394537851</v>
      </c>
      <c r="S138" s="1">
        <f t="shared" ca="1" si="17"/>
        <v>0.38197596910550136</v>
      </c>
      <c r="T138" s="1">
        <f t="shared" ca="1" si="17"/>
        <v>0.71579086259058811</v>
      </c>
      <c r="U138" s="1">
        <f t="shared" ca="1" si="17"/>
        <v>0.92170467267979339</v>
      </c>
      <c r="V138" s="1">
        <f t="shared" ca="1" si="15"/>
        <v>0.9465259000982098</v>
      </c>
      <c r="W138" s="1">
        <f t="shared" ca="1" si="16"/>
        <v>0.94062715449829892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0.11625414484938032</v>
      </c>
      <c r="E139" s="1">
        <f t="shared" ca="1" si="13"/>
        <v>0.25139921693054101</v>
      </c>
      <c r="F139" s="1">
        <f t="shared" ca="1" si="17"/>
        <v>0.42565414507264698</v>
      </c>
      <c r="G139" s="1">
        <f t="shared" ca="1" si="17"/>
        <v>0.38892548769462598</v>
      </c>
      <c r="H139" s="1">
        <f t="shared" ca="1" si="17"/>
        <v>0.40241336813236794</v>
      </c>
      <c r="I139" s="1">
        <f t="shared" ca="1" si="17"/>
        <v>0.61943391657188873</v>
      </c>
      <c r="J139" s="1">
        <f t="shared" ca="1" si="17"/>
        <v>0.74051022111006293</v>
      </c>
      <c r="K139" s="1">
        <f t="shared" ca="1" si="17"/>
        <v>0.71286617076544134</v>
      </c>
      <c r="L139" s="1">
        <f t="shared" ca="1" si="17"/>
        <v>0.46928934556606627</v>
      </c>
      <c r="M139" s="1">
        <f t="shared" ca="1" si="17"/>
        <v>0.18107454026193631</v>
      </c>
      <c r="N139" s="1">
        <f t="shared" ca="1" si="17"/>
        <v>5.3635200854568257E-2</v>
      </c>
      <c r="O139" s="1">
        <f t="shared" ca="1" si="17"/>
        <v>3.5577887519047252E-2</v>
      </c>
      <c r="P139" s="1">
        <f t="shared" ca="1" si="17"/>
        <v>1.5536192435033491E-2</v>
      </c>
      <c r="Q139" s="1">
        <f t="shared" ca="1" si="17"/>
        <v>4.3654605301578463E-2</v>
      </c>
      <c r="R139" s="1">
        <f t="shared" ca="1" si="17"/>
        <v>0.2579112981320078</v>
      </c>
      <c r="S139" s="1">
        <f t="shared" ca="1" si="17"/>
        <v>0.67724009067741209</v>
      </c>
      <c r="T139" s="1">
        <f t="shared" ca="1" si="17"/>
        <v>0.85326575354750278</v>
      </c>
      <c r="U139" s="1">
        <f t="shared" ca="1" si="17"/>
        <v>0.66225718607722173</v>
      </c>
      <c r="V139" s="1">
        <f t="shared" ca="1" si="15"/>
        <v>0.31619466331204443</v>
      </c>
      <c r="W139" s="1">
        <f t="shared" ca="1" si="16"/>
        <v>0.11476540639504275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0.41003813625485913</v>
      </c>
      <c r="E140" s="1">
        <f t="shared" ca="1" si="13"/>
        <v>0.46971808040839214</v>
      </c>
      <c r="F140" s="1">
        <f t="shared" ca="1" si="17"/>
        <v>0.54674809460065621</v>
      </c>
      <c r="G140" s="1">
        <f t="shared" ca="1" si="17"/>
        <v>0.35504009478490789</v>
      </c>
      <c r="H140" s="1">
        <f t="shared" ca="1" si="17"/>
        <v>0.23963062095994198</v>
      </c>
      <c r="I140" s="1">
        <f t="shared" ca="1" si="17"/>
        <v>0.33829321645827271</v>
      </c>
      <c r="J140" s="1">
        <f t="shared" ca="1" si="17"/>
        <v>0.2768431561341993</v>
      </c>
      <c r="K140" s="1">
        <f t="shared" ca="1" si="17"/>
        <v>0.12886480801979508</v>
      </c>
      <c r="L140" s="1">
        <f t="shared" ca="1" si="17"/>
        <v>4.4387755813700712E-2</v>
      </c>
      <c r="M140" s="1">
        <f t="shared" ca="1" si="17"/>
        <v>5.4906683748014995E-2</v>
      </c>
      <c r="N140" s="1">
        <f t="shared" ca="1" si="17"/>
        <v>7.5906209573742597E-2</v>
      </c>
      <c r="O140" s="1">
        <f t="shared" ca="1" si="17"/>
        <v>9.2736642893207766E-2</v>
      </c>
      <c r="P140" s="1">
        <f t="shared" ca="1" si="17"/>
        <v>8.8367275140234125E-2</v>
      </c>
      <c r="Q140" s="1">
        <f t="shared" ca="1" si="17"/>
        <v>0.1259918008233476</v>
      </c>
      <c r="R140" s="1">
        <f t="shared" ca="1" si="17"/>
        <v>0.32090852460904556</v>
      </c>
      <c r="S140" s="1">
        <f t="shared" ca="1" si="17"/>
        <v>0.66164870835134915</v>
      </c>
      <c r="T140" s="1">
        <f t="shared" ca="1" si="17"/>
        <v>0.88177103157192871</v>
      </c>
      <c r="U140" s="1">
        <f t="shared" ca="1" si="17"/>
        <v>0.84521345520290558</v>
      </c>
      <c r="V140" s="1">
        <f t="shared" ca="1" si="15"/>
        <v>0.65325893243119271</v>
      </c>
      <c r="W140" s="1">
        <f t="shared" ca="1" si="16"/>
        <v>0.52819881249394185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0.34829868618104587</v>
      </c>
      <c r="E141" s="1">
        <f t="shared" ca="1" si="13"/>
        <v>0.25565758432297381</v>
      </c>
      <c r="F141" s="1">
        <f t="shared" ca="1" si="17"/>
        <v>0.28869221455780086</v>
      </c>
      <c r="G141" s="1">
        <f t="shared" ca="1" si="17"/>
        <v>0.36697480770876673</v>
      </c>
      <c r="H141" s="1">
        <f t="shared" ca="1" si="17"/>
        <v>0.3899792717383318</v>
      </c>
      <c r="I141" s="1">
        <f t="shared" ca="1" si="17"/>
        <v>0.35365491026181345</v>
      </c>
      <c r="J141" s="1">
        <f t="shared" ca="1" si="17"/>
        <v>0.4239591445006492</v>
      </c>
      <c r="K141" s="1">
        <f t="shared" ca="1" si="17"/>
        <v>0.53209600186667694</v>
      </c>
      <c r="L141" s="1">
        <f t="shared" ca="1" si="17"/>
        <v>0.50884947652527979</v>
      </c>
      <c r="M141" s="1">
        <f t="shared" ca="1" si="17"/>
        <v>0.57862202099659865</v>
      </c>
      <c r="N141" s="1">
        <f t="shared" ca="1" si="17"/>
        <v>0.59338949809303132</v>
      </c>
      <c r="O141" s="1">
        <f t="shared" ca="1" si="17"/>
        <v>0.6697412249434368</v>
      </c>
      <c r="P141" s="1">
        <f t="shared" ca="1" si="17"/>
        <v>0.71178716289869615</v>
      </c>
      <c r="Q141" s="1">
        <f t="shared" ca="1" si="17"/>
        <v>0.5615033493885232</v>
      </c>
      <c r="R141" s="1">
        <f t="shared" ca="1" si="17"/>
        <v>0.33837772276120759</v>
      </c>
      <c r="S141" s="1">
        <f t="shared" ca="1" si="17"/>
        <v>0.3927681752868068</v>
      </c>
      <c r="T141" s="1">
        <f t="shared" ca="1" si="17"/>
        <v>0.70324067914266286</v>
      </c>
      <c r="U141" s="1">
        <f t="shared" ca="1" si="17"/>
        <v>0.92922068160138127</v>
      </c>
      <c r="V141" s="1">
        <f t="shared" ca="1" si="15"/>
        <v>1.0132668701230187</v>
      </c>
      <c r="W141" s="1">
        <f t="shared" ca="1" si="16"/>
        <v>1.0456884248293237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0.8585815383857629</v>
      </c>
      <c r="E142" s="1">
        <f t="shared" ca="1" si="13"/>
        <v>0.62831357335366866</v>
      </c>
      <c r="F142" s="1">
        <f t="shared" ca="1" si="17"/>
        <v>0.28859404478847767</v>
      </c>
      <c r="G142" s="1">
        <f t="shared" ca="1" si="17"/>
        <v>0.10601253596071072</v>
      </c>
      <c r="H142" s="1">
        <f t="shared" ca="1" si="17"/>
        <v>7.1787374682295652E-2</v>
      </c>
      <c r="I142" s="1">
        <f t="shared" ca="1" si="17"/>
        <v>0.11935064968140077</v>
      </c>
      <c r="J142" s="1">
        <f t="shared" ca="1" si="17"/>
        <v>0.33156442396080532</v>
      </c>
      <c r="K142" s="1">
        <f t="shared" ca="1" si="17"/>
        <v>0.59021267633845942</v>
      </c>
      <c r="L142" s="1">
        <f t="shared" ca="1" si="17"/>
        <v>0.65591264321428888</v>
      </c>
      <c r="M142" s="1">
        <f t="shared" ca="1" si="17"/>
        <v>0.73944960779493718</v>
      </c>
      <c r="N142" s="1">
        <f t="shared" ca="1" si="17"/>
        <v>0.72008126584623056</v>
      </c>
      <c r="O142" s="1">
        <f t="shared" ca="1" si="17"/>
        <v>0.58059923208123176</v>
      </c>
      <c r="P142" s="1">
        <f t="shared" ca="1" si="17"/>
        <v>0.5532578520718785</v>
      </c>
      <c r="Q142" s="1">
        <f t="shared" ca="1" si="17"/>
        <v>0.54407241262024431</v>
      </c>
      <c r="R142" s="1">
        <f t="shared" ca="1" si="17"/>
        <v>0.40123302701809499</v>
      </c>
      <c r="S142" s="1">
        <f t="shared" ca="1" si="17"/>
        <v>0.37514940266626873</v>
      </c>
      <c r="T142" s="1">
        <f t="shared" ca="1" si="17"/>
        <v>0.45441505603101329</v>
      </c>
      <c r="U142" s="1">
        <f t="shared" ca="1" si="17"/>
        <v>0.26916066508053393</v>
      </c>
      <c r="V142" s="1">
        <f t="shared" ca="1" si="15"/>
        <v>4.4087580649043889E-2</v>
      </c>
      <c r="W142" s="1">
        <f t="shared" ca="1" si="16"/>
        <v>-2.5816513835656536E-2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-4.153905772322751E-2</v>
      </c>
      <c r="E143" s="1">
        <f t="shared" ca="1" si="13"/>
        <v>-3.0087613181093275E-3</v>
      </c>
      <c r="F143" s="1">
        <f t="shared" ca="1" si="17"/>
        <v>6.2002122802249836E-2</v>
      </c>
      <c r="G143" s="1">
        <f t="shared" ca="1" si="17"/>
        <v>0.27482763516409081</v>
      </c>
      <c r="H143" s="1">
        <f t="shared" ca="1" si="17"/>
        <v>0.56389708180285369</v>
      </c>
      <c r="I143" s="1">
        <f t="shared" ca="1" si="17"/>
        <v>0.62064291446734887</v>
      </c>
      <c r="J143" s="1">
        <f t="shared" ca="1" si="17"/>
        <v>0.55205679092942872</v>
      </c>
      <c r="K143" s="1">
        <f t="shared" ca="1" si="17"/>
        <v>0.45047709319633694</v>
      </c>
      <c r="L143" s="1">
        <f t="shared" ca="1" si="17"/>
        <v>0.55592943050052013</v>
      </c>
      <c r="M143" s="1">
        <f t="shared" ca="1" si="17"/>
        <v>0.53818307133984022</v>
      </c>
      <c r="N143" s="1">
        <f t="shared" ca="1" si="17"/>
        <v>0.32348997452940137</v>
      </c>
      <c r="O143" s="1">
        <f t="shared" ca="1" si="17"/>
        <v>0.3516511209413748</v>
      </c>
      <c r="P143" s="1">
        <f t="shared" ca="1" si="17"/>
        <v>0.51021106297784957</v>
      </c>
      <c r="Q143" s="1">
        <f t="shared" ca="1" si="17"/>
        <v>0.3743410693418745</v>
      </c>
      <c r="R143" s="1">
        <f t="shared" ca="1" si="17"/>
        <v>0.17021588364749157</v>
      </c>
      <c r="S143" s="1">
        <f t="shared" ca="1" si="17"/>
        <v>0.12384419752914973</v>
      </c>
      <c r="T143" s="1">
        <f t="shared" ca="1" si="17"/>
        <v>0.23041106809568376</v>
      </c>
      <c r="U143" s="1">
        <f t="shared" ref="U143:U158" ca="1" si="18">(U93+0.6*(V93+T93)+0.15*(S93+W93))/(1+2*0.6+2*0.15)</f>
        <v>0.39427419280725906</v>
      </c>
      <c r="V143" s="1">
        <f t="shared" ca="1" si="15"/>
        <v>0.37798261413559925</v>
      </c>
      <c r="W143" s="1">
        <f t="shared" ca="1" si="16"/>
        <v>0.39615105367283315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0.47400423329483032</v>
      </c>
      <c r="E144" s="1">
        <f t="shared" ca="1" si="13"/>
        <v>0.23527399318842246</v>
      </c>
      <c r="F144" s="1">
        <f t="shared" ref="F144:T158" ca="1" si="19">(F94+0.6*(G94+E94)+0.15*(D94+H94))/(1+2*0.6+2*0.15)</f>
        <v>0.10501565418986716</v>
      </c>
      <c r="G144" s="1">
        <f t="shared" ca="1" si="19"/>
        <v>7.3349616591885922E-2</v>
      </c>
      <c r="H144" s="1">
        <f t="shared" ca="1" si="19"/>
        <v>5.742475396471778E-2</v>
      </c>
      <c r="I144" s="1">
        <f t="shared" ca="1" si="19"/>
        <v>8.2777767178961084E-2</v>
      </c>
      <c r="J144" s="1">
        <f t="shared" ca="1" si="19"/>
        <v>0.24936859069936398</v>
      </c>
      <c r="K144" s="1">
        <f t="shared" ca="1" si="19"/>
        <v>0.43370289083655489</v>
      </c>
      <c r="L144" s="1">
        <f t="shared" ca="1" si="19"/>
        <v>0.5120185800916297</v>
      </c>
      <c r="M144" s="1">
        <f t="shared" ca="1" si="19"/>
        <v>0.68269312273447313</v>
      </c>
      <c r="N144" s="1">
        <f t="shared" ca="1" si="19"/>
        <v>0.68146207481375642</v>
      </c>
      <c r="O144" s="1">
        <f t="shared" ca="1" si="19"/>
        <v>0.56966489624660455</v>
      </c>
      <c r="P144" s="1">
        <f t="shared" ca="1" si="19"/>
        <v>0.67286488705250003</v>
      </c>
      <c r="Q144" s="1">
        <f t="shared" ca="1" si="19"/>
        <v>0.61620782317281075</v>
      </c>
      <c r="R144" s="1">
        <f t="shared" ca="1" si="19"/>
        <v>0.30137502854590015</v>
      </c>
      <c r="S144" s="1">
        <f t="shared" ca="1" si="19"/>
        <v>9.2225940732562323E-2</v>
      </c>
      <c r="T144" s="1">
        <f t="shared" ca="1" si="19"/>
        <v>0.13708960394304207</v>
      </c>
      <c r="U144" s="1">
        <f t="shared" ca="1" si="18"/>
        <v>0.32936513885799601</v>
      </c>
      <c r="V144" s="1">
        <f t="shared" ca="1" si="15"/>
        <v>0.47982926546693017</v>
      </c>
      <c r="W144" s="1">
        <f t="shared" ca="1" si="16"/>
        <v>0.43213931605771483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0.42794245009767679</v>
      </c>
      <c r="E145" s="1">
        <f t="shared" ca="1" si="13"/>
        <v>0.22936604371318245</v>
      </c>
      <c r="F145" s="1">
        <f t="shared" ca="1" si="19"/>
        <v>0.15079382389680718</v>
      </c>
      <c r="G145" s="1">
        <f t="shared" ca="1" si="19"/>
        <v>0.22417570683216281</v>
      </c>
      <c r="H145" s="1">
        <f t="shared" ca="1" si="19"/>
        <v>0.3789246441858739</v>
      </c>
      <c r="I145" s="1">
        <f t="shared" ca="1" si="19"/>
        <v>0.47740679891566129</v>
      </c>
      <c r="J145" s="1">
        <f t="shared" ca="1" si="19"/>
        <v>0.56022779722570581</v>
      </c>
      <c r="K145" s="1">
        <f t="shared" ca="1" si="19"/>
        <v>0.567581281888068</v>
      </c>
      <c r="L145" s="1">
        <f t="shared" ca="1" si="19"/>
        <v>0.69940685777344291</v>
      </c>
      <c r="M145" s="1">
        <f t="shared" ca="1" si="19"/>
        <v>0.66774826338078219</v>
      </c>
      <c r="N145" s="1">
        <f t="shared" ca="1" si="19"/>
        <v>0.48835259814233234</v>
      </c>
      <c r="O145" s="1">
        <f t="shared" ca="1" si="19"/>
        <v>0.49376047936516443</v>
      </c>
      <c r="P145" s="1">
        <f t="shared" ca="1" si="19"/>
        <v>0.53007427051879674</v>
      </c>
      <c r="Q145" s="1">
        <f t="shared" ca="1" si="19"/>
        <v>0.29707865590296606</v>
      </c>
      <c r="R145" s="1">
        <f t="shared" ca="1" si="19"/>
        <v>0.12533243559522486</v>
      </c>
      <c r="S145" s="1">
        <f t="shared" ca="1" si="19"/>
        <v>0.2513056378581956</v>
      </c>
      <c r="T145" s="1">
        <f t="shared" ca="1" si="19"/>
        <v>0.47317710316799</v>
      </c>
      <c r="U145" s="1">
        <f t="shared" ca="1" si="18"/>
        <v>0.43391076864211681</v>
      </c>
      <c r="V145" s="1">
        <f t="shared" ca="1" si="15"/>
        <v>0.32998626541444942</v>
      </c>
      <c r="W145" s="1">
        <f t="shared" ca="1" si="16"/>
        <v>0.28767177344973083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0.89649351105165587</v>
      </c>
      <c r="E146" s="1">
        <f t="shared" ca="1" si="13"/>
        <v>0.67429034427056078</v>
      </c>
      <c r="F146" s="1">
        <f t="shared" ca="1" si="19"/>
        <v>0.39160500465557069</v>
      </c>
      <c r="G146" s="1">
        <f t="shared" ca="1" si="19"/>
        <v>0.33819462066287037</v>
      </c>
      <c r="H146" s="1">
        <f t="shared" ca="1" si="19"/>
        <v>0.44272088252548691</v>
      </c>
      <c r="I146" s="1">
        <f t="shared" ca="1" si="19"/>
        <v>0.43207943995043124</v>
      </c>
      <c r="J146" s="1">
        <f t="shared" ca="1" si="19"/>
        <v>0.54845924402414803</v>
      </c>
      <c r="K146" s="1">
        <f t="shared" ca="1" si="19"/>
        <v>0.69008810061266734</v>
      </c>
      <c r="L146" s="1">
        <f t="shared" ca="1" si="19"/>
        <v>0.7349034943896775</v>
      </c>
      <c r="M146" s="1">
        <f t="shared" ca="1" si="19"/>
        <v>0.78441142422017818</v>
      </c>
      <c r="N146" s="1">
        <f t="shared" ca="1" si="19"/>
        <v>0.74508109938639699</v>
      </c>
      <c r="O146" s="1">
        <f t="shared" ca="1" si="19"/>
        <v>0.65508123032975685</v>
      </c>
      <c r="P146" s="1">
        <f t="shared" ca="1" si="19"/>
        <v>0.66872779546407879</v>
      </c>
      <c r="Q146" s="1">
        <f t="shared" ca="1" si="19"/>
        <v>0.51715743121994895</v>
      </c>
      <c r="R146" s="1">
        <f t="shared" ca="1" si="19"/>
        <v>0.20190370266446273</v>
      </c>
      <c r="S146" s="1">
        <f t="shared" ca="1" si="19"/>
        <v>3.223484344885226E-2</v>
      </c>
      <c r="T146" s="1">
        <f t="shared" ca="1" si="19"/>
        <v>0.11521756774506184</v>
      </c>
      <c r="U146" s="1">
        <f t="shared" ca="1" si="18"/>
        <v>0.39306934299766078</v>
      </c>
      <c r="V146" s="1">
        <f t="shared" ca="1" si="15"/>
        <v>0.74563907832879317</v>
      </c>
      <c r="W146" s="1">
        <f t="shared" ca="1" si="16"/>
        <v>0.94602578889275135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0.85540478533346231</v>
      </c>
      <c r="E147" s="1">
        <f t="shared" ca="1" si="13"/>
        <v>0.81948770771384449</v>
      </c>
      <c r="F147" s="1">
        <f t="shared" ca="1" si="19"/>
        <v>0.69185115570343636</v>
      </c>
      <c r="G147" s="1">
        <f t="shared" ca="1" si="19"/>
        <v>0.60414843403209595</v>
      </c>
      <c r="H147" s="1">
        <f t="shared" ca="1" si="19"/>
        <v>0.73462512656514201</v>
      </c>
      <c r="I147" s="1">
        <f t="shared" ca="1" si="19"/>
        <v>0.84925394584973612</v>
      </c>
      <c r="J147" s="1">
        <f t="shared" ca="1" si="19"/>
        <v>0.8702957500852545</v>
      </c>
      <c r="K147" s="1">
        <f t="shared" ca="1" si="19"/>
        <v>0.80132035425414172</v>
      </c>
      <c r="L147" s="1">
        <f t="shared" ca="1" si="19"/>
        <v>0.73816224717524292</v>
      </c>
      <c r="M147" s="1">
        <f t="shared" ca="1" si="19"/>
        <v>0.63778306250079286</v>
      </c>
      <c r="N147" s="1">
        <f t="shared" ca="1" si="19"/>
        <v>0.62632638516779293</v>
      </c>
      <c r="O147" s="1">
        <f t="shared" ca="1" si="19"/>
        <v>0.40802542587898588</v>
      </c>
      <c r="P147" s="1">
        <f t="shared" ca="1" si="19"/>
        <v>0.14100544380374619</v>
      </c>
      <c r="Q147" s="1">
        <f t="shared" ca="1" si="19"/>
        <v>1.3176602054301887E-2</v>
      </c>
      <c r="R147" s="1">
        <f t="shared" ca="1" si="19"/>
        <v>-1.0520534357841348E-2</v>
      </c>
      <c r="S147" s="1">
        <f t="shared" ca="1" si="19"/>
        <v>5.8572597679056784E-3</v>
      </c>
      <c r="T147" s="1">
        <f t="shared" ca="1" si="19"/>
        <v>7.9590736702282602E-2</v>
      </c>
      <c r="U147" s="1">
        <f t="shared" ca="1" si="18"/>
        <v>0.30542062417491811</v>
      </c>
      <c r="V147" s="1">
        <f t="shared" ca="1" si="15"/>
        <v>0.66241343807670061</v>
      </c>
      <c r="W147" s="1">
        <f t="shared" ca="1" si="16"/>
        <v>0.90225206476735753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0.45516567912423156</v>
      </c>
      <c r="E148" s="1">
        <f t="shared" ca="1" si="13"/>
        <v>0.49882478067106839</v>
      </c>
      <c r="F148" s="1">
        <f t="shared" ca="1" si="19"/>
        <v>0.43539947147913755</v>
      </c>
      <c r="G148" s="1">
        <f t="shared" ca="1" si="19"/>
        <v>0.52213957156285484</v>
      </c>
      <c r="H148" s="1">
        <f t="shared" ca="1" si="19"/>
        <v>0.74923324283201764</v>
      </c>
      <c r="I148" s="1">
        <f t="shared" ca="1" si="19"/>
        <v>0.88029542431789243</v>
      </c>
      <c r="J148" s="1">
        <f t="shared" ca="1" si="19"/>
        <v>0.87852202488534226</v>
      </c>
      <c r="K148" s="1">
        <f t="shared" ca="1" si="19"/>
        <v>0.80305364519119671</v>
      </c>
      <c r="L148" s="1">
        <f t="shared" ca="1" si="19"/>
        <v>0.6105897764965138</v>
      </c>
      <c r="M148" s="1">
        <f t="shared" ca="1" si="19"/>
        <v>0.29092899360609048</v>
      </c>
      <c r="N148" s="1">
        <f t="shared" ca="1" si="19"/>
        <v>0.17533175099550516</v>
      </c>
      <c r="O148" s="1">
        <f t="shared" ca="1" si="19"/>
        <v>0.19936243517088451</v>
      </c>
      <c r="P148" s="1">
        <f t="shared" ca="1" si="19"/>
        <v>8.7816218383146613E-2</v>
      </c>
      <c r="Q148" s="1">
        <f t="shared" ca="1" si="19"/>
        <v>-3.1692191841590847E-2</v>
      </c>
      <c r="R148" s="1">
        <f t="shared" ca="1" si="19"/>
        <v>-4.4117153698423742E-2</v>
      </c>
      <c r="S148" s="1">
        <f t="shared" ca="1" si="19"/>
        <v>1.9004180116259713E-2</v>
      </c>
      <c r="T148" s="1">
        <f t="shared" ca="1" si="19"/>
        <v>0.10476292881519333</v>
      </c>
      <c r="U148" s="1">
        <f t="shared" ca="1" si="18"/>
        <v>0.29198421600117708</v>
      </c>
      <c r="V148" s="1">
        <f t="shared" ca="1" si="15"/>
        <v>0.59653756389752688</v>
      </c>
      <c r="W148" s="1">
        <f t="shared" ca="1" si="16"/>
        <v>0.83747057516684342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0.87171283624559415</v>
      </c>
      <c r="E149" s="1">
        <f t="shared" ca="1" si="13"/>
        <v>0.91845102060524286</v>
      </c>
      <c r="F149" s="1">
        <f t="shared" ca="1" si="19"/>
        <v>0.93431942401993573</v>
      </c>
      <c r="G149" s="1">
        <f t="shared" ca="1" si="19"/>
        <v>0.89651178506621798</v>
      </c>
      <c r="H149" s="1">
        <f t="shared" ca="1" si="19"/>
        <v>0.77802185600642448</v>
      </c>
      <c r="I149" s="1">
        <f t="shared" ca="1" si="19"/>
        <v>0.60425468826223028</v>
      </c>
      <c r="J149" s="1">
        <f t="shared" ca="1" si="19"/>
        <v>0.5651042745367747</v>
      </c>
      <c r="K149" s="1">
        <f t="shared" ca="1" si="19"/>
        <v>0.60441472477734337</v>
      </c>
      <c r="L149" s="1">
        <f t="shared" ca="1" si="19"/>
        <v>0.462344980120937</v>
      </c>
      <c r="M149" s="1">
        <f t="shared" ca="1" si="19"/>
        <v>0.47218997570290766</v>
      </c>
      <c r="N149" s="1">
        <f t="shared" ca="1" si="19"/>
        <v>0.65474793208673954</v>
      </c>
      <c r="O149" s="1">
        <f t="shared" ca="1" si="19"/>
        <v>0.64866907234990101</v>
      </c>
      <c r="P149" s="1">
        <f t="shared" ca="1" si="19"/>
        <v>0.47329207099597659</v>
      </c>
      <c r="Q149" s="1">
        <f t="shared" ca="1" si="19"/>
        <v>0.39009055968699652</v>
      </c>
      <c r="R149" s="1">
        <f t="shared" ca="1" si="19"/>
        <v>0.22519994884084285</v>
      </c>
      <c r="S149" s="1">
        <f t="shared" ca="1" si="19"/>
        <v>0.10215214778473417</v>
      </c>
      <c r="T149" s="1">
        <f t="shared" ca="1" si="19"/>
        <v>0.24265776129429648</v>
      </c>
      <c r="U149" s="1">
        <f t="shared" ca="1" si="18"/>
        <v>0.6345077919870542</v>
      </c>
      <c r="V149" s="1">
        <f t="shared" ca="1" si="15"/>
        <v>0.88171228595053108</v>
      </c>
      <c r="W149" s="1">
        <f t="shared" ca="1" si="16"/>
        <v>0.9272683575302878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0.43181054342523295</v>
      </c>
      <c r="E150" s="1">
        <f t="shared" ca="1" si="13"/>
        <v>0.51086838239100818</v>
      </c>
      <c r="F150" s="1">
        <f t="shared" ca="1" si="19"/>
        <v>0.5431956443087913</v>
      </c>
      <c r="G150" s="1">
        <f t="shared" ca="1" si="19"/>
        <v>0.69949054975323954</v>
      </c>
      <c r="H150" s="1">
        <f t="shared" ca="1" si="19"/>
        <v>0.67846068369387136</v>
      </c>
      <c r="I150" s="1">
        <f t="shared" ca="1" si="19"/>
        <v>0.46280094969111352</v>
      </c>
      <c r="J150" s="1">
        <f t="shared" ca="1" si="19"/>
        <v>0.50954731699759281</v>
      </c>
      <c r="K150" s="1">
        <f t="shared" ca="1" si="19"/>
        <v>0.71652752846295475</v>
      </c>
      <c r="L150" s="1">
        <f t="shared" ca="1" si="19"/>
        <v>0.70415946198936574</v>
      </c>
      <c r="M150" s="1">
        <f t="shared" ca="1" si="19"/>
        <v>0.54713697029029651</v>
      </c>
      <c r="N150" s="1">
        <f t="shared" ca="1" si="19"/>
        <v>0.53445040604981009</v>
      </c>
      <c r="O150" s="1">
        <f t="shared" ca="1" si="19"/>
        <v>0.42412191794402732</v>
      </c>
      <c r="P150" s="1">
        <f t="shared" ca="1" si="19"/>
        <v>0.40424479487352194</v>
      </c>
      <c r="Q150" s="1">
        <f t="shared" ca="1" si="19"/>
        <v>0.48790868831270373</v>
      </c>
      <c r="R150" s="1">
        <f t="shared" ca="1" si="19"/>
        <v>0.45853334643493132</v>
      </c>
      <c r="S150" s="1">
        <f t="shared" ca="1" si="19"/>
        <v>0.52514787833270971</v>
      </c>
      <c r="T150" s="1">
        <f t="shared" ca="1" si="19"/>
        <v>0.57159940005468246</v>
      </c>
      <c r="U150" s="1">
        <f t="shared" ca="1" si="18"/>
        <v>0.72603445200693451</v>
      </c>
      <c r="V150" s="1">
        <f t="shared" ca="1" si="15"/>
        <v>0.71343893235375777</v>
      </c>
      <c r="W150" s="1">
        <f t="shared" ca="1" si="16"/>
        <v>0.5272374288490761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0.18352144549757957</v>
      </c>
      <c r="E151" s="1">
        <f t="shared" ca="1" si="13"/>
        <v>0.28247089027690908</v>
      </c>
      <c r="F151" s="1">
        <f t="shared" ca="1" si="19"/>
        <v>0.33690423047197388</v>
      </c>
      <c r="G151" s="1">
        <f t="shared" ca="1" si="19"/>
        <v>0.44418754252131054</v>
      </c>
      <c r="H151" s="1">
        <f t="shared" ca="1" si="19"/>
        <v>0.7733771907367849</v>
      </c>
      <c r="I151" s="1">
        <f t="shared" ca="1" si="19"/>
        <v>0.94614843312346775</v>
      </c>
      <c r="J151" s="1">
        <f t="shared" ca="1" si="19"/>
        <v>0.80235235316749021</v>
      </c>
      <c r="K151" s="1">
        <f t="shared" ca="1" si="19"/>
        <v>0.54176821234459638</v>
      </c>
      <c r="L151" s="1">
        <f t="shared" ca="1" si="19"/>
        <v>0.46752368911980274</v>
      </c>
      <c r="M151" s="1">
        <f t="shared" ca="1" si="19"/>
        <v>0.31009886525444286</v>
      </c>
      <c r="N151" s="1">
        <f t="shared" ca="1" si="19"/>
        <v>0.19425457814940222</v>
      </c>
      <c r="O151" s="1">
        <f t="shared" ca="1" si="19"/>
        <v>0.12972455321451154</v>
      </c>
      <c r="P151" s="1">
        <f t="shared" ca="1" si="19"/>
        <v>6.2897841935501214E-2</v>
      </c>
      <c r="Q151" s="1">
        <f t="shared" ca="1" si="19"/>
        <v>4.9612981648957735E-2</v>
      </c>
      <c r="R151" s="1">
        <f t="shared" ca="1" si="19"/>
        <v>0.19703751080087481</v>
      </c>
      <c r="S151" s="1">
        <f t="shared" ca="1" si="19"/>
        <v>0.37160088017210213</v>
      </c>
      <c r="T151" s="1">
        <f t="shared" ca="1" si="19"/>
        <v>0.31348246299992011</v>
      </c>
      <c r="U151" s="1">
        <f t="shared" ca="1" si="18"/>
        <v>0.36551228758739318</v>
      </c>
      <c r="V151" s="1">
        <f t="shared" ca="1" si="15"/>
        <v>0.56602194547115581</v>
      </c>
      <c r="W151" s="1">
        <f t="shared" ca="1" si="16"/>
        <v>0.61816251018935198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0.69920176419689661</v>
      </c>
      <c r="E152" s="1">
        <f t="shared" ca="1" si="13"/>
        <v>0.34874192153658579</v>
      </c>
      <c r="F152" s="1">
        <f t="shared" ca="1" si="19"/>
        <v>0.20716036610319014</v>
      </c>
      <c r="G152" s="1">
        <f t="shared" ca="1" si="19"/>
        <v>0.3531304859962604</v>
      </c>
      <c r="H152" s="1">
        <f t="shared" ca="1" si="19"/>
        <v>0.52858925099090581</v>
      </c>
      <c r="I152" s="1">
        <f t="shared" ca="1" si="19"/>
        <v>0.53959466907018583</v>
      </c>
      <c r="J152" s="1">
        <f t="shared" ca="1" si="19"/>
        <v>0.6964522421426157</v>
      </c>
      <c r="K152" s="1">
        <f t="shared" ca="1" si="19"/>
        <v>0.85351098427785599</v>
      </c>
      <c r="L152" s="1">
        <f t="shared" ca="1" si="19"/>
        <v>0.87959509519017764</v>
      </c>
      <c r="M152" s="1">
        <f t="shared" ca="1" si="19"/>
        <v>0.71238725607536679</v>
      </c>
      <c r="N152" s="1">
        <f t="shared" ca="1" si="19"/>
        <v>0.49574480745076899</v>
      </c>
      <c r="O152" s="1">
        <f t="shared" ca="1" si="19"/>
        <v>0.3780938892700042</v>
      </c>
      <c r="P152" s="1">
        <f t="shared" ca="1" si="19"/>
        <v>0.18566302861111542</v>
      </c>
      <c r="Q152" s="1">
        <f t="shared" ca="1" si="19"/>
        <v>1.4633969125239626E-2</v>
      </c>
      <c r="R152" s="1">
        <f t="shared" ca="1" si="19"/>
        <v>-7.3205462948714356E-2</v>
      </c>
      <c r="S152" s="1">
        <f t="shared" ca="1" si="19"/>
        <v>-9.8456086601137638E-2</v>
      </c>
      <c r="T152" s="1">
        <f t="shared" ca="1" si="19"/>
        <v>-1.236338902604241E-2</v>
      </c>
      <c r="U152" s="1">
        <f t="shared" ca="1" si="18"/>
        <v>0.2309576127427207</v>
      </c>
      <c r="V152" s="1">
        <f t="shared" ca="1" si="15"/>
        <v>0.58257900942414598</v>
      </c>
      <c r="W152" s="1">
        <f t="shared" ca="1" si="16"/>
        <v>0.81731213308482886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0.10495948307311051</v>
      </c>
      <c r="E153" s="1">
        <f t="shared" ca="1" si="13"/>
        <v>0.10224362200070694</v>
      </c>
      <c r="F153" s="1">
        <f t="shared" ca="1" si="19"/>
        <v>0.13671931341743521</v>
      </c>
      <c r="G153" s="1">
        <f t="shared" ca="1" si="19"/>
        <v>0.22827054838951449</v>
      </c>
      <c r="H153" s="1">
        <f t="shared" ca="1" si="19"/>
        <v>0.28611572574350952</v>
      </c>
      <c r="I153" s="1">
        <f t="shared" ca="1" si="19"/>
        <v>0.3528557301434469</v>
      </c>
      <c r="J153" s="1">
        <f t="shared" ca="1" si="19"/>
        <v>0.61125710040304193</v>
      </c>
      <c r="K153" s="1">
        <f t="shared" ca="1" si="19"/>
        <v>0.81704227848550137</v>
      </c>
      <c r="L153" s="1">
        <f t="shared" ca="1" si="19"/>
        <v>0.78414507543927636</v>
      </c>
      <c r="M153" s="1">
        <f t="shared" ca="1" si="19"/>
        <v>0.54178069245500171</v>
      </c>
      <c r="N153" s="1">
        <f t="shared" ca="1" si="19"/>
        <v>0.19735870172446188</v>
      </c>
      <c r="O153" s="1">
        <f t="shared" ca="1" si="19"/>
        <v>3.6975687548255816E-2</v>
      </c>
      <c r="P153" s="1">
        <f t="shared" ca="1" si="19"/>
        <v>-2.6924797070190305E-2</v>
      </c>
      <c r="Q153" s="1">
        <f t="shared" ca="1" si="19"/>
        <v>5.249879243254596E-3</v>
      </c>
      <c r="R153" s="1">
        <f t="shared" ca="1" si="19"/>
        <v>0.227544688233354</v>
      </c>
      <c r="S153" s="1">
        <f t="shared" ca="1" si="19"/>
        <v>0.58568625702046062</v>
      </c>
      <c r="T153" s="1">
        <f t="shared" ca="1" si="19"/>
        <v>0.68398118819421538</v>
      </c>
      <c r="U153" s="1">
        <f t="shared" ca="1" si="18"/>
        <v>0.42634906779251958</v>
      </c>
      <c r="V153" s="1">
        <f t="shared" ca="1" si="15"/>
        <v>0.18307500259714146</v>
      </c>
      <c r="W153" s="1">
        <f t="shared" ca="1" si="16"/>
        <v>0.1050176584467174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0.27335804399680824</v>
      </c>
      <c r="E154" s="1">
        <f t="shared" ca="1" si="13"/>
        <v>0.46679310733239882</v>
      </c>
      <c r="F154" s="1">
        <f t="shared" ca="1" si="19"/>
        <v>0.38851512685138928</v>
      </c>
      <c r="G154" s="1">
        <f t="shared" ca="1" si="19"/>
        <v>0.29988416311454463</v>
      </c>
      <c r="H154" s="1">
        <f t="shared" ca="1" si="19"/>
        <v>0.23085195983738022</v>
      </c>
      <c r="I154" s="1">
        <f t="shared" ca="1" si="19"/>
        <v>0.17356039906410575</v>
      </c>
      <c r="J154" s="1">
        <f t="shared" ca="1" si="19"/>
        <v>0.34809747128888624</v>
      </c>
      <c r="K154" s="1">
        <f t="shared" ca="1" si="19"/>
        <v>0.65701263568254453</v>
      </c>
      <c r="L154" s="1">
        <f t="shared" ca="1" si="19"/>
        <v>0.70728776427973983</v>
      </c>
      <c r="M154" s="1">
        <f t="shared" ca="1" si="19"/>
        <v>0.58202000548197785</v>
      </c>
      <c r="N154" s="1">
        <f t="shared" ca="1" si="19"/>
        <v>0.51017359315133659</v>
      </c>
      <c r="O154" s="1">
        <f t="shared" ca="1" si="19"/>
        <v>0.31339710861118319</v>
      </c>
      <c r="P154" s="1">
        <f t="shared" ca="1" si="19"/>
        <v>0.2597492820809042</v>
      </c>
      <c r="Q154" s="1">
        <f t="shared" ca="1" si="19"/>
        <v>0.38422096811321838</v>
      </c>
      <c r="R154" s="1">
        <f t="shared" ca="1" si="19"/>
        <v>0.47776668913627135</v>
      </c>
      <c r="S154" s="1">
        <f t="shared" ca="1" si="19"/>
        <v>0.6723426307306315</v>
      </c>
      <c r="T154" s="1">
        <f t="shared" ca="1" si="19"/>
        <v>0.72268694640420339</v>
      </c>
      <c r="U154" s="1">
        <f t="shared" ca="1" si="18"/>
        <v>0.57095702480980326</v>
      </c>
      <c r="V154" s="1">
        <f t="shared" ca="1" si="15"/>
        <v>0.31195155998603763</v>
      </c>
      <c r="W154" s="1">
        <f t="shared" ca="1" si="16"/>
        <v>0.15452381239771548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0.10304267643247721</v>
      </c>
      <c r="E155" s="1">
        <f t="shared" ca="1" si="13"/>
        <v>0.1143894317029224</v>
      </c>
      <c r="F155" s="1">
        <f t="shared" ca="1" si="19"/>
        <v>0.1647310803058783</v>
      </c>
      <c r="G155" s="1">
        <f t="shared" ca="1" si="19"/>
        <v>0.32314967265890548</v>
      </c>
      <c r="H155" s="1">
        <f t="shared" ca="1" si="19"/>
        <v>0.520650630411024</v>
      </c>
      <c r="I155" s="1">
        <f t="shared" ca="1" si="19"/>
        <v>0.56989944684046479</v>
      </c>
      <c r="J155" s="1">
        <f t="shared" ca="1" si="19"/>
        <v>0.76284873067941272</v>
      </c>
      <c r="K155" s="1">
        <f t="shared" ca="1" si="19"/>
        <v>0.93688833464757193</v>
      </c>
      <c r="L155" s="1">
        <f t="shared" ca="1" si="19"/>
        <v>0.91939399095913343</v>
      </c>
      <c r="M155" s="1">
        <f t="shared" ca="1" si="19"/>
        <v>0.74792827380552951</v>
      </c>
      <c r="N155" s="1">
        <f t="shared" ca="1" si="19"/>
        <v>0.49760093787127635</v>
      </c>
      <c r="O155" s="1">
        <f t="shared" ca="1" si="19"/>
        <v>0.39529443458161051</v>
      </c>
      <c r="P155" s="1">
        <f t="shared" ca="1" si="19"/>
        <v>0.38612005611251543</v>
      </c>
      <c r="Q155" s="1">
        <f t="shared" ca="1" si="19"/>
        <v>0.34268172851502149</v>
      </c>
      <c r="R155" s="1">
        <f t="shared" ca="1" si="19"/>
        <v>0.18970736690407017</v>
      </c>
      <c r="S155" s="1">
        <f t="shared" ca="1" si="19"/>
        <v>0.13846531168031806</v>
      </c>
      <c r="T155" s="1">
        <f t="shared" ca="1" si="19"/>
        <v>0.20624824513861126</v>
      </c>
      <c r="U155" s="1">
        <f t="shared" ca="1" si="18"/>
        <v>0.21884387407564326</v>
      </c>
      <c r="V155" s="1">
        <f t="shared" ca="1" si="15"/>
        <v>0.11166227280529749</v>
      </c>
      <c r="W155" s="1">
        <f t="shared" ca="1" si="16"/>
        <v>7.4151389793252531E-2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0.49093320311133742</v>
      </c>
      <c r="E156" s="1">
        <f t="shared" ca="1" si="13"/>
        <v>0.51793248409916304</v>
      </c>
      <c r="F156" s="1">
        <f t="shared" ca="1" si="19"/>
        <v>0.41969495397641082</v>
      </c>
      <c r="G156" s="1">
        <f t="shared" ca="1" si="19"/>
        <v>0.48449842918537689</v>
      </c>
      <c r="H156" s="1">
        <f t="shared" ca="1" si="19"/>
        <v>0.52545618356348522</v>
      </c>
      <c r="I156" s="1">
        <f t="shared" ca="1" si="19"/>
        <v>0.40114241750653268</v>
      </c>
      <c r="J156" s="1">
        <f t="shared" ca="1" si="19"/>
        <v>0.49675405422363461</v>
      </c>
      <c r="K156" s="1">
        <f t="shared" ca="1" si="19"/>
        <v>0.73002089663829683</v>
      </c>
      <c r="L156" s="1">
        <f t="shared" ca="1" si="19"/>
        <v>0.77093177492600395</v>
      </c>
      <c r="M156" s="1">
        <f t="shared" ca="1" si="19"/>
        <v>0.6244993709637644</v>
      </c>
      <c r="N156" s="1">
        <f t="shared" ca="1" si="19"/>
        <v>0.50151732500785995</v>
      </c>
      <c r="O156" s="1">
        <f t="shared" ca="1" si="19"/>
        <v>0.33280879595251245</v>
      </c>
      <c r="P156" s="1">
        <f t="shared" ca="1" si="19"/>
        <v>0.28087367412370046</v>
      </c>
      <c r="Q156" s="1">
        <f t="shared" ca="1" si="19"/>
        <v>0.29456122247834376</v>
      </c>
      <c r="R156" s="1">
        <f t="shared" ca="1" si="19"/>
        <v>0.227510466801504</v>
      </c>
      <c r="S156" s="1">
        <f t="shared" ca="1" si="19"/>
        <v>0.23540328672511285</v>
      </c>
      <c r="T156" s="1">
        <f t="shared" ca="1" si="19"/>
        <v>0.22998395467786037</v>
      </c>
      <c r="U156" s="1">
        <f t="shared" ca="1" si="18"/>
        <v>0.11142460322883688</v>
      </c>
      <c r="V156" s="1">
        <f t="shared" ca="1" si="15"/>
        <v>1.2328495878011232E-2</v>
      </c>
      <c r="W156" s="1">
        <f t="shared" ca="1" si="16"/>
        <v>-1.2567523065574958E-2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0.41434174064626078</v>
      </c>
      <c r="E157" s="1">
        <f t="shared" ca="1" si="13"/>
        <v>0.68141324041590823</v>
      </c>
      <c r="F157" s="1">
        <f t="shared" ca="1" si="19"/>
        <v>0.83350775740140137</v>
      </c>
      <c r="G157" s="1">
        <f t="shared" ca="1" si="19"/>
        <v>0.79041211129988564</v>
      </c>
      <c r="H157" s="1">
        <f t="shared" ca="1" si="19"/>
        <v>0.63456193574563924</v>
      </c>
      <c r="I157" s="1">
        <f t="shared" ca="1" si="19"/>
        <v>0.50529725624539434</v>
      </c>
      <c r="J157" s="1">
        <f t="shared" ca="1" si="19"/>
        <v>0.39872900797292365</v>
      </c>
      <c r="K157" s="1">
        <f t="shared" ca="1" si="19"/>
        <v>0.38268967681102561</v>
      </c>
      <c r="L157" s="1">
        <f t="shared" ca="1" si="19"/>
        <v>0.24900126893602331</v>
      </c>
      <c r="M157" s="1">
        <f t="shared" ca="1" si="19"/>
        <v>0.26352438590472521</v>
      </c>
      <c r="N157" s="1">
        <f t="shared" ca="1" si="19"/>
        <v>0.39570521748082771</v>
      </c>
      <c r="O157" s="1">
        <f t="shared" ca="1" si="19"/>
        <v>0.30721365390713729</v>
      </c>
      <c r="P157" s="1">
        <f t="shared" ca="1" si="19"/>
        <v>0.24835339086257768</v>
      </c>
      <c r="Q157" s="1">
        <f t="shared" ca="1" si="19"/>
        <v>0.33786577787089589</v>
      </c>
      <c r="R157" s="1">
        <f t="shared" ca="1" si="19"/>
        <v>0.43679091279738563</v>
      </c>
      <c r="S157" s="1">
        <f t="shared" ca="1" si="19"/>
        <v>0.67829435298827312</v>
      </c>
      <c r="T157" s="1">
        <f t="shared" ca="1" si="19"/>
        <v>0.84971107834985526</v>
      </c>
      <c r="U157" s="1">
        <f t="shared" ca="1" si="18"/>
        <v>0.83700551211509722</v>
      </c>
      <c r="V157" s="1">
        <f t="shared" ca="1" si="15"/>
        <v>0.64507005609264367</v>
      </c>
      <c r="W157" s="1">
        <f t="shared" ca="1" si="16"/>
        <v>0.36813563117959219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0.21688405113872275</v>
      </c>
      <c r="E158" s="1">
        <f t="shared" ca="1" si="13"/>
        <v>0.36044960814250981</v>
      </c>
      <c r="F158" s="1">
        <f t="shared" ca="1" si="19"/>
        <v>0.46672255648866467</v>
      </c>
      <c r="G158" s="1">
        <f t="shared" ca="1" si="19"/>
        <v>0.67931746544531246</v>
      </c>
      <c r="H158" s="1">
        <f t="shared" ca="1" si="19"/>
        <v>0.6746873544914842</v>
      </c>
      <c r="I158" s="1">
        <f t="shared" ca="1" si="19"/>
        <v>0.482676889908074</v>
      </c>
      <c r="J158" s="1">
        <f t="shared" ca="1" si="19"/>
        <v>0.49176274869214787</v>
      </c>
      <c r="K158" s="1">
        <f t="shared" ca="1" si="19"/>
        <v>0.6754398513180252</v>
      </c>
      <c r="L158" s="1">
        <f ca="1">(L108+0.6*(M108+K108)+0.15*(J108+N108))/(1+2*0.6+2*0.15)</f>
        <v>0.62878804869764349</v>
      </c>
      <c r="M158" s="1">
        <f t="shared" ca="1" si="19"/>
        <v>0.37982766407860663</v>
      </c>
      <c r="N158" s="1">
        <f t="shared" ca="1" si="19"/>
        <v>0.19087421261399923</v>
      </c>
      <c r="O158" s="1">
        <f t="shared" ca="1" si="19"/>
        <v>0.16197046093212034</v>
      </c>
      <c r="P158" s="1">
        <f t="shared" ca="1" si="19"/>
        <v>0.25812233095705939</v>
      </c>
      <c r="Q158" s="1">
        <f t="shared" ca="1" si="19"/>
        <v>0.36551788981758321</v>
      </c>
      <c r="R158" s="1">
        <f t="shared" ca="1" si="19"/>
        <v>0.33649644647084931</v>
      </c>
      <c r="S158" s="1">
        <f t="shared" ca="1" si="19"/>
        <v>0.42594490118819223</v>
      </c>
      <c r="T158" s="1">
        <f t="shared" ca="1" si="19"/>
        <v>0.45666804517454818</v>
      </c>
      <c r="U158" s="1">
        <f t="shared" ca="1" si="18"/>
        <v>0.45189620686813115</v>
      </c>
      <c r="V158" s="1">
        <f t="shared" ca="1" si="15"/>
        <v>0.26518343851771181</v>
      </c>
      <c r="W158" s="1">
        <f ca="1">(W108+0.6*(V108)+0.15*U108)/(1+0.6+0.15)</f>
        <v>0.12408237544831134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7.499824116735003E-2</v>
      </c>
      <c r="E160" s="3">
        <f t="shared" ref="E160:W160" ca="1" si="20">AVERAGE(E111:E134)</f>
        <v>5.9581744516063663E-2</v>
      </c>
      <c r="F160" s="3">
        <f t="shared" ca="1" si="20"/>
        <v>4.9986275469900088E-2</v>
      </c>
      <c r="G160" s="3">
        <f t="shared" ca="1" si="20"/>
        <v>0.10070191433054175</v>
      </c>
      <c r="H160" s="3">
        <f t="shared" ca="1" si="20"/>
        <v>0.30390388590680678</v>
      </c>
      <c r="I160" s="3">
        <f t="shared" ca="1" si="20"/>
        <v>0.55892092860987719</v>
      </c>
      <c r="J160" s="3">
        <f t="shared" ca="1" si="20"/>
        <v>0.56103304647536645</v>
      </c>
      <c r="K160" s="3">
        <f t="shared" ca="1" si="20"/>
        <v>0.4574655567891826</v>
      </c>
      <c r="L160" s="3">
        <f t="shared" ca="1" si="20"/>
        <v>0.45172055764826746</v>
      </c>
      <c r="M160" s="3">
        <f t="shared" ca="1" si="20"/>
        <v>0.28723312689391783</v>
      </c>
      <c r="N160" s="3">
        <f t="shared" ca="1" si="20"/>
        <v>0.13717894824341006</v>
      </c>
      <c r="O160" s="3">
        <f t="shared" ca="1" si="20"/>
        <v>0.13998511181049472</v>
      </c>
      <c r="P160" s="3">
        <f t="shared" ca="1" si="20"/>
        <v>0.19326232830378484</v>
      </c>
      <c r="Q160" s="3">
        <f t="shared" ca="1" si="20"/>
        <v>0.17125105783848807</v>
      </c>
      <c r="R160" s="3">
        <f t="shared" ca="1" si="20"/>
        <v>0.24930378931972239</v>
      </c>
      <c r="S160" s="3">
        <f t="shared" ca="1" si="20"/>
        <v>0.39468095019219457</v>
      </c>
      <c r="T160" s="3">
        <f t="shared" ca="1" si="20"/>
        <v>0.31732956686582658</v>
      </c>
      <c r="U160" s="3">
        <f t="shared" ca="1" si="20"/>
        <v>0.15740424495927646</v>
      </c>
      <c r="V160" s="3">
        <f t="shared" ca="1" si="20"/>
        <v>8.1463090090599183E-2</v>
      </c>
      <c r="W160" s="3">
        <f t="shared" ca="1" si="20"/>
        <v>8.3811933397338487E-2</v>
      </c>
    </row>
    <row r="161" spans="2:23">
      <c r="C161" s="1" t="s">
        <v>198</v>
      </c>
      <c r="D161" s="10">
        <f ca="1">AVERAGE(D135:D158)</f>
        <v>0.43314941538432677</v>
      </c>
      <c r="E161" s="3">
        <f t="shared" ref="E161:W161" ca="1" si="21">AVERAGE(E135:E158)</f>
        <v>0.4259216032809649</v>
      </c>
      <c r="F161" s="3">
        <f t="shared" ca="1" si="21"/>
        <v>0.41548396941124172</v>
      </c>
      <c r="G161" s="3">
        <f t="shared" ca="1" si="21"/>
        <v>0.42439164346680586</v>
      </c>
      <c r="H161" s="3">
        <f t="shared" ca="1" si="21"/>
        <v>0.45270173447488732</v>
      </c>
      <c r="I161" s="3">
        <f t="shared" ca="1" si="21"/>
        <v>0.45599777898345834</v>
      </c>
      <c r="J161" s="3">
        <f t="shared" ca="1" si="21"/>
        <v>0.51149389061185113</v>
      </c>
      <c r="K161" s="3">
        <f t="shared" ca="1" si="21"/>
        <v>0.58134787285888501</v>
      </c>
      <c r="L161" s="3">
        <f t="shared" ca="1" si="21"/>
        <v>0.55792187605384524</v>
      </c>
      <c r="M161" s="3">
        <f t="shared" ca="1" si="21"/>
        <v>0.50097413201263341</v>
      </c>
      <c r="N161" s="3">
        <f t="shared" ca="1" si="21"/>
        <v>0.44147545838069552</v>
      </c>
      <c r="O161" s="3">
        <f t="shared" ca="1" si="21"/>
        <v>0.36996101329133452</v>
      </c>
      <c r="P161" s="3">
        <f t="shared" ca="1" si="21"/>
        <v>0.33639441498778772</v>
      </c>
      <c r="Q161" s="3">
        <f t="shared" ca="1" si="21"/>
        <v>0.29846660888188925</v>
      </c>
      <c r="R161" s="3">
        <f t="shared" ca="1" si="21"/>
        <v>0.24996285383633735</v>
      </c>
      <c r="S161" s="3">
        <f t="shared" ca="1" si="21"/>
        <v>0.32447857521343587</v>
      </c>
      <c r="T161" s="3">
        <f t="shared" ca="1" si="21"/>
        <v>0.4338612156590485</v>
      </c>
      <c r="U161" s="3">
        <f t="shared" ca="1" si="21"/>
        <v>0.51329699126430761</v>
      </c>
      <c r="V161" s="3">
        <f t="shared" ca="1" si="21"/>
        <v>0.52940788881662681</v>
      </c>
      <c r="W161" s="3">
        <f t="shared" ca="1" si="21"/>
        <v>0.50336931826825082</v>
      </c>
    </row>
    <row r="162" spans="2:23">
      <c r="C162" s="1" t="s">
        <v>16</v>
      </c>
      <c r="D162" s="3">
        <f ca="1">IF(D165&gt;0,TINV(TTEST(D111:D134,D135:D158,2,2),46),-TINV(TTEST(D111:D134,D135:D158,2,2),46))</f>
        <v>-5.8028662608368382</v>
      </c>
      <c r="E162" s="3">
        <f t="shared" ref="E162:V162" ca="1" si="22">IF(E165&gt;0,TINV(TTEST(E111:E134,E135:E158,2,2),46),-TINV(TTEST(E111:E134,E135:E158,2,2),46))</f>
        <v>-7.4096720130520382</v>
      </c>
      <c r="F162" s="3">
        <f t="shared" ca="1" si="22"/>
        <v>-7.5661376293663487</v>
      </c>
      <c r="G162" s="3">
        <f t="shared" ca="1" si="22"/>
        <v>-6.8606625403618811</v>
      </c>
      <c r="H162" s="3">
        <f t="shared" ca="1" si="22"/>
        <v>-2.9320141143776564</v>
      </c>
      <c r="I162" s="3">
        <f t="shared" ca="1" si="22"/>
        <v>1.9343308339802423</v>
      </c>
      <c r="J162" s="3">
        <f t="shared" ca="1" si="22"/>
        <v>1.093083081634763</v>
      </c>
      <c r="K162" s="3">
        <f t="shared" ca="1" si="22"/>
        <v>-2.7061820948355724</v>
      </c>
      <c r="L162" s="3">
        <f t="shared" ca="1" si="22"/>
        <v>-2.1889911437154312</v>
      </c>
      <c r="M162" s="3">
        <f t="shared" ca="1" si="22"/>
        <v>-4.6525336089115061</v>
      </c>
      <c r="N162" s="3">
        <f t="shared" ca="1" si="22"/>
        <v>-6.6375315679981455</v>
      </c>
      <c r="O162" s="3">
        <f t="shared" ca="1" si="22"/>
        <v>-5.2628988396780141</v>
      </c>
      <c r="P162" s="3">
        <f t="shared" ca="1" si="22"/>
        <v>-2.5723363289142824</v>
      </c>
      <c r="Q162" s="3">
        <f t="shared" ca="1" si="22"/>
        <v>-2.5902947326548702</v>
      </c>
      <c r="R162" s="3">
        <f t="shared" ca="1" si="22"/>
        <v>-1.8687705467886652E-2</v>
      </c>
      <c r="S162" s="3">
        <f t="shared" ca="1" si="22"/>
        <v>1.3610614794089932</v>
      </c>
      <c r="T162" s="3">
        <f t="shared" ca="1" si="22"/>
        <v>-1.9712557896122824</v>
      </c>
      <c r="U162" s="3">
        <f t="shared" ca="1" si="22"/>
        <v>-6.4009283211069761</v>
      </c>
      <c r="V162" s="3">
        <f t="shared" ca="1" si="22"/>
        <v>-7.1435490455753925</v>
      </c>
      <c r="W162" s="3">
        <f ca="1">IF(W165&gt;0,TINV(TTEST(W111:W134,W135:W158,2,2),46),-TINV(TTEST(W111:W134,W135:W158,2,2),46))</f>
        <v>-5.5745246473216099</v>
      </c>
    </row>
    <row r="163" spans="2:23">
      <c r="B163" s="1" t="s">
        <v>199</v>
      </c>
      <c r="C163" s="1" t="s">
        <v>0</v>
      </c>
      <c r="D163" s="3">
        <f ca="1">STDEV(D111:D134)/SQRT(COUNT(D111:D134))</f>
        <v>1.7454522032107966E-2</v>
      </c>
      <c r="E163" s="3">
        <f t="shared" ref="E163:W163" ca="1" si="23">STDEV(E111:E134)/SQRT(COUNT(E111:E134))</f>
        <v>1.294374302226271E-2</v>
      </c>
      <c r="F163" s="3">
        <f t="shared" ca="1" si="23"/>
        <v>1.472025442355449E-2</v>
      </c>
      <c r="G163" s="3">
        <f t="shared" ca="1" si="23"/>
        <v>1.5346897131998447E-2</v>
      </c>
      <c r="H163" s="3">
        <f t="shared" ca="1" si="23"/>
        <v>1.3407202789607862E-2</v>
      </c>
      <c r="I163" s="3">
        <f t="shared" ca="1" si="23"/>
        <v>1.4387214624260132E-2</v>
      </c>
      <c r="J163" s="3">
        <f t="shared" ca="1" si="23"/>
        <v>1.5581705035002355E-2</v>
      </c>
      <c r="K163" s="3">
        <f t="shared" ca="1" si="23"/>
        <v>1.3149289220958474E-2</v>
      </c>
      <c r="L163" s="3">
        <f t="shared" ca="1" si="23"/>
        <v>1.1714870888277938E-2</v>
      </c>
      <c r="M163" s="3">
        <f t="shared" ca="1" si="23"/>
        <v>1.3810827570873185E-2</v>
      </c>
      <c r="N163" s="3">
        <f t="shared" ca="1" si="23"/>
        <v>1.3484297503418194E-2</v>
      </c>
      <c r="O163" s="3">
        <f t="shared" ca="1" si="23"/>
        <v>1.7357027535291503E-2</v>
      </c>
      <c r="P163" s="3">
        <f t="shared" ca="1" si="23"/>
        <v>2.76243719830081E-2</v>
      </c>
      <c r="Q163" s="3">
        <f t="shared" ca="1" si="23"/>
        <v>1.9279844211479137E-2</v>
      </c>
      <c r="R163" s="3">
        <f t="shared" ca="1" si="23"/>
        <v>1.1517824859561935E-2</v>
      </c>
      <c r="S163" s="3">
        <f t="shared" ca="1" si="23"/>
        <v>1.1233470005403647E-2</v>
      </c>
      <c r="T163" s="3">
        <f t="shared" ca="1" si="23"/>
        <v>1.5767861401762517E-2</v>
      </c>
      <c r="U163" s="3">
        <f t="shared" ca="1" si="23"/>
        <v>2.2706689829541892E-2</v>
      </c>
      <c r="V163" s="3">
        <f t="shared" ca="1" si="23"/>
        <v>2.1806971289919441E-2</v>
      </c>
      <c r="W163" s="3">
        <f t="shared" ca="1" si="23"/>
        <v>2.2332372117448488E-2</v>
      </c>
    </row>
    <row r="164" spans="2:23">
      <c r="C164" s="1" t="s">
        <v>198</v>
      </c>
      <c r="D164" s="3">
        <f ca="1">STDEV(D135:D158)/SQRT(COUNT(D135:D158))</f>
        <v>5.9200179306423607E-2</v>
      </c>
      <c r="E164" s="3">
        <f t="shared" ref="E164:W164" ca="1" si="24">STDEV(E135:E158)/SQRT(COUNT(E135:E158))</f>
        <v>4.7716337254331727E-2</v>
      </c>
      <c r="F164" s="3">
        <f t="shared" ca="1" si="24"/>
        <v>4.6009607459007958E-2</v>
      </c>
      <c r="G164" s="3">
        <f t="shared" ca="1" si="24"/>
        <v>4.4614746796151961E-2</v>
      </c>
      <c r="H164" s="3">
        <f t="shared" ca="1" si="24"/>
        <v>4.8946345693575206E-2</v>
      </c>
      <c r="I164" s="3">
        <f t="shared" ca="1" si="24"/>
        <v>5.1226647770187865E-2</v>
      </c>
      <c r="J164" s="3">
        <f t="shared" ca="1" si="24"/>
        <v>4.2557786116046062E-2</v>
      </c>
      <c r="K164" s="3">
        <f t="shared" ca="1" si="24"/>
        <v>4.3848351233060016E-2</v>
      </c>
      <c r="L164" s="3">
        <f t="shared" ca="1" si="24"/>
        <v>4.7080505400925128E-2</v>
      </c>
      <c r="M164" s="3">
        <f t="shared" ca="1" si="24"/>
        <v>4.3815704448106403E-2</v>
      </c>
      <c r="N164" s="3">
        <f t="shared" ca="1" si="24"/>
        <v>4.3816916947941632E-2</v>
      </c>
      <c r="O164" s="3">
        <f t="shared" ca="1" si="24"/>
        <v>4.0102511171062144E-2</v>
      </c>
      <c r="P164" s="3">
        <f t="shared" ca="1" si="24"/>
        <v>4.8301337379845079E-2</v>
      </c>
      <c r="Q164" s="3">
        <f t="shared" ca="1" si="24"/>
        <v>4.5169834233824147E-2</v>
      </c>
      <c r="R164" s="3">
        <f t="shared" ca="1" si="24"/>
        <v>3.333347650594768E-2</v>
      </c>
      <c r="S164" s="3">
        <f t="shared" ca="1" si="24"/>
        <v>5.0341001272371698E-2</v>
      </c>
      <c r="T164" s="3">
        <f t="shared" ca="1" si="24"/>
        <v>5.6973761676547115E-2</v>
      </c>
      <c r="U164" s="3">
        <f t="shared" ca="1" si="24"/>
        <v>5.0752200904090133E-2</v>
      </c>
      <c r="V164" s="3">
        <f t="shared" ca="1" si="24"/>
        <v>5.8792203845885106E-2</v>
      </c>
      <c r="W164" s="3">
        <f t="shared" ca="1" si="24"/>
        <v>7.1873754672353823E-2</v>
      </c>
    </row>
    <row r="165" spans="2:23">
      <c r="C165" s="1" t="s">
        <v>110</v>
      </c>
      <c r="D165" s="2">
        <f ca="1">D160-D161</f>
        <v>-0.35815117421697673</v>
      </c>
      <c r="E165" s="2">
        <f t="shared" ref="E165:W165" ca="1" si="25">E160-E161</f>
        <v>-0.36633985876490122</v>
      </c>
      <c r="F165" s="2">
        <f t="shared" ca="1" si="25"/>
        <v>-0.36549769394134163</v>
      </c>
      <c r="G165" s="2">
        <f t="shared" ca="1" si="25"/>
        <v>-0.32368972913626409</v>
      </c>
      <c r="H165" s="2">
        <f t="shared" ca="1" si="25"/>
        <v>-0.14879784856808054</v>
      </c>
      <c r="I165" s="2">
        <f t="shared" ca="1" si="25"/>
        <v>0.10292314962641885</v>
      </c>
      <c r="J165" s="2">
        <f t="shared" ca="1" si="25"/>
        <v>4.9539155863515316E-2</v>
      </c>
      <c r="K165" s="2">
        <f t="shared" ca="1" si="25"/>
        <v>-0.1238823160697024</v>
      </c>
      <c r="L165" s="2">
        <f t="shared" ca="1" si="25"/>
        <v>-0.10620131840557778</v>
      </c>
      <c r="M165" s="2">
        <f t="shared" ca="1" si="25"/>
        <v>-0.21374100511871558</v>
      </c>
      <c r="N165" s="2">
        <f t="shared" ca="1" si="25"/>
        <v>-0.30429651013728543</v>
      </c>
      <c r="O165" s="2">
        <f t="shared" ca="1" si="25"/>
        <v>-0.22997590148083979</v>
      </c>
      <c r="P165" s="2">
        <f t="shared" ca="1" si="25"/>
        <v>-0.14313208668400287</v>
      </c>
      <c r="Q165" s="2">
        <f t="shared" ca="1" si="25"/>
        <v>-0.12721555104340118</v>
      </c>
      <c r="R165" s="2">
        <f t="shared" ca="1" si="25"/>
        <v>-6.5906451661496002E-4</v>
      </c>
      <c r="S165" s="2">
        <f t="shared" ca="1" si="25"/>
        <v>7.0202374978758697E-2</v>
      </c>
      <c r="T165" s="2">
        <f t="shared" ca="1" si="25"/>
        <v>-0.11653164879322192</v>
      </c>
      <c r="U165" s="2">
        <f t="shared" ca="1" si="25"/>
        <v>-0.35589274630503115</v>
      </c>
      <c r="V165" s="2">
        <f t="shared" ca="1" si="25"/>
        <v>-0.44794479872602766</v>
      </c>
      <c r="W165" s="2">
        <f t="shared" ca="1" si="25"/>
        <v>-0.41955738487091232</v>
      </c>
    </row>
    <row r="167" spans="2:23">
      <c r="B167" s="1" t="s">
        <v>200</v>
      </c>
      <c r="D167" s="1">
        <f ca="1">COVAR(D111:D158,$C111:$C158)/VAR($C111:$C158)</f>
        <v>-0.17534484571039496</v>
      </c>
      <c r="E167" s="1">
        <f t="shared" ref="E167:W167" ca="1" si="26">COVAR(E111:E158,$C111:$C158)/VAR($C111:$C158)</f>
        <v>-0.17935388918698289</v>
      </c>
      <c r="F167" s="1">
        <f t="shared" ca="1" si="26"/>
        <v>-0.17894157932544852</v>
      </c>
      <c r="G167" s="1">
        <f t="shared" ca="1" si="26"/>
        <v>-0.15847309655629602</v>
      </c>
      <c r="H167" s="1">
        <f t="shared" ca="1" si="26"/>
        <v>-7.284894669478939E-2</v>
      </c>
      <c r="I167" s="1">
        <f t="shared" ca="1" si="26"/>
        <v>5.0389458671267567E-2</v>
      </c>
      <c r="J167" s="1">
        <f t="shared" ca="1" si="26"/>
        <v>2.4253545058179404E-2</v>
      </c>
      <c r="K167" s="1">
        <f t="shared" ca="1" si="26"/>
        <v>-6.0650717242458532E-2</v>
      </c>
      <c r="L167" s="1">
        <f t="shared" ca="1" si="26"/>
        <v>-5.1994395469397457E-2</v>
      </c>
      <c r="M167" s="1">
        <f t="shared" ca="1" si="26"/>
        <v>-0.10464403375603791</v>
      </c>
      <c r="N167" s="1">
        <f t="shared" ca="1" si="26"/>
        <v>-0.14897849975471272</v>
      </c>
      <c r="O167" s="1">
        <f t="shared" ca="1" si="26"/>
        <v>-0.11259236843332782</v>
      </c>
      <c r="P167" s="1">
        <f t="shared" ca="1" si="26"/>
        <v>-7.0075084105709728E-2</v>
      </c>
      <c r="Q167" s="1">
        <f t="shared" ca="1" si="26"/>
        <v>-6.2282613531665219E-2</v>
      </c>
      <c r="R167" s="1">
        <f t="shared" ca="1" si="26"/>
        <v>-3.2266700292609459E-4</v>
      </c>
      <c r="S167" s="1">
        <f t="shared" ca="1" si="26"/>
        <v>3.4369912750017245E-2</v>
      </c>
      <c r="T167" s="1">
        <f t="shared" ca="1" si="26"/>
        <v>-5.7051953055014822E-2</v>
      </c>
      <c r="U167" s="1">
        <f t="shared" ca="1" si="26"/>
        <v>-0.17423915704517151</v>
      </c>
      <c r="V167" s="1">
        <f t="shared" ca="1" si="26"/>
        <v>-0.21930630770961781</v>
      </c>
      <c r="W167" s="1">
        <f t="shared" ca="1" si="26"/>
        <v>-0.20540830300971746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2.1999999999999999E-2</v>
      </c>
      <c r="E1">
        <v>0.06</v>
      </c>
      <c r="F1">
        <v>9.6000000000000002E-2</v>
      </c>
      <c r="G1">
        <v>0.60699999999999998</v>
      </c>
      <c r="H1">
        <v>0.16800000000000001</v>
      </c>
      <c r="I1">
        <v>0.77200000000000002</v>
      </c>
      <c r="J1">
        <v>0.16800000000000001</v>
      </c>
      <c r="K1">
        <v>0.123</v>
      </c>
      <c r="L1">
        <v>0.11799999999999999</v>
      </c>
      <c r="M1">
        <v>4.8000000000000001E-2</v>
      </c>
      <c r="N1">
        <v>0.107</v>
      </c>
      <c r="O1">
        <v>4.8000000000000001E-2</v>
      </c>
      <c r="P1">
        <v>3.3000000000000002E-2</v>
      </c>
      <c r="Q1">
        <v>0.29799999999999999</v>
      </c>
      <c r="R1">
        <v>0.10100000000000001</v>
      </c>
      <c r="S1">
        <v>0.01</v>
      </c>
      <c r="T1">
        <v>0.93899999999999995</v>
      </c>
      <c r="U1">
        <v>0.05</v>
      </c>
      <c r="V1">
        <v>7.3999999999999996E-2</v>
      </c>
      <c r="W1">
        <v>0.1</v>
      </c>
      <c r="Z1" s="1">
        <f>AVERAGE(D1:M1)</f>
        <v>0.21820000000000001</v>
      </c>
      <c r="AA1" s="1">
        <f>AVERAGE(N1:W1)</f>
        <v>0.17600000000000002</v>
      </c>
    </row>
    <row r="2" spans="1:27">
      <c r="A2">
        <v>1</v>
      </c>
      <c r="B2" t="s">
        <v>149</v>
      </c>
      <c r="C2">
        <v>30</v>
      </c>
      <c r="D2">
        <v>7.0000000000000001E-3</v>
      </c>
      <c r="E2">
        <v>7.5999999999999998E-2</v>
      </c>
      <c r="F2">
        <v>2.8000000000000001E-2</v>
      </c>
      <c r="G2">
        <v>0.78</v>
      </c>
      <c r="H2">
        <v>0.34899999999999998</v>
      </c>
      <c r="I2">
        <v>0.88</v>
      </c>
      <c r="J2">
        <v>0.222</v>
      </c>
      <c r="K2">
        <v>9.8000000000000004E-2</v>
      </c>
      <c r="L2">
        <v>4.1000000000000002E-2</v>
      </c>
      <c r="M2">
        <v>0.05</v>
      </c>
      <c r="N2">
        <v>0.15</v>
      </c>
      <c r="O2">
        <v>5.0999999999999997E-2</v>
      </c>
      <c r="P2">
        <v>0.01</v>
      </c>
      <c r="Q2">
        <v>0.16900000000000001</v>
      </c>
      <c r="R2">
        <v>0.14599999999999999</v>
      </c>
      <c r="S2">
        <v>4.0000000000000001E-3</v>
      </c>
      <c r="T2">
        <v>0.89700000000000002</v>
      </c>
      <c r="U2">
        <v>5.2999999999999999E-2</v>
      </c>
      <c r="V2">
        <v>0.11899999999999999</v>
      </c>
      <c r="W2">
        <v>1.7000000000000001E-2</v>
      </c>
      <c r="Z2" s="1">
        <f t="shared" ref="Z2:Z48" si="0">AVERAGE(D2:M2)</f>
        <v>0.25309999999999999</v>
      </c>
      <c r="AA2" s="1">
        <f t="shared" ref="AA2:AA48" si="1">AVERAGE(N2:W2)</f>
        <v>0.16159999999999999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3.4000000000000002E-2</v>
      </c>
      <c r="F3">
        <v>5.0999999999999997E-2</v>
      </c>
      <c r="G3">
        <v>0.60299999999999998</v>
      </c>
      <c r="H3">
        <v>0.23499999999999999</v>
      </c>
      <c r="I3">
        <v>0.749</v>
      </c>
      <c r="J3">
        <v>0.22</v>
      </c>
      <c r="K3">
        <v>6.5000000000000002E-2</v>
      </c>
      <c r="L3">
        <v>5.8999999999999997E-2</v>
      </c>
      <c r="M3">
        <v>4.9000000000000002E-2</v>
      </c>
      <c r="N3">
        <v>0.126</v>
      </c>
      <c r="O3">
        <v>4.9000000000000002E-2</v>
      </c>
      <c r="P3">
        <v>1.2999999999999999E-2</v>
      </c>
      <c r="Q3">
        <v>0.3</v>
      </c>
      <c r="R3">
        <v>9.9000000000000005E-2</v>
      </c>
      <c r="S3">
        <v>4.0000000000000001E-3</v>
      </c>
      <c r="T3">
        <v>0.88600000000000001</v>
      </c>
      <c r="U3">
        <v>5.0999999999999997E-2</v>
      </c>
      <c r="V3">
        <v>6.8000000000000005E-2</v>
      </c>
      <c r="W3">
        <v>2.1000000000000001E-2</v>
      </c>
      <c r="Z3" s="1">
        <f t="shared" si="0"/>
        <v>0.20729999999999998</v>
      </c>
      <c r="AA3" s="1">
        <f t="shared" si="1"/>
        <v>0.16169999999999998</v>
      </c>
    </row>
    <row r="4" spans="1:27">
      <c r="A4">
        <v>3</v>
      </c>
      <c r="B4" t="s">
        <v>151</v>
      </c>
      <c r="C4">
        <v>30</v>
      </c>
      <c r="D4">
        <v>4.0000000000000001E-3</v>
      </c>
      <c r="E4">
        <v>0.09</v>
      </c>
      <c r="F4">
        <v>0.03</v>
      </c>
      <c r="G4">
        <v>0.69699999999999995</v>
      </c>
      <c r="H4">
        <v>0.26</v>
      </c>
      <c r="I4">
        <v>0.85499999999999998</v>
      </c>
      <c r="J4">
        <v>0.309</v>
      </c>
      <c r="K4">
        <v>7.4999999999999997E-2</v>
      </c>
      <c r="L4">
        <v>6.7000000000000004E-2</v>
      </c>
      <c r="M4">
        <v>4.9000000000000002E-2</v>
      </c>
      <c r="N4">
        <v>0.192</v>
      </c>
      <c r="O4">
        <v>5.0999999999999997E-2</v>
      </c>
      <c r="P4">
        <v>0.02</v>
      </c>
      <c r="Q4">
        <v>0.309</v>
      </c>
      <c r="R4">
        <v>0.129</v>
      </c>
      <c r="S4">
        <v>6.0000000000000001E-3</v>
      </c>
      <c r="T4">
        <v>0.94</v>
      </c>
      <c r="U4">
        <v>5.1999999999999998E-2</v>
      </c>
      <c r="V4">
        <v>0.121</v>
      </c>
      <c r="W4">
        <v>2.9000000000000001E-2</v>
      </c>
      <c r="Z4" s="1">
        <f t="shared" si="0"/>
        <v>0.24360000000000004</v>
      </c>
      <c r="AA4" s="1">
        <f t="shared" si="1"/>
        <v>0.18490000000000001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3.5000000000000003E-2</v>
      </c>
      <c r="F5">
        <v>4.5999999999999999E-2</v>
      </c>
      <c r="G5">
        <v>0.73599999999999999</v>
      </c>
      <c r="H5">
        <v>0.24399999999999999</v>
      </c>
      <c r="I5">
        <v>0.82699999999999996</v>
      </c>
      <c r="J5">
        <v>0.26800000000000002</v>
      </c>
      <c r="K5">
        <v>7.3999999999999996E-2</v>
      </c>
      <c r="L5">
        <v>6.3E-2</v>
      </c>
      <c r="M5">
        <v>4.9000000000000002E-2</v>
      </c>
      <c r="N5">
        <v>0.127</v>
      </c>
      <c r="O5">
        <v>4.9000000000000002E-2</v>
      </c>
      <c r="P5">
        <v>1.0999999999999999E-2</v>
      </c>
      <c r="Q5">
        <v>0.35799999999999998</v>
      </c>
      <c r="R5">
        <v>0.11600000000000001</v>
      </c>
      <c r="S5">
        <v>3.0000000000000001E-3</v>
      </c>
      <c r="T5">
        <v>0.94</v>
      </c>
      <c r="U5">
        <v>5.1999999999999998E-2</v>
      </c>
      <c r="V5">
        <v>7.6999999999999999E-2</v>
      </c>
      <c r="W5">
        <v>2.1000000000000001E-2</v>
      </c>
      <c r="Z5" s="1">
        <f t="shared" si="0"/>
        <v>0.23490000000000003</v>
      </c>
      <c r="AA5" s="1">
        <f t="shared" si="1"/>
        <v>0.17539999999999997</v>
      </c>
    </row>
    <row r="6" spans="1:27">
      <c r="A6">
        <v>5</v>
      </c>
      <c r="B6" t="s">
        <v>153</v>
      </c>
      <c r="C6">
        <v>30</v>
      </c>
      <c r="D6">
        <v>5.0000000000000001E-3</v>
      </c>
      <c r="E6">
        <v>6.7000000000000004E-2</v>
      </c>
      <c r="F6">
        <v>0.03</v>
      </c>
      <c r="G6">
        <v>0.81699999999999995</v>
      </c>
      <c r="H6">
        <v>0.29699999999999999</v>
      </c>
      <c r="I6">
        <v>0.86799999999999999</v>
      </c>
      <c r="J6">
        <v>0.23799999999999999</v>
      </c>
      <c r="K6">
        <v>8.7999999999999995E-2</v>
      </c>
      <c r="L6">
        <v>4.5999999999999999E-2</v>
      </c>
      <c r="M6">
        <v>0.05</v>
      </c>
      <c r="N6">
        <v>0.16900000000000001</v>
      </c>
      <c r="O6">
        <v>5.0999999999999997E-2</v>
      </c>
      <c r="P6">
        <v>1.2999999999999999E-2</v>
      </c>
      <c r="Q6">
        <v>0.187</v>
      </c>
      <c r="R6">
        <v>0.14199999999999999</v>
      </c>
      <c r="S6">
        <v>3.0000000000000001E-3</v>
      </c>
      <c r="T6">
        <v>0.91500000000000004</v>
      </c>
      <c r="U6">
        <v>5.2999999999999999E-2</v>
      </c>
      <c r="V6">
        <v>0.111</v>
      </c>
      <c r="W6">
        <v>1.7999999999999999E-2</v>
      </c>
      <c r="Z6" s="1">
        <f t="shared" si="0"/>
        <v>0.25059999999999999</v>
      </c>
      <c r="AA6" s="1">
        <f t="shared" si="1"/>
        <v>0.16619999999999999</v>
      </c>
    </row>
    <row r="7" spans="1:27">
      <c r="A7">
        <v>6</v>
      </c>
      <c r="B7" t="s">
        <v>154</v>
      </c>
      <c r="C7">
        <v>30</v>
      </c>
      <c r="D7">
        <v>7.0000000000000001E-3</v>
      </c>
      <c r="E7">
        <v>2.7E-2</v>
      </c>
      <c r="F7">
        <v>4.1000000000000002E-2</v>
      </c>
      <c r="G7">
        <v>0.68899999999999995</v>
      </c>
      <c r="H7">
        <v>0.25600000000000001</v>
      </c>
      <c r="I7">
        <v>0.83499999999999996</v>
      </c>
      <c r="J7">
        <v>0.25600000000000001</v>
      </c>
      <c r="K7">
        <v>7.0000000000000007E-2</v>
      </c>
      <c r="L7">
        <v>5.8000000000000003E-2</v>
      </c>
      <c r="M7">
        <v>4.9000000000000002E-2</v>
      </c>
      <c r="N7">
        <v>0.159</v>
      </c>
      <c r="O7">
        <v>0.05</v>
      </c>
      <c r="P7">
        <v>1.2999999999999999E-2</v>
      </c>
      <c r="Q7">
        <v>0.34100000000000003</v>
      </c>
      <c r="R7">
        <v>0.111</v>
      </c>
      <c r="S7">
        <v>4.0000000000000001E-3</v>
      </c>
      <c r="T7">
        <v>0.93</v>
      </c>
      <c r="U7">
        <v>5.1999999999999998E-2</v>
      </c>
      <c r="V7">
        <v>6.4000000000000001E-2</v>
      </c>
      <c r="W7">
        <v>1.6E-2</v>
      </c>
      <c r="Z7" s="1">
        <f t="shared" si="0"/>
        <v>0.22879999999999995</v>
      </c>
      <c r="AA7" s="1">
        <f t="shared" si="1"/>
        <v>0.17400000000000002</v>
      </c>
    </row>
    <row r="8" spans="1:27">
      <c r="A8">
        <v>7</v>
      </c>
      <c r="B8" t="s">
        <v>155</v>
      </c>
      <c r="C8">
        <v>30</v>
      </c>
      <c r="D8">
        <v>8.0000000000000002E-3</v>
      </c>
      <c r="E8">
        <v>2.4E-2</v>
      </c>
      <c r="F8">
        <v>3.5999999999999997E-2</v>
      </c>
      <c r="G8">
        <v>0.66200000000000003</v>
      </c>
      <c r="H8">
        <v>0.25800000000000001</v>
      </c>
      <c r="I8">
        <v>0.84099999999999997</v>
      </c>
      <c r="J8">
        <v>0.34899999999999998</v>
      </c>
      <c r="K8">
        <v>7.4999999999999997E-2</v>
      </c>
      <c r="L8">
        <v>6.2E-2</v>
      </c>
      <c r="M8">
        <v>0.05</v>
      </c>
      <c r="N8">
        <v>0.11799999999999999</v>
      </c>
      <c r="O8">
        <v>0.05</v>
      </c>
      <c r="P8">
        <v>6.0000000000000001E-3</v>
      </c>
      <c r="Q8">
        <v>0.39</v>
      </c>
      <c r="R8">
        <v>0.13300000000000001</v>
      </c>
      <c r="S8">
        <v>4.0000000000000001E-3</v>
      </c>
      <c r="T8">
        <v>0.91100000000000003</v>
      </c>
      <c r="U8">
        <v>5.2999999999999999E-2</v>
      </c>
      <c r="V8">
        <v>6.9000000000000006E-2</v>
      </c>
      <c r="W8">
        <v>1.2999999999999999E-2</v>
      </c>
      <c r="Z8" s="1">
        <f t="shared" si="0"/>
        <v>0.23649999999999999</v>
      </c>
      <c r="AA8" s="1">
        <f t="shared" si="1"/>
        <v>0.17469999999999999</v>
      </c>
    </row>
    <row r="9" spans="1:27">
      <c r="A9">
        <v>8</v>
      </c>
      <c r="B9" t="s">
        <v>156</v>
      </c>
      <c r="C9">
        <v>30</v>
      </c>
      <c r="D9">
        <v>6.0000000000000001E-3</v>
      </c>
      <c r="E9">
        <v>3.4000000000000002E-2</v>
      </c>
      <c r="F9">
        <v>1.2999999999999999E-2</v>
      </c>
      <c r="G9">
        <v>0.52400000000000002</v>
      </c>
      <c r="H9">
        <v>0.23899999999999999</v>
      </c>
      <c r="I9">
        <v>0.89800000000000002</v>
      </c>
      <c r="J9">
        <v>0.70099999999999996</v>
      </c>
      <c r="K9">
        <v>0.109</v>
      </c>
      <c r="L9">
        <v>0.09</v>
      </c>
      <c r="M9">
        <v>5.2999999999999999E-2</v>
      </c>
      <c r="N9">
        <v>0.13300000000000001</v>
      </c>
      <c r="O9">
        <v>5.3999999999999999E-2</v>
      </c>
      <c r="P9">
        <v>3.0000000000000001E-3</v>
      </c>
      <c r="Q9">
        <v>0.44</v>
      </c>
      <c r="R9">
        <v>0.26300000000000001</v>
      </c>
      <c r="S9">
        <v>2.5999999999999999E-2</v>
      </c>
      <c r="T9">
        <v>0.84599999999999997</v>
      </c>
      <c r="U9">
        <v>5.6000000000000001E-2</v>
      </c>
      <c r="V9">
        <v>0.121</v>
      </c>
      <c r="W9">
        <v>0.01</v>
      </c>
      <c r="Z9" s="1">
        <f t="shared" si="0"/>
        <v>0.26669999999999999</v>
      </c>
      <c r="AA9" s="1">
        <f t="shared" si="1"/>
        <v>0.19520000000000001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3.1E-2</v>
      </c>
      <c r="F10">
        <v>4.4999999999999998E-2</v>
      </c>
      <c r="G10">
        <v>0.68500000000000005</v>
      </c>
      <c r="H10">
        <v>0.29499999999999998</v>
      </c>
      <c r="I10">
        <v>0.82</v>
      </c>
      <c r="J10">
        <v>0.27500000000000002</v>
      </c>
      <c r="K10">
        <v>7.0000000000000007E-2</v>
      </c>
      <c r="L10">
        <v>4.9000000000000002E-2</v>
      </c>
      <c r="M10">
        <v>4.9000000000000002E-2</v>
      </c>
      <c r="N10">
        <v>0.13500000000000001</v>
      </c>
      <c r="O10">
        <v>4.9000000000000002E-2</v>
      </c>
      <c r="P10">
        <v>8.0000000000000002E-3</v>
      </c>
      <c r="Q10">
        <v>0.34499999999999997</v>
      </c>
      <c r="R10">
        <v>0.108</v>
      </c>
      <c r="S10">
        <v>3.0000000000000001E-3</v>
      </c>
      <c r="T10">
        <v>0.93400000000000005</v>
      </c>
      <c r="U10">
        <v>5.1999999999999998E-2</v>
      </c>
      <c r="V10">
        <v>6.7000000000000004E-2</v>
      </c>
      <c r="W10">
        <v>1.6E-2</v>
      </c>
      <c r="Z10" s="1">
        <f t="shared" si="0"/>
        <v>0.23249999999999998</v>
      </c>
      <c r="AA10" s="1">
        <f t="shared" si="1"/>
        <v>0.17169999999999999</v>
      </c>
    </row>
    <row r="11" spans="1:27">
      <c r="A11">
        <v>10</v>
      </c>
      <c r="B11" t="s">
        <v>158</v>
      </c>
      <c r="C11">
        <v>30</v>
      </c>
      <c r="D11">
        <v>7.0000000000000001E-3</v>
      </c>
      <c r="E11">
        <v>2.9000000000000001E-2</v>
      </c>
      <c r="F11">
        <v>3.5999999999999997E-2</v>
      </c>
      <c r="G11">
        <v>0.65600000000000003</v>
      </c>
      <c r="H11">
        <v>0.30299999999999999</v>
      </c>
      <c r="I11">
        <v>0.84099999999999997</v>
      </c>
      <c r="J11">
        <v>0.35699999999999998</v>
      </c>
      <c r="K11">
        <v>7.1999999999999995E-2</v>
      </c>
      <c r="L11">
        <v>5.8999999999999997E-2</v>
      </c>
      <c r="M11">
        <v>4.9000000000000002E-2</v>
      </c>
      <c r="N11">
        <v>0.13900000000000001</v>
      </c>
      <c r="O11">
        <v>0.05</v>
      </c>
      <c r="P11">
        <v>7.0000000000000001E-3</v>
      </c>
      <c r="Q11">
        <v>0.36699999999999999</v>
      </c>
      <c r="R11">
        <v>0.127</v>
      </c>
      <c r="S11">
        <v>4.0000000000000001E-3</v>
      </c>
      <c r="T11">
        <v>0.91700000000000004</v>
      </c>
      <c r="U11">
        <v>5.1999999999999998E-2</v>
      </c>
      <c r="V11">
        <v>7.2999999999999995E-2</v>
      </c>
      <c r="W11">
        <v>1.4E-2</v>
      </c>
      <c r="Z11" s="1">
        <f t="shared" si="0"/>
        <v>0.24090000000000003</v>
      </c>
      <c r="AA11" s="1">
        <f t="shared" si="1"/>
        <v>0.17499999999999999</v>
      </c>
    </row>
    <row r="12" spans="1:27">
      <c r="A12">
        <v>11</v>
      </c>
      <c r="B12" t="s">
        <v>159</v>
      </c>
      <c r="C12">
        <v>30</v>
      </c>
      <c r="D12">
        <v>7.0000000000000001E-3</v>
      </c>
      <c r="E12">
        <v>2.5000000000000001E-2</v>
      </c>
      <c r="F12">
        <v>4.9000000000000002E-2</v>
      </c>
      <c r="G12">
        <v>0.68100000000000005</v>
      </c>
      <c r="H12">
        <v>0.248</v>
      </c>
      <c r="I12">
        <v>0.85499999999999998</v>
      </c>
      <c r="J12">
        <v>0.23200000000000001</v>
      </c>
      <c r="K12">
        <v>6.8000000000000005E-2</v>
      </c>
      <c r="L12">
        <v>7.9000000000000001E-2</v>
      </c>
      <c r="M12">
        <v>0.05</v>
      </c>
      <c r="N12">
        <v>0.17499999999999999</v>
      </c>
      <c r="O12">
        <v>0.05</v>
      </c>
      <c r="P12">
        <v>1.4999999999999999E-2</v>
      </c>
      <c r="Q12">
        <v>0.29099999999999998</v>
      </c>
      <c r="R12">
        <v>0.111</v>
      </c>
      <c r="S12">
        <v>4.0000000000000001E-3</v>
      </c>
      <c r="T12">
        <v>0.92800000000000005</v>
      </c>
      <c r="U12">
        <v>5.2999999999999999E-2</v>
      </c>
      <c r="V12">
        <v>5.6000000000000001E-2</v>
      </c>
      <c r="W12">
        <v>1.6E-2</v>
      </c>
      <c r="Z12" s="1">
        <f t="shared" si="0"/>
        <v>0.22939999999999999</v>
      </c>
      <c r="AA12" s="1">
        <f t="shared" si="1"/>
        <v>0.1699</v>
      </c>
    </row>
    <row r="13" spans="1:27">
      <c r="A13">
        <v>12</v>
      </c>
      <c r="B13" t="s">
        <v>160</v>
      </c>
      <c r="C13">
        <v>30</v>
      </c>
      <c r="D13">
        <v>0.01</v>
      </c>
      <c r="E13">
        <v>3.5000000000000003E-2</v>
      </c>
      <c r="F13">
        <v>5.1999999999999998E-2</v>
      </c>
      <c r="G13">
        <v>0.67100000000000004</v>
      </c>
      <c r="H13">
        <v>0.29899999999999999</v>
      </c>
      <c r="I13">
        <v>0.84199999999999997</v>
      </c>
      <c r="J13">
        <v>0.24</v>
      </c>
      <c r="K13">
        <v>8.2000000000000003E-2</v>
      </c>
      <c r="L13">
        <v>5.7000000000000002E-2</v>
      </c>
      <c r="M13">
        <v>4.8000000000000001E-2</v>
      </c>
      <c r="N13">
        <v>0.112</v>
      </c>
      <c r="O13">
        <v>4.9000000000000002E-2</v>
      </c>
      <c r="P13">
        <v>8.9999999999999993E-3</v>
      </c>
      <c r="Q13">
        <v>0.34399999999999997</v>
      </c>
      <c r="R13">
        <v>0.113</v>
      </c>
      <c r="S13">
        <v>4.0000000000000001E-3</v>
      </c>
      <c r="T13">
        <v>0.92600000000000005</v>
      </c>
      <c r="U13">
        <v>5.0999999999999997E-2</v>
      </c>
      <c r="V13">
        <v>7.4999999999999997E-2</v>
      </c>
      <c r="W13">
        <v>2.1000000000000001E-2</v>
      </c>
      <c r="Z13" s="1">
        <f t="shared" si="0"/>
        <v>0.23359999999999997</v>
      </c>
      <c r="AA13" s="1">
        <f t="shared" si="1"/>
        <v>0.17039999999999997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7.0000000000000007E-2</v>
      </c>
      <c r="F14">
        <v>2.5000000000000001E-2</v>
      </c>
      <c r="G14">
        <v>0.85699999999999998</v>
      </c>
      <c r="H14">
        <v>0.23899999999999999</v>
      </c>
      <c r="I14">
        <v>0.84799999999999998</v>
      </c>
      <c r="J14">
        <v>0.29299999999999998</v>
      </c>
      <c r="K14">
        <v>8.5000000000000006E-2</v>
      </c>
      <c r="L14">
        <v>4.5999999999999999E-2</v>
      </c>
      <c r="M14">
        <v>0.05</v>
      </c>
      <c r="N14">
        <v>0.151</v>
      </c>
      <c r="O14">
        <v>5.0999999999999997E-2</v>
      </c>
      <c r="P14">
        <v>1.2999999999999999E-2</v>
      </c>
      <c r="Q14">
        <v>0.28299999999999997</v>
      </c>
      <c r="R14">
        <v>0.153</v>
      </c>
      <c r="S14">
        <v>3.0000000000000001E-3</v>
      </c>
      <c r="T14">
        <v>0.92900000000000005</v>
      </c>
      <c r="U14">
        <v>5.2999999999999999E-2</v>
      </c>
      <c r="V14">
        <v>0.16</v>
      </c>
      <c r="W14">
        <v>1.7999999999999999E-2</v>
      </c>
      <c r="Z14" s="1">
        <f t="shared" si="0"/>
        <v>0.25199999999999995</v>
      </c>
      <c r="AA14" s="1">
        <f t="shared" si="1"/>
        <v>0.18140000000000001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3.1E-2</v>
      </c>
      <c r="F15">
        <v>4.5999999999999999E-2</v>
      </c>
      <c r="G15">
        <v>0.69599999999999995</v>
      </c>
      <c r="H15">
        <v>0.27600000000000002</v>
      </c>
      <c r="I15">
        <v>0.82499999999999996</v>
      </c>
      <c r="J15">
        <v>0.26400000000000001</v>
      </c>
      <c r="K15">
        <v>6.7000000000000004E-2</v>
      </c>
      <c r="L15">
        <v>5.2999999999999999E-2</v>
      </c>
      <c r="M15">
        <v>4.9000000000000002E-2</v>
      </c>
      <c r="N15">
        <v>0.13600000000000001</v>
      </c>
      <c r="O15">
        <v>4.9000000000000002E-2</v>
      </c>
      <c r="P15">
        <v>0.01</v>
      </c>
      <c r="Q15">
        <v>0.35599999999999998</v>
      </c>
      <c r="R15">
        <v>0.109</v>
      </c>
      <c r="S15">
        <v>4.0000000000000001E-3</v>
      </c>
      <c r="T15">
        <v>0.93</v>
      </c>
      <c r="U15">
        <v>5.1999999999999998E-2</v>
      </c>
      <c r="V15">
        <v>6.9000000000000006E-2</v>
      </c>
      <c r="W15">
        <v>1.7000000000000001E-2</v>
      </c>
      <c r="Z15" s="1">
        <f t="shared" si="0"/>
        <v>0.23139999999999999</v>
      </c>
      <c r="AA15" s="1">
        <f t="shared" si="1"/>
        <v>0.17319999999999997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4.4999999999999998E-2</v>
      </c>
      <c r="F16">
        <v>4.7E-2</v>
      </c>
      <c r="G16">
        <v>0.64800000000000002</v>
      </c>
      <c r="H16">
        <v>0.28299999999999997</v>
      </c>
      <c r="I16">
        <v>0.82099999999999995</v>
      </c>
      <c r="J16">
        <v>0.29899999999999999</v>
      </c>
      <c r="K16">
        <v>7.8E-2</v>
      </c>
      <c r="L16">
        <v>6.8000000000000005E-2</v>
      </c>
      <c r="M16">
        <v>4.9000000000000002E-2</v>
      </c>
      <c r="N16">
        <v>0.221</v>
      </c>
      <c r="O16">
        <v>4.9000000000000002E-2</v>
      </c>
      <c r="P16">
        <v>2.1999999999999999E-2</v>
      </c>
      <c r="Q16">
        <v>0.39900000000000002</v>
      </c>
      <c r="R16">
        <v>0.11</v>
      </c>
      <c r="S16">
        <v>6.0000000000000001E-3</v>
      </c>
      <c r="T16">
        <v>0.94</v>
      </c>
      <c r="U16">
        <v>5.0999999999999997E-2</v>
      </c>
      <c r="V16">
        <v>9.6000000000000002E-2</v>
      </c>
      <c r="W16">
        <v>3.1E-2</v>
      </c>
      <c r="Z16" s="1">
        <f t="shared" si="0"/>
        <v>0.2344</v>
      </c>
      <c r="AA16" s="1">
        <f t="shared" si="1"/>
        <v>0.19249999999999998</v>
      </c>
    </row>
    <row r="17" spans="1:27">
      <c r="A17">
        <v>16</v>
      </c>
      <c r="B17" t="s">
        <v>164</v>
      </c>
      <c r="C17">
        <v>30</v>
      </c>
      <c r="D17">
        <v>8.0000000000000002E-3</v>
      </c>
      <c r="E17">
        <v>2.9000000000000001E-2</v>
      </c>
      <c r="F17">
        <v>0.04</v>
      </c>
      <c r="G17">
        <v>0.72799999999999998</v>
      </c>
      <c r="H17">
        <v>0.23799999999999999</v>
      </c>
      <c r="I17">
        <v>0.82499999999999996</v>
      </c>
      <c r="J17">
        <v>0.27300000000000002</v>
      </c>
      <c r="K17">
        <v>7.1999999999999995E-2</v>
      </c>
      <c r="L17">
        <v>5.3999999999999999E-2</v>
      </c>
      <c r="M17">
        <v>4.9000000000000002E-2</v>
      </c>
      <c r="N17">
        <v>0.14099999999999999</v>
      </c>
      <c r="O17">
        <v>4.9000000000000002E-2</v>
      </c>
      <c r="P17">
        <v>1.2E-2</v>
      </c>
      <c r="Q17">
        <v>0.38600000000000001</v>
      </c>
      <c r="R17">
        <v>0.112</v>
      </c>
      <c r="S17">
        <v>3.0000000000000001E-3</v>
      </c>
      <c r="T17">
        <v>0.93300000000000005</v>
      </c>
      <c r="U17">
        <v>5.1999999999999998E-2</v>
      </c>
      <c r="V17">
        <v>6.9000000000000006E-2</v>
      </c>
      <c r="W17">
        <v>1.7000000000000001E-2</v>
      </c>
      <c r="Z17" s="1">
        <f t="shared" si="0"/>
        <v>0.23159999999999997</v>
      </c>
      <c r="AA17" s="1">
        <f t="shared" si="1"/>
        <v>0.1774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3.4000000000000002E-2</v>
      </c>
      <c r="F18">
        <v>4.4999999999999998E-2</v>
      </c>
      <c r="G18">
        <v>0.68300000000000005</v>
      </c>
      <c r="H18">
        <v>0.27300000000000002</v>
      </c>
      <c r="I18">
        <v>0.81899999999999995</v>
      </c>
      <c r="J18">
        <v>0.27300000000000002</v>
      </c>
      <c r="K18">
        <v>7.0000000000000007E-2</v>
      </c>
      <c r="L18">
        <v>5.8999999999999997E-2</v>
      </c>
      <c r="M18">
        <v>4.9000000000000002E-2</v>
      </c>
      <c r="N18">
        <v>0.153</v>
      </c>
      <c r="O18">
        <v>4.9000000000000002E-2</v>
      </c>
      <c r="P18">
        <v>1.4E-2</v>
      </c>
      <c r="Q18">
        <v>0.37</v>
      </c>
      <c r="R18">
        <v>0.107</v>
      </c>
      <c r="S18">
        <v>4.0000000000000001E-3</v>
      </c>
      <c r="T18">
        <v>0.94099999999999995</v>
      </c>
      <c r="U18">
        <v>5.1999999999999998E-2</v>
      </c>
      <c r="V18">
        <v>7.1999999999999995E-2</v>
      </c>
      <c r="W18">
        <v>0.02</v>
      </c>
      <c r="Z18" s="1">
        <f t="shared" si="0"/>
        <v>0.23119999999999999</v>
      </c>
      <c r="AA18" s="1">
        <f t="shared" si="1"/>
        <v>0.1782</v>
      </c>
    </row>
    <row r="19" spans="1:27">
      <c r="A19">
        <v>18</v>
      </c>
      <c r="B19" t="s">
        <v>166</v>
      </c>
      <c r="C19">
        <v>30</v>
      </c>
      <c r="D19">
        <v>7.0000000000000001E-3</v>
      </c>
      <c r="E19">
        <v>3.2000000000000001E-2</v>
      </c>
      <c r="F19">
        <v>4.2999999999999997E-2</v>
      </c>
      <c r="G19">
        <v>0.745</v>
      </c>
      <c r="H19">
        <v>0.255</v>
      </c>
      <c r="I19">
        <v>0.83099999999999996</v>
      </c>
      <c r="J19">
        <v>0.28199999999999997</v>
      </c>
      <c r="K19">
        <v>7.0000000000000007E-2</v>
      </c>
      <c r="L19">
        <v>5.6000000000000001E-2</v>
      </c>
      <c r="M19">
        <v>4.9000000000000002E-2</v>
      </c>
      <c r="N19">
        <v>0.13</v>
      </c>
      <c r="O19">
        <v>4.9000000000000002E-2</v>
      </c>
      <c r="P19">
        <v>8.9999999999999993E-3</v>
      </c>
      <c r="Q19">
        <v>0.36399999999999999</v>
      </c>
      <c r="R19">
        <v>0.11700000000000001</v>
      </c>
      <c r="S19">
        <v>3.0000000000000001E-3</v>
      </c>
      <c r="T19">
        <v>0.93100000000000005</v>
      </c>
      <c r="U19">
        <v>5.1999999999999998E-2</v>
      </c>
      <c r="V19">
        <v>0.08</v>
      </c>
      <c r="W19">
        <v>1.7000000000000001E-2</v>
      </c>
      <c r="Z19" s="1">
        <f t="shared" si="0"/>
        <v>0.23699999999999996</v>
      </c>
      <c r="AA19" s="1">
        <f t="shared" si="1"/>
        <v>0.17520000000000002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3.5000000000000003E-2</v>
      </c>
      <c r="F20">
        <v>4.7E-2</v>
      </c>
      <c r="G20">
        <v>0.68899999999999995</v>
      </c>
      <c r="H20">
        <v>0.251</v>
      </c>
      <c r="I20">
        <v>0.79400000000000004</v>
      </c>
      <c r="J20">
        <v>0.24099999999999999</v>
      </c>
      <c r="K20">
        <v>7.0999999999999994E-2</v>
      </c>
      <c r="L20">
        <v>5.3999999999999999E-2</v>
      </c>
      <c r="M20">
        <v>4.9000000000000002E-2</v>
      </c>
      <c r="N20">
        <v>0.124</v>
      </c>
      <c r="O20">
        <v>4.9000000000000002E-2</v>
      </c>
      <c r="P20">
        <v>1.0999999999999999E-2</v>
      </c>
      <c r="Q20">
        <v>0.313</v>
      </c>
      <c r="R20">
        <v>0.108</v>
      </c>
      <c r="S20">
        <v>3.0000000000000001E-3</v>
      </c>
      <c r="T20">
        <v>0.90900000000000003</v>
      </c>
      <c r="U20">
        <v>5.1999999999999998E-2</v>
      </c>
      <c r="V20">
        <v>7.2999999999999995E-2</v>
      </c>
      <c r="W20">
        <v>1.9E-2</v>
      </c>
      <c r="Z20" s="1">
        <f t="shared" si="0"/>
        <v>0.22389999999999999</v>
      </c>
      <c r="AA20" s="1">
        <f t="shared" si="1"/>
        <v>0.16609999999999997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8.2000000000000003E-2</v>
      </c>
      <c r="F21">
        <v>2.5999999999999999E-2</v>
      </c>
      <c r="G21">
        <v>0.88600000000000001</v>
      </c>
      <c r="H21">
        <v>0.312</v>
      </c>
      <c r="I21">
        <v>0.88300000000000001</v>
      </c>
      <c r="J21">
        <v>0.17799999999999999</v>
      </c>
      <c r="K21">
        <v>0.128</v>
      </c>
      <c r="L21">
        <v>3.5999999999999997E-2</v>
      </c>
      <c r="M21">
        <v>0.05</v>
      </c>
      <c r="N21">
        <v>0.17100000000000001</v>
      </c>
      <c r="O21">
        <v>5.1999999999999998E-2</v>
      </c>
      <c r="P21">
        <v>1.4999999999999999E-2</v>
      </c>
      <c r="Q21">
        <v>9.1999999999999998E-2</v>
      </c>
      <c r="R21">
        <v>0.16900000000000001</v>
      </c>
      <c r="S21">
        <v>3.0000000000000001E-3</v>
      </c>
      <c r="T21">
        <v>0.88600000000000001</v>
      </c>
      <c r="U21">
        <v>5.3999999999999999E-2</v>
      </c>
      <c r="V21">
        <v>0.127</v>
      </c>
      <c r="W21">
        <v>1.7999999999999999E-2</v>
      </c>
      <c r="Z21" s="1">
        <f t="shared" si="0"/>
        <v>0.25900000000000001</v>
      </c>
      <c r="AA21" s="1">
        <f t="shared" si="1"/>
        <v>0.15870000000000001</v>
      </c>
    </row>
    <row r="22" spans="1:27">
      <c r="A22">
        <v>21</v>
      </c>
      <c r="B22" t="s">
        <v>169</v>
      </c>
      <c r="C22">
        <v>30</v>
      </c>
      <c r="D22">
        <v>8.9999999999999993E-3</v>
      </c>
      <c r="E22">
        <v>3.2000000000000001E-2</v>
      </c>
      <c r="F22">
        <v>4.1000000000000002E-2</v>
      </c>
      <c r="G22">
        <v>0.63500000000000001</v>
      </c>
      <c r="H22">
        <v>0.22800000000000001</v>
      </c>
      <c r="I22">
        <v>0.76300000000000001</v>
      </c>
      <c r="J22">
        <v>0.26900000000000002</v>
      </c>
      <c r="K22">
        <v>6.9000000000000006E-2</v>
      </c>
      <c r="L22">
        <v>5.5E-2</v>
      </c>
      <c r="M22">
        <v>4.9000000000000002E-2</v>
      </c>
      <c r="N22">
        <v>0.124</v>
      </c>
      <c r="O22">
        <v>0.05</v>
      </c>
      <c r="P22">
        <v>1.0999999999999999E-2</v>
      </c>
      <c r="Q22">
        <v>0.33500000000000002</v>
      </c>
      <c r="R22">
        <v>0.11</v>
      </c>
      <c r="S22">
        <v>4.0000000000000001E-3</v>
      </c>
      <c r="T22">
        <v>0.88800000000000001</v>
      </c>
      <c r="U22">
        <v>5.1999999999999998E-2</v>
      </c>
      <c r="V22">
        <v>7.6999999999999999E-2</v>
      </c>
      <c r="W22">
        <v>1.7999999999999999E-2</v>
      </c>
      <c r="Z22" s="1">
        <f t="shared" si="0"/>
        <v>0.215</v>
      </c>
      <c r="AA22" s="1">
        <f t="shared" si="1"/>
        <v>0.16689999999999999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4.1000000000000002E-2</v>
      </c>
      <c r="F23">
        <v>3.3000000000000002E-2</v>
      </c>
      <c r="G23">
        <v>0.78700000000000003</v>
      </c>
      <c r="H23">
        <v>0.27400000000000002</v>
      </c>
      <c r="I23">
        <v>0.86699999999999999</v>
      </c>
      <c r="J23">
        <v>0.28499999999999998</v>
      </c>
      <c r="K23">
        <v>9.9000000000000005E-2</v>
      </c>
      <c r="L23">
        <v>4.9000000000000002E-2</v>
      </c>
      <c r="M23">
        <v>0.05</v>
      </c>
      <c r="N23">
        <v>0.13100000000000001</v>
      </c>
      <c r="O23">
        <v>5.0999999999999997E-2</v>
      </c>
      <c r="P23">
        <v>8.0000000000000002E-3</v>
      </c>
      <c r="Q23">
        <v>0.246</v>
      </c>
      <c r="R23">
        <v>0.156</v>
      </c>
      <c r="S23">
        <v>4.0000000000000001E-3</v>
      </c>
      <c r="T23">
        <v>0.90400000000000003</v>
      </c>
      <c r="U23">
        <v>5.2999999999999999E-2</v>
      </c>
      <c r="V23">
        <v>9.8000000000000004E-2</v>
      </c>
      <c r="W23">
        <v>1.6E-2</v>
      </c>
      <c r="Z23" s="1">
        <f t="shared" si="0"/>
        <v>0.24940000000000001</v>
      </c>
      <c r="AA23" s="1">
        <f t="shared" si="1"/>
        <v>0.16670000000000001</v>
      </c>
    </row>
    <row r="24" spans="1:27">
      <c r="A24">
        <v>23</v>
      </c>
      <c r="B24" t="s">
        <v>171</v>
      </c>
      <c r="C24">
        <v>30</v>
      </c>
      <c r="D24">
        <v>1.4E-2</v>
      </c>
      <c r="E24">
        <v>2.7E-2</v>
      </c>
      <c r="F24">
        <v>3.4000000000000002E-2</v>
      </c>
      <c r="G24">
        <v>0.71499999999999997</v>
      </c>
      <c r="H24">
        <v>0.20499999999999999</v>
      </c>
      <c r="I24">
        <v>0.82599999999999996</v>
      </c>
      <c r="J24">
        <v>0.313</v>
      </c>
      <c r="K24">
        <v>9.7000000000000003E-2</v>
      </c>
      <c r="L24">
        <v>4.9000000000000002E-2</v>
      </c>
      <c r="M24">
        <v>4.9000000000000002E-2</v>
      </c>
      <c r="N24">
        <v>0.11700000000000001</v>
      </c>
      <c r="O24">
        <v>0.05</v>
      </c>
      <c r="P24">
        <v>8.9999999999999993E-3</v>
      </c>
      <c r="Q24">
        <v>0.41199999999999998</v>
      </c>
      <c r="R24">
        <v>0.127</v>
      </c>
      <c r="S24">
        <v>5.0000000000000001E-3</v>
      </c>
      <c r="T24">
        <v>0.91200000000000003</v>
      </c>
      <c r="U24">
        <v>5.1999999999999998E-2</v>
      </c>
      <c r="V24">
        <v>7.1999999999999995E-2</v>
      </c>
      <c r="W24">
        <v>1.7999999999999999E-2</v>
      </c>
      <c r="Z24" s="1">
        <f t="shared" si="0"/>
        <v>0.23289999999999997</v>
      </c>
      <c r="AA24" s="1">
        <f t="shared" si="1"/>
        <v>0.17740000000000003</v>
      </c>
    </row>
    <row r="25" spans="1:27">
      <c r="A25">
        <v>24</v>
      </c>
      <c r="B25" t="s">
        <v>172</v>
      </c>
      <c r="C25">
        <v>30</v>
      </c>
      <c r="D25">
        <v>0.98699999999999999</v>
      </c>
      <c r="E25">
        <v>0.98599999999999999</v>
      </c>
      <c r="F25">
        <v>5.0999999999999997E-2</v>
      </c>
      <c r="G25">
        <v>2.1000000000000001E-2</v>
      </c>
      <c r="H25">
        <v>0.98099999999999998</v>
      </c>
      <c r="I25">
        <v>0.29399999999999998</v>
      </c>
      <c r="J25">
        <v>0.13900000000000001</v>
      </c>
      <c r="K25">
        <v>1.7999999999999999E-2</v>
      </c>
      <c r="L25">
        <v>4.0000000000000001E-3</v>
      </c>
      <c r="M25">
        <v>4.2999999999999997E-2</v>
      </c>
      <c r="N25">
        <v>2.1999999999999999E-2</v>
      </c>
      <c r="O25">
        <v>4.1000000000000002E-2</v>
      </c>
      <c r="P25">
        <v>0.53100000000000003</v>
      </c>
      <c r="Q25">
        <v>0.99199999999999999</v>
      </c>
      <c r="R25">
        <v>0.21099999999999999</v>
      </c>
      <c r="S25">
        <v>0.98799999999999999</v>
      </c>
      <c r="T25">
        <v>5.3999999999999999E-2</v>
      </c>
      <c r="U25">
        <v>4.7E-2</v>
      </c>
      <c r="V25">
        <v>0.995</v>
      </c>
      <c r="W25">
        <v>0.20499999999999999</v>
      </c>
      <c r="Z25" s="1">
        <f t="shared" si="0"/>
        <v>0.35239999999999994</v>
      </c>
      <c r="AA25" s="1">
        <f t="shared" si="1"/>
        <v>0.40860000000000002</v>
      </c>
    </row>
    <row r="26" spans="1:27">
      <c r="A26">
        <v>25</v>
      </c>
      <c r="B26" t="s">
        <v>173</v>
      </c>
      <c r="C26">
        <v>30</v>
      </c>
      <c r="D26">
        <v>0.44500000000000001</v>
      </c>
      <c r="E26">
        <v>0.99</v>
      </c>
      <c r="F26">
        <v>1E-3</v>
      </c>
      <c r="G26">
        <v>0.94499999999999995</v>
      </c>
      <c r="H26">
        <v>0.99099999999999999</v>
      </c>
      <c r="I26">
        <v>0.97699999999999998</v>
      </c>
      <c r="J26">
        <v>0.97099999999999997</v>
      </c>
      <c r="K26">
        <v>0.38800000000000001</v>
      </c>
      <c r="L26">
        <v>0.23</v>
      </c>
      <c r="M26">
        <v>0.06</v>
      </c>
      <c r="N26">
        <v>1.2999999999999999E-2</v>
      </c>
      <c r="O26">
        <v>6.6000000000000003E-2</v>
      </c>
      <c r="P26">
        <v>7.0000000000000001E-3</v>
      </c>
      <c r="Q26">
        <v>1.4999999999999999E-2</v>
      </c>
      <c r="R26">
        <v>0.94</v>
      </c>
      <c r="S26">
        <v>0.98</v>
      </c>
      <c r="T26">
        <v>8.0000000000000002E-3</v>
      </c>
      <c r="U26">
        <v>6.8000000000000005E-2</v>
      </c>
      <c r="V26">
        <v>0.995</v>
      </c>
      <c r="W26">
        <v>8.0000000000000002E-3</v>
      </c>
      <c r="Z26" s="1">
        <f t="shared" si="0"/>
        <v>0.5998</v>
      </c>
      <c r="AA26" s="1">
        <f t="shared" si="1"/>
        <v>0.31</v>
      </c>
    </row>
    <row r="27" spans="1:27">
      <c r="A27">
        <v>26</v>
      </c>
      <c r="B27" t="s">
        <v>174</v>
      </c>
      <c r="C27">
        <v>30</v>
      </c>
      <c r="D27">
        <v>0.99399999999999999</v>
      </c>
      <c r="E27">
        <v>0.80100000000000005</v>
      </c>
      <c r="F27">
        <v>0.84499999999999997</v>
      </c>
      <c r="G27">
        <v>0.96499999999999997</v>
      </c>
      <c r="H27">
        <v>0.10100000000000001</v>
      </c>
      <c r="I27">
        <v>2E-3</v>
      </c>
      <c r="J27">
        <v>0.24299999999999999</v>
      </c>
      <c r="K27">
        <v>0.29499999999999998</v>
      </c>
      <c r="L27">
        <v>0.755</v>
      </c>
      <c r="M27">
        <v>2.9000000000000001E-2</v>
      </c>
      <c r="N27">
        <v>0.01</v>
      </c>
      <c r="O27">
        <v>2.8000000000000001E-2</v>
      </c>
      <c r="P27">
        <v>0.76900000000000002</v>
      </c>
      <c r="Q27">
        <v>0.96099999999999997</v>
      </c>
      <c r="R27">
        <v>0.13100000000000001</v>
      </c>
      <c r="S27">
        <v>0.29699999999999999</v>
      </c>
      <c r="T27">
        <v>0.95699999999999996</v>
      </c>
      <c r="U27">
        <v>3.1E-2</v>
      </c>
      <c r="V27">
        <v>0.995</v>
      </c>
      <c r="W27">
        <v>0.90700000000000003</v>
      </c>
      <c r="Z27" s="1">
        <f t="shared" si="0"/>
        <v>0.50299999999999989</v>
      </c>
      <c r="AA27" s="1">
        <f t="shared" si="1"/>
        <v>0.50860000000000005</v>
      </c>
    </row>
    <row r="28" spans="1:27">
      <c r="A28">
        <v>27</v>
      </c>
      <c r="B28" t="s">
        <v>175</v>
      </c>
      <c r="C28">
        <v>30</v>
      </c>
      <c r="D28">
        <v>0.98699999999999999</v>
      </c>
      <c r="E28">
        <v>0.99099999999999999</v>
      </c>
      <c r="F28">
        <v>0.86699999999999999</v>
      </c>
      <c r="G28">
        <v>0.69499999999999995</v>
      </c>
      <c r="H28">
        <v>0.98799999999999999</v>
      </c>
      <c r="I28">
        <v>8.0000000000000002E-3</v>
      </c>
      <c r="J28">
        <v>0.98599999999999999</v>
      </c>
      <c r="K28">
        <v>0.34699999999999998</v>
      </c>
      <c r="L28">
        <v>5.6000000000000001E-2</v>
      </c>
      <c r="M28">
        <v>3.4000000000000002E-2</v>
      </c>
      <c r="N28">
        <v>0.99199999999999999</v>
      </c>
      <c r="O28">
        <v>3.4000000000000002E-2</v>
      </c>
      <c r="P28">
        <v>0.99399999999999999</v>
      </c>
      <c r="Q28">
        <v>0.99299999999999999</v>
      </c>
      <c r="R28">
        <v>0.13800000000000001</v>
      </c>
      <c r="S28">
        <v>0.996</v>
      </c>
      <c r="T28">
        <v>6.8000000000000005E-2</v>
      </c>
      <c r="U28">
        <v>3.6999999999999998E-2</v>
      </c>
      <c r="V28">
        <v>0.996</v>
      </c>
      <c r="W28">
        <v>0.98899999999999999</v>
      </c>
      <c r="Z28" s="1">
        <f t="shared" si="0"/>
        <v>0.59589999999999999</v>
      </c>
      <c r="AA28" s="1">
        <f t="shared" si="1"/>
        <v>0.62369999999999992</v>
      </c>
    </row>
    <row r="29" spans="1:27">
      <c r="A29">
        <v>28</v>
      </c>
      <c r="B29" t="s">
        <v>176</v>
      </c>
      <c r="C29">
        <v>30</v>
      </c>
      <c r="D29">
        <v>0.97799999999999998</v>
      </c>
      <c r="E29">
        <v>0.54800000000000004</v>
      </c>
      <c r="F29">
        <v>2E-3</v>
      </c>
      <c r="G29">
        <v>0.88200000000000001</v>
      </c>
      <c r="H29">
        <v>2.5000000000000001E-2</v>
      </c>
      <c r="I29">
        <v>0.52200000000000002</v>
      </c>
      <c r="J29">
        <v>0.93</v>
      </c>
      <c r="K29">
        <v>0.13400000000000001</v>
      </c>
      <c r="L29">
        <v>1.4999999999999999E-2</v>
      </c>
      <c r="M29">
        <v>7.1999999999999995E-2</v>
      </c>
      <c r="N29">
        <v>1E-3</v>
      </c>
      <c r="O29">
        <v>0.06</v>
      </c>
      <c r="P29">
        <v>3.0000000000000001E-3</v>
      </c>
      <c r="Q29">
        <v>0.98799999999999999</v>
      </c>
      <c r="R29">
        <v>0.94199999999999995</v>
      </c>
      <c r="S29">
        <v>0.504</v>
      </c>
      <c r="T29">
        <v>5.0000000000000001E-3</v>
      </c>
      <c r="U29">
        <v>8.5999999999999993E-2</v>
      </c>
      <c r="V29">
        <v>0.99199999999999999</v>
      </c>
      <c r="W29">
        <v>3.0000000000000001E-3</v>
      </c>
      <c r="Z29" s="1">
        <f t="shared" si="0"/>
        <v>0.41079999999999994</v>
      </c>
      <c r="AA29" s="1">
        <f t="shared" si="1"/>
        <v>0.3584</v>
      </c>
    </row>
    <row r="30" spans="1:27">
      <c r="A30">
        <v>29</v>
      </c>
      <c r="B30" t="s">
        <v>177</v>
      </c>
      <c r="C30">
        <v>30</v>
      </c>
      <c r="D30">
        <v>0.72899999999999998</v>
      </c>
      <c r="E30">
        <v>0.68600000000000005</v>
      </c>
      <c r="F30">
        <v>1E-3</v>
      </c>
      <c r="G30">
        <v>0.98499999999999999</v>
      </c>
      <c r="H30">
        <v>0.502</v>
      </c>
      <c r="I30">
        <v>0.33700000000000002</v>
      </c>
      <c r="J30">
        <v>0.98399999999999999</v>
      </c>
      <c r="K30">
        <v>7.4999999999999997E-2</v>
      </c>
      <c r="L30">
        <v>3.0000000000000001E-3</v>
      </c>
      <c r="M30">
        <v>0.06</v>
      </c>
      <c r="N30">
        <v>8.9999999999999993E-3</v>
      </c>
      <c r="O30">
        <v>5.8000000000000003E-2</v>
      </c>
      <c r="P30">
        <v>3.0000000000000001E-3</v>
      </c>
      <c r="Q30">
        <v>0.94499999999999995</v>
      </c>
      <c r="R30">
        <v>0.88400000000000001</v>
      </c>
      <c r="S30">
        <v>0.06</v>
      </c>
      <c r="T30">
        <v>0.14499999999999999</v>
      </c>
      <c r="U30">
        <v>7.0999999999999994E-2</v>
      </c>
      <c r="V30">
        <v>0.99399999999999999</v>
      </c>
      <c r="W30">
        <v>1.2999999999999999E-2</v>
      </c>
      <c r="Z30" s="1">
        <f t="shared" si="0"/>
        <v>0.43620000000000003</v>
      </c>
      <c r="AA30" s="1">
        <f t="shared" si="1"/>
        <v>0.31820000000000004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0.79200000000000004</v>
      </c>
      <c r="F31">
        <v>2.1000000000000001E-2</v>
      </c>
      <c r="G31">
        <v>0.23100000000000001</v>
      </c>
      <c r="H31">
        <v>0.99299999999999999</v>
      </c>
      <c r="I31">
        <v>0.38500000000000001</v>
      </c>
      <c r="J31">
        <v>0.98799999999999999</v>
      </c>
      <c r="K31">
        <v>3.7999999999999999E-2</v>
      </c>
      <c r="L31">
        <v>0.58699999999999997</v>
      </c>
      <c r="M31">
        <v>5.8999999999999997E-2</v>
      </c>
      <c r="N31">
        <v>0.995</v>
      </c>
      <c r="O31">
        <v>5.3999999999999999E-2</v>
      </c>
      <c r="P31">
        <v>0.996</v>
      </c>
      <c r="Q31">
        <v>7.5999999999999998E-2</v>
      </c>
      <c r="R31">
        <v>7.9000000000000001E-2</v>
      </c>
      <c r="S31">
        <v>0.99399999999999999</v>
      </c>
      <c r="T31">
        <v>1.0999999999999999E-2</v>
      </c>
      <c r="U31">
        <v>5.8999999999999997E-2</v>
      </c>
      <c r="V31">
        <v>0.96799999999999997</v>
      </c>
      <c r="W31">
        <v>6.0999999999999999E-2</v>
      </c>
      <c r="Z31" s="1">
        <f t="shared" si="0"/>
        <v>0.40949999999999998</v>
      </c>
      <c r="AA31" s="1">
        <f t="shared" si="1"/>
        <v>0.42930000000000001</v>
      </c>
    </row>
    <row r="32" spans="1:27">
      <c r="A32">
        <v>31</v>
      </c>
      <c r="B32" t="s">
        <v>179</v>
      </c>
      <c r="C32">
        <v>30</v>
      </c>
      <c r="D32">
        <v>0.99099999999999999</v>
      </c>
      <c r="E32">
        <v>7.0000000000000001E-3</v>
      </c>
      <c r="F32">
        <v>0.99399999999999999</v>
      </c>
      <c r="G32">
        <v>2.4E-2</v>
      </c>
      <c r="H32">
        <v>2.4E-2</v>
      </c>
      <c r="I32">
        <v>0.33</v>
      </c>
      <c r="J32">
        <v>2.1999999999999999E-2</v>
      </c>
      <c r="K32">
        <v>0.93700000000000006</v>
      </c>
      <c r="L32">
        <v>0.26900000000000002</v>
      </c>
      <c r="M32">
        <v>4.2000000000000003E-2</v>
      </c>
      <c r="N32">
        <v>0.995</v>
      </c>
      <c r="O32">
        <v>3.5000000000000003E-2</v>
      </c>
      <c r="P32">
        <v>0.996</v>
      </c>
      <c r="Q32">
        <v>0.99199999999999999</v>
      </c>
      <c r="R32">
        <v>2.3E-2</v>
      </c>
      <c r="S32">
        <v>0.97299999999999998</v>
      </c>
      <c r="T32">
        <v>0.20300000000000001</v>
      </c>
      <c r="U32">
        <v>4.3999999999999997E-2</v>
      </c>
      <c r="V32">
        <v>0.45900000000000002</v>
      </c>
      <c r="W32">
        <v>0.99299999999999999</v>
      </c>
      <c r="Z32" s="1">
        <f t="shared" si="0"/>
        <v>0.36399999999999999</v>
      </c>
      <c r="AA32" s="1">
        <f t="shared" si="1"/>
        <v>0.57130000000000003</v>
      </c>
    </row>
    <row r="33" spans="1:27">
      <c r="A33">
        <v>32</v>
      </c>
      <c r="B33" t="s">
        <v>180</v>
      </c>
      <c r="C33">
        <v>30</v>
      </c>
      <c r="D33">
        <v>1E-3</v>
      </c>
      <c r="E33">
        <v>0.58299999999999996</v>
      </c>
      <c r="F33">
        <v>6.0000000000000001E-3</v>
      </c>
      <c r="G33">
        <v>0.96399999999999997</v>
      </c>
      <c r="H33">
        <v>0.97199999999999998</v>
      </c>
      <c r="I33">
        <v>0.96899999999999997</v>
      </c>
      <c r="J33">
        <v>0.28100000000000003</v>
      </c>
      <c r="K33">
        <v>0.439</v>
      </c>
      <c r="L33">
        <v>0.752</v>
      </c>
      <c r="M33">
        <v>7.0000000000000007E-2</v>
      </c>
      <c r="N33">
        <v>0.995</v>
      </c>
      <c r="O33">
        <v>6.5000000000000002E-2</v>
      </c>
      <c r="P33">
        <v>0.996</v>
      </c>
      <c r="Q33">
        <v>3.0000000000000001E-3</v>
      </c>
      <c r="R33">
        <v>0.29399999999999998</v>
      </c>
      <c r="S33">
        <v>0.27100000000000002</v>
      </c>
      <c r="T33">
        <v>6.5000000000000002E-2</v>
      </c>
      <c r="U33">
        <v>7.3999999999999996E-2</v>
      </c>
      <c r="V33">
        <v>0.53500000000000003</v>
      </c>
      <c r="W33">
        <v>3.3000000000000002E-2</v>
      </c>
      <c r="Z33" s="1">
        <f t="shared" si="0"/>
        <v>0.50370000000000004</v>
      </c>
      <c r="AA33" s="1">
        <f t="shared" si="1"/>
        <v>0.33310000000000001</v>
      </c>
    </row>
    <row r="34" spans="1:27">
      <c r="A34">
        <v>33</v>
      </c>
      <c r="B34" t="s">
        <v>181</v>
      </c>
      <c r="C34">
        <v>30</v>
      </c>
      <c r="D34">
        <v>9.8000000000000004E-2</v>
      </c>
      <c r="E34">
        <v>0.99399999999999999</v>
      </c>
      <c r="F34">
        <v>0.96399999999999997</v>
      </c>
      <c r="G34">
        <v>3.1E-2</v>
      </c>
      <c r="H34">
        <v>0.98799999999999999</v>
      </c>
      <c r="I34">
        <v>0.02</v>
      </c>
      <c r="J34">
        <v>0.95</v>
      </c>
      <c r="K34">
        <v>0.16300000000000001</v>
      </c>
      <c r="L34">
        <v>0.93799999999999994</v>
      </c>
      <c r="M34">
        <v>2.8000000000000001E-2</v>
      </c>
      <c r="N34">
        <v>0.995</v>
      </c>
      <c r="O34">
        <v>3.2000000000000001E-2</v>
      </c>
      <c r="P34">
        <v>0.996</v>
      </c>
      <c r="Q34">
        <v>0.98899999999999999</v>
      </c>
      <c r="R34">
        <v>8.9999999999999993E-3</v>
      </c>
      <c r="S34">
        <v>0.997</v>
      </c>
      <c r="T34">
        <v>0.98499999999999999</v>
      </c>
      <c r="U34">
        <v>2.5999999999999999E-2</v>
      </c>
      <c r="V34">
        <v>0.995</v>
      </c>
      <c r="W34">
        <v>0.995</v>
      </c>
      <c r="Z34" s="1">
        <f t="shared" si="0"/>
        <v>0.51739999999999997</v>
      </c>
      <c r="AA34" s="1">
        <f t="shared" si="1"/>
        <v>0.70189999999999997</v>
      </c>
    </row>
    <row r="35" spans="1:27">
      <c r="A35">
        <v>34</v>
      </c>
      <c r="B35" t="s">
        <v>182</v>
      </c>
      <c r="C35">
        <v>30</v>
      </c>
      <c r="D35">
        <v>2E-3</v>
      </c>
      <c r="E35">
        <v>2.1999999999999999E-2</v>
      </c>
      <c r="F35">
        <v>0.496</v>
      </c>
      <c r="G35">
        <v>0.97499999999999998</v>
      </c>
      <c r="H35">
        <v>3.1E-2</v>
      </c>
      <c r="I35">
        <v>0.20200000000000001</v>
      </c>
      <c r="J35">
        <v>0.96499999999999997</v>
      </c>
      <c r="K35">
        <v>0.34300000000000003</v>
      </c>
      <c r="L35">
        <v>0.97699999999999998</v>
      </c>
      <c r="M35">
        <v>6.3E-2</v>
      </c>
      <c r="N35">
        <v>0.99399999999999999</v>
      </c>
      <c r="O35">
        <v>5.1999999999999998E-2</v>
      </c>
      <c r="P35">
        <v>0.99299999999999999</v>
      </c>
      <c r="Q35">
        <v>0.41</v>
      </c>
      <c r="R35">
        <v>0.39300000000000002</v>
      </c>
      <c r="S35">
        <v>0.23899999999999999</v>
      </c>
      <c r="T35">
        <v>0.13300000000000001</v>
      </c>
      <c r="U35">
        <v>6.6000000000000003E-2</v>
      </c>
      <c r="V35">
        <v>3.0000000000000001E-3</v>
      </c>
      <c r="W35">
        <v>1.2999999999999999E-2</v>
      </c>
      <c r="Z35" s="1">
        <f t="shared" si="0"/>
        <v>0.40759999999999996</v>
      </c>
      <c r="AA35" s="1">
        <f t="shared" si="1"/>
        <v>0.3296</v>
      </c>
    </row>
    <row r="36" spans="1:27">
      <c r="A36">
        <v>35</v>
      </c>
      <c r="B36" t="s">
        <v>183</v>
      </c>
      <c r="C36">
        <v>30</v>
      </c>
      <c r="D36">
        <v>8.0000000000000002E-3</v>
      </c>
      <c r="E36">
        <v>0.99399999999999999</v>
      </c>
      <c r="F36">
        <v>0.99199999999999999</v>
      </c>
      <c r="G36">
        <v>0.214</v>
      </c>
      <c r="H36">
        <v>0.98</v>
      </c>
      <c r="I36">
        <v>8.9999999999999993E-3</v>
      </c>
      <c r="J36">
        <v>0.86399999999999999</v>
      </c>
      <c r="K36">
        <v>0.65700000000000003</v>
      </c>
      <c r="L36">
        <v>0.99</v>
      </c>
      <c r="M36">
        <v>0.03</v>
      </c>
      <c r="N36">
        <v>0.995</v>
      </c>
      <c r="O36">
        <v>2.9000000000000001E-2</v>
      </c>
      <c r="P36">
        <v>0.996</v>
      </c>
      <c r="Q36">
        <v>0.01</v>
      </c>
      <c r="R36">
        <v>7.0000000000000001E-3</v>
      </c>
      <c r="S36">
        <v>0.996</v>
      </c>
      <c r="T36">
        <v>0.39800000000000002</v>
      </c>
      <c r="U36">
        <v>2.7E-2</v>
      </c>
      <c r="V36">
        <v>0.41099999999999998</v>
      </c>
      <c r="W36">
        <v>0.99</v>
      </c>
      <c r="Z36" s="1">
        <f t="shared" si="0"/>
        <v>0.57380000000000009</v>
      </c>
      <c r="AA36" s="1">
        <f t="shared" si="1"/>
        <v>0.4859</v>
      </c>
    </row>
    <row r="37" spans="1:27">
      <c r="A37">
        <v>36</v>
      </c>
      <c r="B37" t="s">
        <v>184</v>
      </c>
      <c r="C37">
        <v>30</v>
      </c>
      <c r="D37">
        <v>0.27200000000000002</v>
      </c>
      <c r="E37">
        <v>0.95699999999999996</v>
      </c>
      <c r="F37">
        <v>0.96099999999999997</v>
      </c>
      <c r="G37">
        <v>0.99</v>
      </c>
      <c r="H37">
        <v>8.4000000000000005E-2</v>
      </c>
      <c r="I37">
        <v>7.0000000000000001E-3</v>
      </c>
      <c r="J37">
        <v>7.0999999999999994E-2</v>
      </c>
      <c r="K37">
        <v>0.247</v>
      </c>
      <c r="L37">
        <v>0.98399999999999999</v>
      </c>
      <c r="M37">
        <v>3.6999999999999998E-2</v>
      </c>
      <c r="N37">
        <v>1E-3</v>
      </c>
      <c r="O37">
        <v>3.4000000000000002E-2</v>
      </c>
      <c r="P37">
        <v>0.751</v>
      </c>
      <c r="Q37">
        <v>4.0000000000000001E-3</v>
      </c>
      <c r="R37">
        <v>0.156</v>
      </c>
      <c r="S37">
        <v>6.0999999999999999E-2</v>
      </c>
      <c r="T37">
        <v>0.128</v>
      </c>
      <c r="U37">
        <v>3.7999999999999999E-2</v>
      </c>
      <c r="V37">
        <v>1.4999999999999999E-2</v>
      </c>
      <c r="W37">
        <v>0.01</v>
      </c>
      <c r="Z37" s="1">
        <f t="shared" si="0"/>
        <v>0.46100000000000002</v>
      </c>
      <c r="AA37" s="1">
        <f t="shared" si="1"/>
        <v>0.11980000000000002</v>
      </c>
    </row>
    <row r="38" spans="1:27">
      <c r="A38">
        <v>37</v>
      </c>
      <c r="B38" t="s">
        <v>185</v>
      </c>
      <c r="C38">
        <v>30</v>
      </c>
      <c r="D38">
        <v>1.7999999999999999E-2</v>
      </c>
      <c r="E38">
        <v>0.96599999999999997</v>
      </c>
      <c r="F38">
        <v>1.6E-2</v>
      </c>
      <c r="G38">
        <v>0.99399999999999999</v>
      </c>
      <c r="H38">
        <v>0.126</v>
      </c>
      <c r="I38">
        <v>3.7999999999999999E-2</v>
      </c>
      <c r="J38">
        <v>9.0999999999999998E-2</v>
      </c>
      <c r="K38">
        <v>0.64</v>
      </c>
      <c r="L38">
        <v>0.97699999999999998</v>
      </c>
      <c r="M38">
        <v>5.8999999999999997E-2</v>
      </c>
      <c r="N38">
        <v>7.0000000000000001E-3</v>
      </c>
      <c r="O38">
        <v>5.2999999999999999E-2</v>
      </c>
      <c r="P38">
        <v>0.92800000000000005</v>
      </c>
      <c r="Q38">
        <v>0</v>
      </c>
      <c r="R38">
        <v>0.71899999999999997</v>
      </c>
      <c r="S38">
        <v>3.1E-2</v>
      </c>
      <c r="T38">
        <v>2E-3</v>
      </c>
      <c r="U38">
        <v>6.3E-2</v>
      </c>
      <c r="V38">
        <v>8.9999999999999993E-3</v>
      </c>
      <c r="W38">
        <v>2E-3</v>
      </c>
      <c r="Z38" s="1">
        <f t="shared" si="0"/>
        <v>0.39250000000000002</v>
      </c>
      <c r="AA38" s="1">
        <f t="shared" si="1"/>
        <v>0.18139999999999995</v>
      </c>
    </row>
    <row r="39" spans="1:27">
      <c r="A39">
        <v>38</v>
      </c>
      <c r="B39" t="s">
        <v>186</v>
      </c>
      <c r="C39">
        <v>30</v>
      </c>
      <c r="D39">
        <v>0.99399999999999999</v>
      </c>
      <c r="E39">
        <v>0.98899999999999999</v>
      </c>
      <c r="F39">
        <v>0.36699999999999999</v>
      </c>
      <c r="G39">
        <v>0.98599999999999999</v>
      </c>
      <c r="H39">
        <v>0.99199999999999999</v>
      </c>
      <c r="I39">
        <v>0.18</v>
      </c>
      <c r="J39">
        <v>2.3E-2</v>
      </c>
      <c r="K39">
        <v>0.66500000000000004</v>
      </c>
      <c r="L39">
        <v>2.7E-2</v>
      </c>
      <c r="M39">
        <v>3.7999999999999999E-2</v>
      </c>
      <c r="N39">
        <v>1.2999999999999999E-2</v>
      </c>
      <c r="O39">
        <v>3.5000000000000003E-2</v>
      </c>
      <c r="P39">
        <v>0.63200000000000001</v>
      </c>
      <c r="Q39">
        <v>5.0000000000000001E-3</v>
      </c>
      <c r="R39">
        <v>0.33100000000000002</v>
      </c>
      <c r="S39">
        <v>0.76100000000000001</v>
      </c>
      <c r="T39">
        <v>1.2E-2</v>
      </c>
      <c r="U39">
        <v>4.4999999999999998E-2</v>
      </c>
      <c r="V39">
        <v>0.995</v>
      </c>
      <c r="W39">
        <v>0.22500000000000001</v>
      </c>
      <c r="Z39" s="1">
        <f t="shared" si="0"/>
        <v>0.52610000000000001</v>
      </c>
      <c r="AA39" s="1">
        <f t="shared" si="1"/>
        <v>0.3054</v>
      </c>
    </row>
    <row r="40" spans="1:27">
      <c r="A40">
        <v>39</v>
      </c>
      <c r="B40" t="s">
        <v>187</v>
      </c>
      <c r="C40">
        <v>30</v>
      </c>
      <c r="D40">
        <v>0.995</v>
      </c>
      <c r="E40">
        <v>0.93700000000000006</v>
      </c>
      <c r="F40">
        <v>0.99</v>
      </c>
      <c r="G40">
        <v>1.7999999999999999E-2</v>
      </c>
      <c r="H40">
        <v>0.98899999999999999</v>
      </c>
      <c r="I40">
        <v>0.98799999999999999</v>
      </c>
      <c r="J40">
        <v>7.0000000000000001E-3</v>
      </c>
      <c r="K40">
        <v>0.88300000000000001</v>
      </c>
      <c r="L40">
        <v>0.42399999999999999</v>
      </c>
      <c r="M40">
        <v>4.3999999999999997E-2</v>
      </c>
      <c r="N40">
        <v>1E-3</v>
      </c>
      <c r="O40">
        <v>4.3999999999999997E-2</v>
      </c>
      <c r="P40">
        <v>2.7E-2</v>
      </c>
      <c r="Q40">
        <v>2.3E-2</v>
      </c>
      <c r="R40">
        <v>0.443</v>
      </c>
      <c r="S40">
        <v>0.995</v>
      </c>
      <c r="T40">
        <v>3.0000000000000001E-3</v>
      </c>
      <c r="U40">
        <v>4.8000000000000001E-2</v>
      </c>
      <c r="V40">
        <v>0.66400000000000003</v>
      </c>
      <c r="W40">
        <v>0.17299999999999999</v>
      </c>
      <c r="Z40" s="1">
        <f t="shared" si="0"/>
        <v>0.62749999999999995</v>
      </c>
      <c r="AA40" s="1">
        <f t="shared" si="1"/>
        <v>0.24209999999999998</v>
      </c>
    </row>
    <row r="41" spans="1:27">
      <c r="A41">
        <v>40</v>
      </c>
      <c r="B41" t="s">
        <v>188</v>
      </c>
      <c r="C41">
        <v>30</v>
      </c>
      <c r="D41">
        <v>2.4E-2</v>
      </c>
      <c r="E41">
        <v>0.82599999999999996</v>
      </c>
      <c r="F41">
        <v>8.2000000000000003E-2</v>
      </c>
      <c r="G41">
        <v>0.99299999999999999</v>
      </c>
      <c r="H41">
        <v>5.6000000000000001E-2</v>
      </c>
      <c r="I41">
        <v>0.113</v>
      </c>
      <c r="J41">
        <v>0.55300000000000005</v>
      </c>
      <c r="K41">
        <v>0.34300000000000003</v>
      </c>
      <c r="L41">
        <v>0.98599999999999999</v>
      </c>
      <c r="M41">
        <v>0.05</v>
      </c>
      <c r="N41">
        <v>1E-3</v>
      </c>
      <c r="O41">
        <v>4.7E-2</v>
      </c>
      <c r="P41">
        <v>1.7999999999999999E-2</v>
      </c>
      <c r="Q41">
        <v>1E-3</v>
      </c>
      <c r="R41">
        <v>0.73299999999999998</v>
      </c>
      <c r="S41">
        <v>5.8999999999999997E-2</v>
      </c>
      <c r="T41">
        <v>0.318</v>
      </c>
      <c r="U41">
        <v>5.2999999999999999E-2</v>
      </c>
      <c r="V41">
        <v>7.0000000000000001E-3</v>
      </c>
      <c r="W41">
        <v>4.0000000000000001E-3</v>
      </c>
      <c r="Z41" s="1">
        <f t="shared" si="0"/>
        <v>0.40259999999999996</v>
      </c>
      <c r="AA41" s="1">
        <f t="shared" si="1"/>
        <v>0.12409999999999999</v>
      </c>
    </row>
    <row r="42" spans="1:27">
      <c r="A42">
        <v>41</v>
      </c>
      <c r="B42" t="s">
        <v>189</v>
      </c>
      <c r="C42">
        <v>30</v>
      </c>
      <c r="D42">
        <v>1E-3</v>
      </c>
      <c r="E42">
        <v>0.99199999999999999</v>
      </c>
      <c r="F42">
        <v>4.8000000000000001E-2</v>
      </c>
      <c r="G42">
        <v>0.99399999999999999</v>
      </c>
      <c r="H42">
        <v>0.95499999999999996</v>
      </c>
      <c r="I42">
        <v>1.6E-2</v>
      </c>
      <c r="J42">
        <v>0.41099999999999998</v>
      </c>
      <c r="K42">
        <v>0.17899999999999999</v>
      </c>
      <c r="L42">
        <v>0.98899999999999999</v>
      </c>
      <c r="M42">
        <v>6.0999999999999999E-2</v>
      </c>
      <c r="N42">
        <v>0.99199999999999999</v>
      </c>
      <c r="O42">
        <v>0.05</v>
      </c>
      <c r="P42">
        <v>0.995</v>
      </c>
      <c r="Q42">
        <v>0</v>
      </c>
      <c r="R42">
        <v>0.22600000000000001</v>
      </c>
      <c r="S42">
        <v>0.98299999999999998</v>
      </c>
      <c r="T42">
        <v>1.6E-2</v>
      </c>
      <c r="U42">
        <v>5.8999999999999997E-2</v>
      </c>
      <c r="V42">
        <v>1.4E-2</v>
      </c>
      <c r="W42">
        <v>1.7999999999999999E-2</v>
      </c>
      <c r="Z42" s="1">
        <f t="shared" si="0"/>
        <v>0.46460000000000001</v>
      </c>
      <c r="AA42" s="1">
        <f t="shared" si="1"/>
        <v>0.33529999999999999</v>
      </c>
    </row>
    <row r="43" spans="1:27">
      <c r="A43">
        <v>42</v>
      </c>
      <c r="B43" t="s">
        <v>190</v>
      </c>
      <c r="C43">
        <v>30</v>
      </c>
      <c r="D43">
        <v>0.09</v>
      </c>
      <c r="E43">
        <v>1.6E-2</v>
      </c>
      <c r="F43">
        <v>0.11700000000000001</v>
      </c>
      <c r="G43">
        <v>0.13900000000000001</v>
      </c>
      <c r="H43">
        <v>0.09</v>
      </c>
      <c r="I43">
        <v>0.65800000000000003</v>
      </c>
      <c r="J43">
        <v>0.96299999999999997</v>
      </c>
      <c r="K43">
        <v>8.1000000000000003E-2</v>
      </c>
      <c r="L43">
        <v>0.47199999999999998</v>
      </c>
      <c r="M43">
        <v>6.6000000000000003E-2</v>
      </c>
      <c r="N43">
        <v>1.4999999999999999E-2</v>
      </c>
      <c r="O43">
        <v>5.5E-2</v>
      </c>
      <c r="P43">
        <v>4.0000000000000001E-3</v>
      </c>
      <c r="Q43">
        <v>0.97599999999999998</v>
      </c>
      <c r="R43">
        <v>0.81200000000000006</v>
      </c>
      <c r="S43">
        <v>0.87</v>
      </c>
      <c r="T43">
        <v>2E-3</v>
      </c>
      <c r="U43">
        <v>7.0999999999999994E-2</v>
      </c>
      <c r="V43">
        <v>0.02</v>
      </c>
      <c r="W43">
        <v>2E-3</v>
      </c>
      <c r="Z43" s="1">
        <f t="shared" si="0"/>
        <v>0.26919999999999999</v>
      </c>
      <c r="AA43" s="1">
        <f t="shared" si="1"/>
        <v>0.28270000000000001</v>
      </c>
    </row>
    <row r="44" spans="1:27">
      <c r="A44">
        <v>43</v>
      </c>
      <c r="B44" t="s">
        <v>191</v>
      </c>
      <c r="C44">
        <v>30</v>
      </c>
      <c r="D44">
        <v>0.995</v>
      </c>
      <c r="E44">
        <v>0.01</v>
      </c>
      <c r="F44">
        <v>0.97499999999999998</v>
      </c>
      <c r="G44">
        <v>2E-3</v>
      </c>
      <c r="H44">
        <v>0.48799999999999999</v>
      </c>
      <c r="I44">
        <v>0.97599999999999998</v>
      </c>
      <c r="J44">
        <v>0.113</v>
      </c>
      <c r="K44">
        <v>0.76200000000000001</v>
      </c>
      <c r="L44">
        <v>6.0999999999999999E-2</v>
      </c>
      <c r="M44">
        <v>0.05</v>
      </c>
      <c r="N44">
        <v>1E-3</v>
      </c>
      <c r="O44">
        <v>4.7E-2</v>
      </c>
      <c r="P44">
        <v>3.0000000000000001E-3</v>
      </c>
      <c r="Q44">
        <v>0.90200000000000002</v>
      </c>
      <c r="R44">
        <v>0.48199999999999998</v>
      </c>
      <c r="S44">
        <v>0.99299999999999999</v>
      </c>
      <c r="T44">
        <v>2E-3</v>
      </c>
      <c r="U44">
        <v>5.3999999999999999E-2</v>
      </c>
      <c r="V44">
        <v>3.6999999999999998E-2</v>
      </c>
      <c r="W44">
        <v>3.6999999999999998E-2</v>
      </c>
      <c r="Z44" s="1">
        <f t="shared" si="0"/>
        <v>0.44319999999999993</v>
      </c>
      <c r="AA44" s="1">
        <f t="shared" si="1"/>
        <v>0.25579999999999992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0.191</v>
      </c>
      <c r="F45">
        <v>3.0000000000000001E-3</v>
      </c>
      <c r="G45">
        <v>0.16700000000000001</v>
      </c>
      <c r="H45">
        <v>0.80700000000000005</v>
      </c>
      <c r="I45">
        <v>0.98099999999999998</v>
      </c>
      <c r="J45">
        <v>0.186</v>
      </c>
      <c r="K45">
        <v>0.13300000000000001</v>
      </c>
      <c r="L45">
        <v>0.874</v>
      </c>
      <c r="M45">
        <v>9.1999999999999998E-2</v>
      </c>
      <c r="N45">
        <v>0.99299999999999999</v>
      </c>
      <c r="O45">
        <v>7.4999999999999997E-2</v>
      </c>
      <c r="P45">
        <v>0.98399999999999999</v>
      </c>
      <c r="Q45">
        <v>0.14399999999999999</v>
      </c>
      <c r="R45">
        <v>0.66800000000000004</v>
      </c>
      <c r="S45">
        <v>0.99099999999999999</v>
      </c>
      <c r="T45">
        <v>1E-3</v>
      </c>
      <c r="U45">
        <v>9.6000000000000002E-2</v>
      </c>
      <c r="V45">
        <v>4.9000000000000002E-2</v>
      </c>
      <c r="W45">
        <v>1E-3</v>
      </c>
      <c r="Z45" s="1">
        <f t="shared" si="0"/>
        <v>0.34360000000000002</v>
      </c>
      <c r="AA45" s="1">
        <f t="shared" si="1"/>
        <v>0.40020000000000006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0.06</v>
      </c>
      <c r="F46">
        <v>0.99299999999999999</v>
      </c>
      <c r="G46">
        <v>1.7000000000000001E-2</v>
      </c>
      <c r="H46">
        <v>6.7000000000000004E-2</v>
      </c>
      <c r="I46">
        <v>0.98099999999999998</v>
      </c>
      <c r="J46">
        <v>5.0000000000000001E-3</v>
      </c>
      <c r="K46">
        <v>0.97</v>
      </c>
      <c r="L46">
        <v>0.89200000000000002</v>
      </c>
      <c r="M46">
        <v>4.3999999999999997E-2</v>
      </c>
      <c r="N46">
        <v>0.02</v>
      </c>
      <c r="O46">
        <v>4.1000000000000002E-2</v>
      </c>
      <c r="P46">
        <v>0.91500000000000004</v>
      </c>
      <c r="Q46">
        <v>7.8E-2</v>
      </c>
      <c r="R46">
        <v>0.183</v>
      </c>
      <c r="S46">
        <v>0.96199999999999997</v>
      </c>
      <c r="T46">
        <v>2.1000000000000001E-2</v>
      </c>
      <c r="U46">
        <v>4.7E-2</v>
      </c>
      <c r="V46">
        <v>4.0000000000000001E-3</v>
      </c>
      <c r="W46">
        <v>0.77100000000000002</v>
      </c>
      <c r="Z46" s="1">
        <f t="shared" si="0"/>
        <v>0.50219999999999998</v>
      </c>
      <c r="AA46" s="1">
        <f t="shared" si="1"/>
        <v>0.30419999999999997</v>
      </c>
    </row>
    <row r="47" spans="1:27">
      <c r="A47">
        <v>46</v>
      </c>
      <c r="B47" t="s">
        <v>194</v>
      </c>
      <c r="C47">
        <v>30</v>
      </c>
      <c r="D47">
        <v>0.996</v>
      </c>
      <c r="E47">
        <v>4.1000000000000002E-2</v>
      </c>
      <c r="F47">
        <v>0.99299999999999999</v>
      </c>
      <c r="G47">
        <v>0.02</v>
      </c>
      <c r="H47">
        <v>5.3999999999999999E-2</v>
      </c>
      <c r="I47">
        <v>0.96</v>
      </c>
      <c r="J47">
        <v>0.29699999999999999</v>
      </c>
      <c r="K47">
        <v>0.98099999999999998</v>
      </c>
      <c r="L47">
        <v>0.13300000000000001</v>
      </c>
      <c r="M47">
        <v>4.4999999999999998E-2</v>
      </c>
      <c r="N47">
        <v>1E-3</v>
      </c>
      <c r="O47">
        <v>4.2000000000000003E-2</v>
      </c>
      <c r="P47">
        <v>0.01</v>
      </c>
      <c r="Q47">
        <v>0.60799999999999998</v>
      </c>
      <c r="R47">
        <v>0.72299999999999998</v>
      </c>
      <c r="S47">
        <v>0.996</v>
      </c>
      <c r="T47">
        <v>4.0000000000000001E-3</v>
      </c>
      <c r="U47">
        <v>5.1999999999999998E-2</v>
      </c>
      <c r="V47">
        <v>0.98599999999999999</v>
      </c>
      <c r="W47">
        <v>0.92500000000000004</v>
      </c>
      <c r="Z47" s="1">
        <f t="shared" si="0"/>
        <v>0.45199999999999996</v>
      </c>
      <c r="AA47" s="1">
        <f t="shared" si="1"/>
        <v>0.43469999999999998</v>
      </c>
    </row>
    <row r="48" spans="1:27">
      <c r="A48">
        <v>47</v>
      </c>
      <c r="B48" t="s">
        <v>195</v>
      </c>
      <c r="C48">
        <v>30</v>
      </c>
      <c r="D48">
        <v>0.85399999999999998</v>
      </c>
      <c r="E48">
        <v>1.4E-2</v>
      </c>
      <c r="F48">
        <v>4.0000000000000001E-3</v>
      </c>
      <c r="G48">
        <v>5.0000000000000001E-3</v>
      </c>
      <c r="H48">
        <v>0.98299999999999998</v>
      </c>
      <c r="I48">
        <v>0.99099999999999999</v>
      </c>
      <c r="J48">
        <v>0.42899999999999999</v>
      </c>
      <c r="K48">
        <v>0.51500000000000001</v>
      </c>
      <c r="L48">
        <v>0.151</v>
      </c>
      <c r="M48">
        <v>8.6999999999999994E-2</v>
      </c>
      <c r="N48">
        <v>0.17299999999999999</v>
      </c>
      <c r="O48">
        <v>7.4999999999999997E-2</v>
      </c>
      <c r="P48">
        <v>2.4E-2</v>
      </c>
      <c r="Q48">
        <v>5.6000000000000001E-2</v>
      </c>
      <c r="R48">
        <v>0.85399999999999998</v>
      </c>
      <c r="S48">
        <v>0.99399999999999999</v>
      </c>
      <c r="T48">
        <v>1E-3</v>
      </c>
      <c r="U48">
        <v>9.5000000000000001E-2</v>
      </c>
      <c r="V48">
        <v>0.19400000000000001</v>
      </c>
      <c r="W48">
        <v>3.0000000000000001E-3</v>
      </c>
      <c r="Z48" s="1">
        <f t="shared" si="0"/>
        <v>0.40329999999999994</v>
      </c>
      <c r="AA48" s="1">
        <f t="shared" si="1"/>
        <v>0.24690000000000004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8.1250000000000037E-3</v>
      </c>
      <c r="E50" s="2">
        <f t="shared" ref="E50:W50" si="2">AVERAGE(E1:E24)</f>
        <v>4.2708333333333348E-2</v>
      </c>
      <c r="F50" s="2">
        <f t="shared" si="2"/>
        <v>4.0833333333333353E-2</v>
      </c>
      <c r="G50" s="2">
        <f t="shared" si="2"/>
        <v>0.7032083333333331</v>
      </c>
      <c r="H50" s="2">
        <f t="shared" si="2"/>
        <v>0.26187500000000002</v>
      </c>
      <c r="I50" s="2">
        <f t="shared" si="2"/>
        <v>0.83270833333333349</v>
      </c>
      <c r="J50" s="2">
        <f t="shared" si="2"/>
        <v>0.28354166666666669</v>
      </c>
      <c r="K50" s="2">
        <f t="shared" si="2"/>
        <v>8.2291666666666666E-2</v>
      </c>
      <c r="L50" s="2">
        <f t="shared" si="2"/>
        <v>5.9458333333333335E-2</v>
      </c>
      <c r="M50" s="2">
        <f t="shared" si="2"/>
        <v>4.9375000000000009E-2</v>
      </c>
      <c r="N50" s="2">
        <f t="shared" si="2"/>
        <v>0.14337500000000003</v>
      </c>
      <c r="O50" s="2">
        <f t="shared" si="2"/>
        <v>4.9958333333333355E-2</v>
      </c>
      <c r="P50" s="2">
        <f t="shared" si="2"/>
        <v>1.2291666666666671E-2</v>
      </c>
      <c r="Q50" s="2">
        <f t="shared" si="2"/>
        <v>0.32062499999999999</v>
      </c>
      <c r="R50" s="2">
        <f t="shared" si="2"/>
        <v>0.12820833333333337</v>
      </c>
      <c r="S50" s="2">
        <f t="shared" si="2"/>
        <v>5.0416666666666691E-3</v>
      </c>
      <c r="T50" s="2">
        <f t="shared" si="2"/>
        <v>0.91716666666666669</v>
      </c>
      <c r="U50" s="2">
        <f t="shared" si="2"/>
        <v>5.2291666666666688E-2</v>
      </c>
      <c r="V50" s="2">
        <f t="shared" si="2"/>
        <v>8.7000000000000008E-2</v>
      </c>
      <c r="W50" s="2">
        <f t="shared" si="2"/>
        <v>2.1708333333333343E-2</v>
      </c>
      <c r="Y50" s="1" t="s">
        <v>0</v>
      </c>
      <c r="Z50" s="2">
        <f>AVERAGE(Z1:Z24)</f>
        <v>0.23641249999999994</v>
      </c>
      <c r="AA50" s="2">
        <f>AVERAGE(AA1:AA24)</f>
        <v>0.17376666666666671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0.5189583333333333</v>
      </c>
      <c r="E51" s="2">
        <f t="shared" ref="E51:W51" si="3">AVERAGE(E25:E48)</f>
        <v>0.5997083333333334</v>
      </c>
      <c r="F51" s="2">
        <f t="shared" si="3"/>
        <v>0.44954166666666667</v>
      </c>
      <c r="G51" s="2">
        <f t="shared" si="3"/>
        <v>0.51070833333333343</v>
      </c>
      <c r="H51" s="2">
        <f t="shared" si="3"/>
        <v>0.55279166666666668</v>
      </c>
      <c r="I51" s="2">
        <f t="shared" si="3"/>
        <v>0.45600000000000013</v>
      </c>
      <c r="J51" s="2">
        <f t="shared" si="3"/>
        <v>0.47799999999999998</v>
      </c>
      <c r="K51" s="2">
        <f t="shared" si="3"/>
        <v>0.426375</v>
      </c>
      <c r="L51" s="2">
        <f t="shared" si="3"/>
        <v>0.52274999999999994</v>
      </c>
      <c r="M51" s="2">
        <f t="shared" si="3"/>
        <v>5.2625000000000012E-2</v>
      </c>
      <c r="N51" s="2">
        <f t="shared" si="3"/>
        <v>0.38474999999999998</v>
      </c>
      <c r="O51" s="2">
        <f t="shared" si="3"/>
        <v>4.8000000000000015E-2</v>
      </c>
      <c r="P51" s="2">
        <f t="shared" si="3"/>
        <v>0.56545833333333329</v>
      </c>
      <c r="Q51" s="2">
        <f t="shared" si="3"/>
        <v>0.42379166666666657</v>
      </c>
      <c r="R51" s="2">
        <f t="shared" si="3"/>
        <v>0.43254166666666666</v>
      </c>
      <c r="S51" s="2">
        <f t="shared" si="3"/>
        <v>0.70795833333333336</v>
      </c>
      <c r="T51" s="2">
        <f t="shared" si="3"/>
        <v>0.14758333333333332</v>
      </c>
      <c r="U51" s="2">
        <f t="shared" si="3"/>
        <v>5.6541666666666678E-2</v>
      </c>
      <c r="V51" s="2">
        <f t="shared" si="3"/>
        <v>0.51383333333333325</v>
      </c>
      <c r="W51" s="2">
        <f t="shared" si="3"/>
        <v>0.3075416666666666</v>
      </c>
      <c r="Y51" s="1" t="s">
        <v>1</v>
      </c>
      <c r="Z51" s="2">
        <f>AVERAGE(Z25:Z48)</f>
        <v>0.45674583333333335</v>
      </c>
      <c r="AA51" s="2">
        <f>AVERAGE(AA25:AA48)</f>
        <v>0.35879999999999995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2.1446409221017581E-6</v>
      </c>
      <c r="E52" s="3">
        <f t="shared" ref="E52:W52" si="4">TTEST(E1:E24,E25:E48,2,2)</f>
        <v>5.5556885848601975E-8</v>
      </c>
      <c r="F52" s="3">
        <f t="shared" si="4"/>
        <v>6.3020513122862982E-5</v>
      </c>
      <c r="G52" s="3">
        <f t="shared" si="4"/>
        <v>4.6611645077533147E-2</v>
      </c>
      <c r="H52" s="3">
        <f t="shared" si="4"/>
        <v>2.3942472065701147E-3</v>
      </c>
      <c r="I52" s="3">
        <f t="shared" si="4"/>
        <v>5.279233432286701E-5</v>
      </c>
      <c r="J52" s="3">
        <f t="shared" si="4"/>
        <v>2.5982060100482908E-2</v>
      </c>
      <c r="K52" s="3">
        <f t="shared" si="4"/>
        <v>2.7620252757607672E-6</v>
      </c>
      <c r="L52" s="3">
        <f t="shared" si="4"/>
        <v>1.0714645552211822E-6</v>
      </c>
      <c r="M52" s="3">
        <f t="shared" si="4"/>
        <v>0.36225710678011258</v>
      </c>
      <c r="N52" s="3">
        <f t="shared" si="4"/>
        <v>1.8457617764340083E-2</v>
      </c>
      <c r="O52" s="3">
        <f t="shared" si="4"/>
        <v>0.49056348401807681</v>
      </c>
      <c r="P52" s="3">
        <f t="shared" si="4"/>
        <v>3.333993844503014E-7</v>
      </c>
      <c r="Q52" s="3">
        <f t="shared" si="4"/>
        <v>0.27951106331845188</v>
      </c>
      <c r="R52" s="3">
        <f t="shared" si="4"/>
        <v>3.9941456087302619E-5</v>
      </c>
      <c r="S52" s="3">
        <f t="shared" si="4"/>
        <v>1.6306434512819784E-11</v>
      </c>
      <c r="T52" s="3">
        <f t="shared" si="4"/>
        <v>7.7812492646589008E-18</v>
      </c>
      <c r="U52" s="3">
        <f t="shared" si="4"/>
        <v>0.28999097753015379</v>
      </c>
      <c r="V52" s="3">
        <f t="shared" si="4"/>
        <v>2.818512079688794E-5</v>
      </c>
      <c r="W52" s="3">
        <f t="shared" si="4"/>
        <v>1.7309444342203315E-3</v>
      </c>
      <c r="Y52" s="1" t="s">
        <v>16</v>
      </c>
      <c r="Z52" s="3">
        <f>TTEST(Z1:Z24,Z25:Z48,2,2)</f>
        <v>9.7315259524831702E-16</v>
      </c>
      <c r="AA52" s="3">
        <f>TTEST(AA1:AA24,AA25:AA48,2,2)</f>
        <v>1.296415352672768E-7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7.1807033081725132E-4</v>
      </c>
      <c r="E53" s="3">
        <f t="shared" ref="E53:W53" si="5">STDEV(E1:E24)/SQRT(COUNT(E1:E24))</f>
        <v>4.0317935586432034E-3</v>
      </c>
      <c r="F53" s="3">
        <f t="shared" si="5"/>
        <v>3.1007635026742753E-3</v>
      </c>
      <c r="G53" s="3">
        <f t="shared" si="5"/>
        <v>1.6611064407460643E-2</v>
      </c>
      <c r="H53" s="3">
        <f t="shared" si="5"/>
        <v>7.6948864302153874E-3</v>
      </c>
      <c r="I53" s="3">
        <f t="shared" si="5"/>
        <v>7.4506782024406776E-3</v>
      </c>
      <c r="J53" s="3">
        <f t="shared" si="5"/>
        <v>2.0343070177017357E-2</v>
      </c>
      <c r="K53" s="3">
        <f t="shared" si="5"/>
        <v>3.6348151312889866E-3</v>
      </c>
      <c r="L53" s="3">
        <f t="shared" si="5"/>
        <v>3.4614749132240155E-3</v>
      </c>
      <c r="M53" s="3">
        <f t="shared" si="5"/>
        <v>1.9792858469074427E-4</v>
      </c>
      <c r="N53" s="3">
        <f t="shared" si="5"/>
        <v>5.5176963332614218E-3</v>
      </c>
      <c r="O53" s="3">
        <f t="shared" si="5"/>
        <v>2.6566273886500505E-4</v>
      </c>
      <c r="P53" s="3">
        <f t="shared" si="5"/>
        <v>1.2342913924782463E-3</v>
      </c>
      <c r="Q53" s="3">
        <f t="shared" si="5"/>
        <v>1.6529377941862444E-2</v>
      </c>
      <c r="R53" s="3">
        <f t="shared" si="5"/>
        <v>6.9945577101333655E-3</v>
      </c>
      <c r="S53" s="3">
        <f t="shared" si="5"/>
        <v>9.6210662329565631E-4</v>
      </c>
      <c r="T53" s="3">
        <f t="shared" si="5"/>
        <v>4.7726070210921175E-3</v>
      </c>
      <c r="U53" s="3">
        <f t="shared" si="5"/>
        <v>2.3682047461752052E-4</v>
      </c>
      <c r="V53" s="3">
        <f t="shared" si="5"/>
        <v>5.3280091178056583E-3</v>
      </c>
      <c r="W53" s="3">
        <f t="shared" si="5"/>
        <v>3.5203750452099825E-3</v>
      </c>
      <c r="Z53" s="3">
        <f>STDEV(Z1:Z24)/SQRT(COUNT(Z1:Z24))</f>
        <v>2.8264557138179118E-3</v>
      </c>
      <c r="AA53" s="3">
        <f>STDEV(AA1:AA24)/SQRT(COUNT(AA1:AA24))</f>
        <v>1.8134927732547889E-3</v>
      </c>
      <c r="AC53" s="3"/>
      <c r="AD53" s="3"/>
    </row>
    <row r="54" spans="1:30">
      <c r="C54" s="1" t="s">
        <v>1</v>
      </c>
      <c r="D54" s="3">
        <f>STDEV(D25:D48)/SQRT(COUNT(D25:D48))</f>
        <v>9.43024443557718E-2</v>
      </c>
      <c r="E54" s="3">
        <f t="shared" ref="E54:W54" si="6">STDEV(E25:E48)/SQRT(COUNT(E25:E48))</f>
        <v>8.5896623897454075E-2</v>
      </c>
      <c r="F54" s="3">
        <f t="shared" si="6"/>
        <v>9.2764857381966687E-2</v>
      </c>
      <c r="G54" s="3">
        <f t="shared" si="6"/>
        <v>9.2659937702071066E-2</v>
      </c>
      <c r="H54" s="3">
        <f t="shared" si="6"/>
        <v>9.0188088065246946E-2</v>
      </c>
      <c r="I54" s="3">
        <f t="shared" si="6"/>
        <v>8.4173281416063506E-2</v>
      </c>
      <c r="J54" s="3">
        <f t="shared" si="6"/>
        <v>8.2030349632740029E-2</v>
      </c>
      <c r="K54" s="3">
        <f t="shared" si="6"/>
        <v>6.4302016458678612E-2</v>
      </c>
      <c r="L54" s="3">
        <f t="shared" si="6"/>
        <v>8.2366916154555658E-2</v>
      </c>
      <c r="M54" s="3">
        <f t="shared" si="6"/>
        <v>3.526202385126174E-3</v>
      </c>
      <c r="N54" s="3">
        <f t="shared" si="6"/>
        <v>9.8642676957751432E-2</v>
      </c>
      <c r="O54" s="3">
        <f t="shared" si="6"/>
        <v>2.8052745351197393E-3</v>
      </c>
      <c r="P54" s="3">
        <f t="shared" si="6"/>
        <v>9.2818077854967596E-2</v>
      </c>
      <c r="Q54" s="3">
        <f t="shared" si="6"/>
        <v>9.2814135198432193E-2</v>
      </c>
      <c r="R54" s="3">
        <f t="shared" si="6"/>
        <v>6.6616112512334735E-2</v>
      </c>
      <c r="S54" s="3">
        <f t="shared" si="6"/>
        <v>7.9296510129512054E-2</v>
      </c>
      <c r="T54" s="3">
        <f t="shared" si="6"/>
        <v>5.6015393739121344E-2</v>
      </c>
      <c r="U54" s="3">
        <f t="shared" si="6"/>
        <v>3.9631359118807181E-3</v>
      </c>
      <c r="V54" s="3">
        <f t="shared" si="6"/>
        <v>9.1643343541464861E-2</v>
      </c>
      <c r="W54" s="3">
        <f t="shared" si="6"/>
        <v>8.5832157987590904E-2</v>
      </c>
      <c r="Z54" s="3">
        <f>STDEV(Z25:Z48)/SQRT(COUNT(Z25:Z48))</f>
        <v>1.8179541355129138E-2</v>
      </c>
      <c r="AA54" s="3">
        <f>STDEV(AA25:AA48)/SQRT(COUNT(AA25:AA48))</f>
        <v>2.9632715469341632E-2</v>
      </c>
      <c r="AC54" s="3"/>
      <c r="AD54" s="3"/>
    </row>
    <row r="55" spans="1:30">
      <c r="D55" s="2">
        <f>D50-D51</f>
        <v>-0.51083333333333325</v>
      </c>
      <c r="E55" s="2">
        <f t="shared" ref="E55:W55" si="7">E50-E51</f>
        <v>-0.55700000000000005</v>
      </c>
      <c r="F55" s="2">
        <f t="shared" si="7"/>
        <v>-0.40870833333333334</v>
      </c>
      <c r="G55" s="2">
        <f t="shared" si="7"/>
        <v>0.19249999999999967</v>
      </c>
      <c r="H55" s="2">
        <f t="shared" si="7"/>
        <v>-0.29091666666666666</v>
      </c>
      <c r="I55" s="2">
        <f t="shared" si="7"/>
        <v>0.37670833333333337</v>
      </c>
      <c r="J55" s="2">
        <f t="shared" si="7"/>
        <v>-0.19445833333333329</v>
      </c>
      <c r="K55" s="2">
        <f t="shared" si="7"/>
        <v>-0.34408333333333335</v>
      </c>
      <c r="L55" s="2">
        <f t="shared" si="7"/>
        <v>-0.4632916666666666</v>
      </c>
      <c r="M55" s="2">
        <f t="shared" si="7"/>
        <v>-3.2500000000000029E-3</v>
      </c>
      <c r="N55" s="2">
        <f t="shared" si="7"/>
        <v>-0.24137499999999995</v>
      </c>
      <c r="O55" s="2">
        <f t="shared" si="7"/>
        <v>1.9583333333333397E-3</v>
      </c>
      <c r="P55" s="2">
        <f t="shared" si="7"/>
        <v>-0.55316666666666658</v>
      </c>
      <c r="Q55" s="2">
        <f t="shared" si="7"/>
        <v>-0.10316666666666657</v>
      </c>
      <c r="R55" s="2">
        <f t="shared" si="7"/>
        <v>-0.30433333333333329</v>
      </c>
      <c r="S55" s="2">
        <f t="shared" si="7"/>
        <v>-0.70291666666666663</v>
      </c>
      <c r="T55" s="2">
        <f t="shared" si="7"/>
        <v>0.7695833333333334</v>
      </c>
      <c r="U55" s="2">
        <f t="shared" si="7"/>
        <v>-4.2499999999999899E-3</v>
      </c>
      <c r="V55" s="2">
        <f t="shared" si="7"/>
        <v>-0.42683333333333323</v>
      </c>
      <c r="W55" s="2">
        <f t="shared" si="7"/>
        <v>-0.28583333333333327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>Animals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2.2785714285714298E-2</v>
      </c>
      <c r="E58" s="1">
        <f>(E50+0.6*(F50+D50)+0.15*G50)/(1+2*0.6+0.15)</f>
        <v>7.5559397163120545E-2</v>
      </c>
      <c r="F58" s="1">
        <f t="shared" ref="F58:U59" si="9">(F50+0.6*(G50+E50)+0.15*(D50+H50))/(1+2*0.6+2*0.15)</f>
        <v>0.21155333333333326</v>
      </c>
      <c r="G58" s="1">
        <f t="shared" si="9"/>
        <v>0.40645833333333325</v>
      </c>
      <c r="H58" s="1">
        <f t="shared" si="9"/>
        <v>0.49283250000000001</v>
      </c>
      <c r="I58" s="1">
        <f t="shared" si="9"/>
        <v>0.51111333333333331</v>
      </c>
      <c r="J58" s="1">
        <f t="shared" si="9"/>
        <v>0.3522966666666667</v>
      </c>
      <c r="K58" s="1">
        <f t="shared" si="9"/>
        <v>0.16816166666666668</v>
      </c>
      <c r="L58" s="1">
        <f t="shared" si="9"/>
        <v>8.0998333333333353E-2</v>
      </c>
      <c r="M58" s="1">
        <f t="shared" si="9"/>
        <v>7.6365000000000016E-2</v>
      </c>
      <c r="N58" s="1">
        <f t="shared" si="9"/>
        <v>8.5495000000000015E-2</v>
      </c>
      <c r="O58" s="1">
        <f t="shared" si="9"/>
        <v>7.9543333333333341E-2</v>
      </c>
      <c r="P58" s="1">
        <f t="shared" si="9"/>
        <v>0.11015166666666669</v>
      </c>
      <c r="Q58" s="1">
        <f t="shared" si="9"/>
        <v>0.16527</v>
      </c>
      <c r="R58" s="1">
        <f t="shared" si="9"/>
        <v>0.18521083333333338</v>
      </c>
      <c r="S58" s="1">
        <f t="shared" si="9"/>
        <v>0.27528166666666665</v>
      </c>
      <c r="T58" s="1">
        <f t="shared" si="9"/>
        <v>0.39353916666666666</v>
      </c>
      <c r="U58" s="1">
        <f t="shared" si="9"/>
        <v>0.26352166666666665</v>
      </c>
      <c r="V58" s="1">
        <f>(V50+0.6*(W50+U50)+0.15*T50)/(1+2*0.6+0.15)</f>
        <v>0.11445744680851064</v>
      </c>
      <c r="W58" s="1">
        <f>(W50+0.6*(V50)+0.15*U58)/(1+0.6+0.15)</f>
        <v>6.482090476190476E-2</v>
      </c>
    </row>
    <row r="59" spans="1:30">
      <c r="C59" s="1" t="s">
        <v>1</v>
      </c>
      <c r="D59" s="1">
        <f>(D51+0.6*(E51)+0.15*F51)/(1+0.6+0.15)</f>
        <v>0.5406940476190476</v>
      </c>
      <c r="E59" s="1">
        <f>(E51+0.6*(F51+D51)+0.15*G51)/(1+2*0.6+0.15)</f>
        <v>0.53507003546099285</v>
      </c>
      <c r="F59" s="1">
        <f t="shared" si="9"/>
        <v>0.51062166666666664</v>
      </c>
      <c r="G59" s="1">
        <f t="shared" si="9"/>
        <v>0.50818583333333334</v>
      </c>
      <c r="H59" s="1">
        <f t="shared" si="9"/>
        <v>0.50877916666666667</v>
      </c>
      <c r="I59" s="1">
        <f t="shared" si="9"/>
        <v>0.48601499999999997</v>
      </c>
      <c r="J59" s="1">
        <f t="shared" si="9"/>
        <v>0.46750249999999999</v>
      </c>
      <c r="K59" s="1">
        <f t="shared" si="9"/>
        <v>0.44124750000000007</v>
      </c>
      <c r="L59" s="1">
        <f t="shared" si="9"/>
        <v>0.37582499999999996</v>
      </c>
      <c r="M59" s="1">
        <f t="shared" si="9"/>
        <v>0.26731250000000001</v>
      </c>
      <c r="N59" s="1">
        <f t="shared" si="9"/>
        <v>0.24334249999999996</v>
      </c>
      <c r="O59" s="1">
        <f t="shared" si="9"/>
        <v>0.275835</v>
      </c>
      <c r="P59" s="1">
        <f t="shared" si="9"/>
        <v>0.3884508333333333</v>
      </c>
      <c r="Q59" s="1">
        <f t="shared" si="9"/>
        <v>0.4543941666666666</v>
      </c>
      <c r="R59" s="1">
        <f t="shared" si="9"/>
        <v>0.48741916666666663</v>
      </c>
      <c r="S59" s="1">
        <f t="shared" si="9"/>
        <v>0.45123333333333332</v>
      </c>
      <c r="T59" s="1">
        <f t="shared" si="9"/>
        <v>0.29929583333333332</v>
      </c>
      <c r="U59" s="1">
        <f t="shared" si="9"/>
        <v>0.24228666666666662</v>
      </c>
      <c r="V59" s="1">
        <f>(V51+0.6*(W51+U51)+0.15*T51)/(1+2*0.6+0.15)</f>
        <v>0.32103014184397155</v>
      </c>
      <c r="W59" s="1">
        <f>(W51+0.6*(V51)+0.15*U59)/(1+0.6+0.15)</f>
        <v>0.37267695238095239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0.24041567417277412</v>
      </c>
      <c r="E61" s="1">
        <f ca="1">E1+NORMINV(RAND(),0,'Total-Smoothed'!$AG$2)</f>
        <v>0.11538195869321119</v>
      </c>
      <c r="F61" s="1">
        <f ca="1">F1+NORMINV(RAND(),0,'Total-Smoothed'!$AG$2)</f>
        <v>0.11288467026322017</v>
      </c>
      <c r="G61" s="1">
        <f ca="1">G1+NORMINV(RAND(),0,'Total-Smoothed'!$AG$2)</f>
        <v>0.58404196464127822</v>
      </c>
      <c r="H61" s="1">
        <f ca="1">H1+NORMINV(RAND(),0,'Total-Smoothed'!$AG$2)</f>
        <v>0.34476831857850421</v>
      </c>
      <c r="I61" s="1">
        <f ca="1">I1+NORMINV(RAND(),0,'Total-Smoothed'!$AG$2)</f>
        <v>0.97039086517647632</v>
      </c>
      <c r="J61" s="1">
        <f ca="1">J1+NORMINV(RAND(),0,'Total-Smoothed'!$AG$2)</f>
        <v>0.20442328978481633</v>
      </c>
      <c r="K61" s="1">
        <f ca="1">K1+NORMINV(RAND(),0,'Total-Smoothed'!$AG$2)</f>
        <v>3.9984557313356817E-2</v>
      </c>
      <c r="L61" s="1">
        <f ca="1">L1+NORMINV(RAND(),0,'Total-Smoothed'!$AG$2)</f>
        <v>0.19340410837934868</v>
      </c>
      <c r="M61" s="1">
        <f ca="1">M1+NORMINV(RAND(),0,'Total-Smoothed'!$AG$2)</f>
        <v>0.12133682423534271</v>
      </c>
      <c r="N61" s="1">
        <f ca="1">N1+NORMINV(RAND(),0,'Total-Smoothed'!$AG$2)</f>
        <v>0.21991556275741672</v>
      </c>
      <c r="O61" s="1">
        <f ca="1">O1+NORMINV(RAND(),0,'Total-Smoothed'!$AG$2)</f>
        <v>9.415724714490481E-4</v>
      </c>
      <c r="P61" s="1">
        <f ca="1">P1+NORMINV(RAND(),0,'Total-Smoothed'!$AG$2)</f>
        <v>-0.20520745880918403</v>
      </c>
      <c r="Q61" s="1">
        <f ca="1">Q1+NORMINV(RAND(),0,'Total-Smoothed'!$AG$2)</f>
        <v>0.35616160623438564</v>
      </c>
      <c r="R61" s="1">
        <f ca="1">R1+NORMINV(RAND(),0,'Total-Smoothed'!$AG$2)</f>
        <v>1.3962421805003566E-3</v>
      </c>
      <c r="S61" s="1">
        <f ca="1">S1+NORMINV(RAND(),0,'Total-Smoothed'!$AG$2)</f>
        <v>6.8544767388412253E-2</v>
      </c>
      <c r="T61" s="1">
        <f ca="1">T1+NORMINV(RAND(),0,'Total-Smoothed'!$AG$2)</f>
        <v>0.98516641420078188</v>
      </c>
      <c r="U61" s="1">
        <f ca="1">U1+NORMINV(RAND(),0,'Total-Smoothed'!$AG$2)</f>
        <v>1.4409485488152698E-2</v>
      </c>
      <c r="V61" s="1">
        <f ca="1">V1+NORMINV(RAND(),0,'Total-Smoothed'!$AG$2)</f>
        <v>-4.7972930795587163E-2</v>
      </c>
      <c r="W61" s="1">
        <f ca="1">W1+NORMINV(RAND(),0,'Total-Smoothed'!$AG$2)</f>
        <v>4.9185118870563593E-3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0.1044857460035408</v>
      </c>
      <c r="E62" s="1">
        <f ca="1">E2+NORMINV(RAND(),0,'Total-Smoothed'!$AG$2)</f>
        <v>0.34108549779032465</v>
      </c>
      <c r="F62" s="1">
        <f ca="1">F2+NORMINV(RAND(),0,'Total-Smoothed'!$AG$2)</f>
        <v>6.0430170219161028E-2</v>
      </c>
      <c r="G62" s="1">
        <f ca="1">G2+NORMINV(RAND(),0,'Total-Smoothed'!$AG$2)</f>
        <v>0.81859267222331356</v>
      </c>
      <c r="H62" s="1">
        <f ca="1">H2+NORMINV(RAND(),0,'Total-Smoothed'!$AG$2)</f>
        <v>0.30085502709337719</v>
      </c>
      <c r="I62" s="1">
        <f ca="1">I2+NORMINV(RAND(),0,'Total-Smoothed'!$AG$2)</f>
        <v>0.92318373604865744</v>
      </c>
      <c r="J62" s="1">
        <f ca="1">J2+NORMINV(RAND(),0,'Total-Smoothed'!$AG$2)</f>
        <v>0.25637367534828942</v>
      </c>
      <c r="K62" s="1">
        <f ca="1">K2+NORMINV(RAND(),0,'Total-Smoothed'!$AG$2)</f>
        <v>8.1575147525870084E-2</v>
      </c>
      <c r="L62" s="1">
        <f ca="1">L2+NORMINV(RAND(),0,'Total-Smoothed'!$AG$2)</f>
        <v>0.14223620896868522</v>
      </c>
      <c r="M62" s="1">
        <f ca="1">M2+NORMINV(RAND(),0,'Total-Smoothed'!$AG$2)</f>
        <v>-1.4083128056576591E-2</v>
      </c>
      <c r="N62" s="1">
        <f ca="1">N2+NORMINV(RAND(),0,'Total-Smoothed'!$AG$2)</f>
        <v>0.1795224177937271</v>
      </c>
      <c r="O62" s="1">
        <f ca="1">O2+NORMINV(RAND(),0,'Total-Smoothed'!$AG$2)</f>
        <v>8.3503478874778297E-2</v>
      </c>
      <c r="P62" s="1">
        <f ca="1">P2+NORMINV(RAND(),0,'Total-Smoothed'!$AG$2)</f>
        <v>-1.4489416485714774E-2</v>
      </c>
      <c r="Q62" s="1">
        <f ca="1">Q2+NORMINV(RAND(),0,'Total-Smoothed'!$AG$2)</f>
        <v>0.27218319697490712</v>
      </c>
      <c r="R62" s="1">
        <f ca="1">R2+NORMINV(RAND(),0,'Total-Smoothed'!$AG$2)</f>
        <v>0.12094488398332641</v>
      </c>
      <c r="S62" s="1">
        <f ca="1">S2+NORMINV(RAND(),0,'Total-Smoothed'!$AG$2)</f>
        <v>-5.6581894105997885E-2</v>
      </c>
      <c r="T62" s="1">
        <f ca="1">T2+NORMINV(RAND(),0,'Total-Smoothed'!$AG$2)</f>
        <v>0.89335804557524079</v>
      </c>
      <c r="U62" s="1">
        <f ca="1">U2+NORMINV(RAND(),0,'Total-Smoothed'!$AG$2)</f>
        <v>0.19985362074747939</v>
      </c>
      <c r="V62" s="1">
        <f ca="1">V2+NORMINV(RAND(),0,'Total-Smoothed'!$AG$2)</f>
        <v>7.9162473517051524E-2</v>
      </c>
      <c r="W62" s="1">
        <f ca="1">W2+NORMINV(RAND(),0,'Total-Smoothed'!$AG$2)</f>
        <v>-1.0486303140159019E-2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4.7275710685532629E-2</v>
      </c>
      <c r="E63" s="1">
        <f ca="1">E3+NORMINV(RAND(),0,'Total-Smoothed'!$AG$2)</f>
        <v>0.13715444900437831</v>
      </c>
      <c r="F63" s="1">
        <f ca="1">F3+NORMINV(RAND(),0,'Total-Smoothed'!$AG$2)</f>
        <v>-5.9921067233435002E-3</v>
      </c>
      <c r="G63" s="1">
        <f ca="1">G3+NORMINV(RAND(),0,'Total-Smoothed'!$AG$2)</f>
        <v>0.61106550255714942</v>
      </c>
      <c r="H63" s="1">
        <f ca="1">H3+NORMINV(RAND(),0,'Total-Smoothed'!$AG$2)</f>
        <v>0.21351950641633569</v>
      </c>
      <c r="I63" s="1">
        <f ca="1">I3+NORMINV(RAND(),0,'Total-Smoothed'!$AG$2)</f>
        <v>0.74906914356947174</v>
      </c>
      <c r="J63" s="1">
        <f ca="1">J3+NORMINV(RAND(),0,'Total-Smoothed'!$AG$2)</f>
        <v>0.14643577852851353</v>
      </c>
      <c r="K63" s="1">
        <f ca="1">K3+NORMINV(RAND(),0,'Total-Smoothed'!$AG$2)</f>
        <v>6.4359870864594132E-3</v>
      </c>
      <c r="L63" s="1">
        <f ca="1">L3+NORMINV(RAND(),0,'Total-Smoothed'!$AG$2)</f>
        <v>4.5974282128488461E-2</v>
      </c>
      <c r="M63" s="1">
        <f ca="1">M3+NORMINV(RAND(),0,'Total-Smoothed'!$AG$2)</f>
        <v>8.1792999821108797E-2</v>
      </c>
      <c r="N63" s="1">
        <f ca="1">N3+NORMINV(RAND(),0,'Total-Smoothed'!$AG$2)</f>
        <v>-4.7986106197351885E-2</v>
      </c>
      <c r="O63" s="1">
        <f ca="1">O3+NORMINV(RAND(),0,'Total-Smoothed'!$AG$2)</f>
        <v>-2.0361780442007496E-2</v>
      </c>
      <c r="P63" s="1">
        <f ca="1">P3+NORMINV(RAND(),0,'Total-Smoothed'!$AG$2)</f>
        <v>2.2242582908196001E-2</v>
      </c>
      <c r="Q63" s="1">
        <f ca="1">Q3+NORMINV(RAND(),0,'Total-Smoothed'!$AG$2)</f>
        <v>0.39236712153646408</v>
      </c>
      <c r="R63" s="1">
        <f ca="1">R3+NORMINV(RAND(),0,'Total-Smoothed'!$AG$2)</f>
        <v>0.15735027571868024</v>
      </c>
      <c r="S63" s="1">
        <f ca="1">S3+NORMINV(RAND(),0,'Total-Smoothed'!$AG$2)</f>
        <v>-3.7328549998506044E-2</v>
      </c>
      <c r="T63" s="1">
        <f ca="1">T3+NORMINV(RAND(),0,'Total-Smoothed'!$AG$2)</f>
        <v>0.79524569215760543</v>
      </c>
      <c r="U63" s="1">
        <f ca="1">U3+NORMINV(RAND(),0,'Total-Smoothed'!$AG$2)</f>
        <v>8.404347477024729E-2</v>
      </c>
      <c r="V63" s="1">
        <f ca="1">V3+NORMINV(RAND(),0,'Total-Smoothed'!$AG$2)</f>
        <v>3.22840833625892E-2</v>
      </c>
      <c r="W63" s="1">
        <f ca="1">W3+NORMINV(RAND(),0,'Total-Smoothed'!$AG$2)</f>
        <v>0.11623169467570747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-4.6137345627191406E-2</v>
      </c>
      <c r="E64" s="1">
        <f ca="1">E4+NORMINV(RAND(),0,'Total-Smoothed'!$AG$2)</f>
        <v>8.5904645990531991E-2</v>
      </c>
      <c r="F64" s="1">
        <f ca="1">F4+NORMINV(RAND(),0,'Total-Smoothed'!$AG$2)</f>
        <v>-8.7523310899035173E-3</v>
      </c>
      <c r="G64" s="1">
        <f ca="1">G4+NORMINV(RAND(),0,'Total-Smoothed'!$AG$2)</f>
        <v>0.70384759791852591</v>
      </c>
      <c r="H64" s="1">
        <f ca="1">H4+NORMINV(RAND(),0,'Total-Smoothed'!$AG$2)</f>
        <v>0.30271351539670749</v>
      </c>
      <c r="I64" s="1">
        <f ca="1">I4+NORMINV(RAND(),0,'Total-Smoothed'!$AG$2)</f>
        <v>0.75291735287433315</v>
      </c>
      <c r="J64" s="1">
        <f ca="1">J4+NORMINV(RAND(),0,'Total-Smoothed'!$AG$2)</f>
        <v>0.39823856705071048</v>
      </c>
      <c r="K64" s="1">
        <f ca="1">K4+NORMINV(RAND(),0,'Total-Smoothed'!$AG$2)</f>
        <v>0.14503353290338336</v>
      </c>
      <c r="L64" s="1">
        <f ca="1">L4+NORMINV(RAND(),0,'Total-Smoothed'!$AG$2)</f>
        <v>-6.1910891263007778E-2</v>
      </c>
      <c r="M64" s="1">
        <f ca="1">M4+NORMINV(RAND(),0,'Total-Smoothed'!$AG$2)</f>
        <v>0.12476742414947957</v>
      </c>
      <c r="N64" s="1">
        <f ca="1">N4+NORMINV(RAND(),0,'Total-Smoothed'!$AG$2)</f>
        <v>0.20003986218228464</v>
      </c>
      <c r="O64" s="1">
        <f ca="1">O4+NORMINV(RAND(),0,'Total-Smoothed'!$AG$2)</f>
        <v>5.3992606463482029E-2</v>
      </c>
      <c r="P64" s="1">
        <f ca="1">P4+NORMINV(RAND(),0,'Total-Smoothed'!$AG$2)</f>
        <v>0.13358522600520162</v>
      </c>
      <c r="Q64" s="1">
        <f ca="1">Q4+NORMINV(RAND(),0,'Total-Smoothed'!$AG$2)</f>
        <v>0.40586376990742046</v>
      </c>
      <c r="R64" s="1">
        <f ca="1">R4+NORMINV(RAND(),0,'Total-Smoothed'!$AG$2)</f>
        <v>0.28398756253017043</v>
      </c>
      <c r="S64" s="1">
        <f ca="1">S4+NORMINV(RAND(),0,'Total-Smoothed'!$AG$2)</f>
        <v>-2.3463696576462526E-3</v>
      </c>
      <c r="T64" s="1">
        <f ca="1">T4+NORMINV(RAND(),0,'Total-Smoothed'!$AG$2)</f>
        <v>0.81154829229362113</v>
      </c>
      <c r="U64" s="1">
        <f ca="1">U4+NORMINV(RAND(),0,'Total-Smoothed'!$AG$2)</f>
        <v>0.16178971019543406</v>
      </c>
      <c r="V64" s="1">
        <f ca="1">V4+NORMINV(RAND(),0,'Total-Smoothed'!$AG$2)</f>
        <v>0.30467742000351505</v>
      </c>
      <c r="W64" s="1">
        <f ca="1">W4+NORMINV(RAND(),0,'Total-Smoothed'!$AG$2)</f>
        <v>0.13391902644679293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0.142586417574081</v>
      </c>
      <c r="E65" s="1">
        <f ca="1">E5+NORMINV(RAND(),0,'Total-Smoothed'!$AG$2)</f>
        <v>0.11054197062714929</v>
      </c>
      <c r="F65" s="1">
        <f ca="1">F5+NORMINV(RAND(),0,'Total-Smoothed'!$AG$2)</f>
        <v>-1.4506378937368239E-2</v>
      </c>
      <c r="G65" s="1">
        <f ca="1">G5+NORMINV(RAND(),0,'Total-Smoothed'!$AG$2)</f>
        <v>0.65931018540641539</v>
      </c>
      <c r="H65" s="1">
        <f ca="1">H5+NORMINV(RAND(),0,'Total-Smoothed'!$AG$2)</f>
        <v>0.2933097556947406</v>
      </c>
      <c r="I65" s="1">
        <f ca="1">I5+NORMINV(RAND(),0,'Total-Smoothed'!$AG$2)</f>
        <v>0.70915752204491156</v>
      </c>
      <c r="J65" s="1">
        <f ca="1">J5+NORMINV(RAND(),0,'Total-Smoothed'!$AG$2)</f>
        <v>0.21016149354312338</v>
      </c>
      <c r="K65" s="1">
        <f ca="1">K5+NORMINV(RAND(),0,'Total-Smoothed'!$AG$2)</f>
        <v>5.5482348051418273E-3</v>
      </c>
      <c r="L65" s="1">
        <f ca="1">L5+NORMINV(RAND(),0,'Total-Smoothed'!$AG$2)</f>
        <v>-3.5130331556321309E-3</v>
      </c>
      <c r="M65" s="1">
        <f ca="1">M5+NORMINV(RAND(),0,'Total-Smoothed'!$AG$2)</f>
        <v>0.11059779136865895</v>
      </c>
      <c r="N65" s="1">
        <f ca="1">N5+NORMINV(RAND(),0,'Total-Smoothed'!$AG$2)</f>
        <v>0.16621143594908733</v>
      </c>
      <c r="O65" s="1">
        <f ca="1">O5+NORMINV(RAND(),0,'Total-Smoothed'!$AG$2)</f>
        <v>0.11413257163781881</v>
      </c>
      <c r="P65" s="1">
        <f ca="1">P5+NORMINV(RAND(),0,'Total-Smoothed'!$AG$2)</f>
        <v>-9.4830061323504244E-3</v>
      </c>
      <c r="Q65" s="1">
        <f ca="1">Q5+NORMINV(RAND(),0,'Total-Smoothed'!$AG$2)</f>
        <v>0.32717577546527804</v>
      </c>
      <c r="R65" s="1">
        <f ca="1">R5+NORMINV(RAND(),0,'Total-Smoothed'!$AG$2)</f>
        <v>9.1335118699734943E-2</v>
      </c>
      <c r="S65" s="1">
        <f ca="1">S5+NORMINV(RAND(),0,'Total-Smoothed'!$AG$2)</f>
        <v>1.4960766507190883E-2</v>
      </c>
      <c r="T65" s="1">
        <f ca="1">T5+NORMINV(RAND(),0,'Total-Smoothed'!$AG$2)</f>
        <v>1.0018243909477151</v>
      </c>
      <c r="U65" s="1">
        <f ca="1">U5+NORMINV(RAND(),0,'Total-Smoothed'!$AG$2)</f>
        <v>-1.9102862730739432E-2</v>
      </c>
      <c r="V65" s="1">
        <f ca="1">V5+NORMINV(RAND(),0,'Total-Smoothed'!$AG$2)</f>
        <v>7.1813309382731186E-2</v>
      </c>
      <c r="W65" s="1">
        <f ca="1">W5+NORMINV(RAND(),0,'Total-Smoothed'!$AG$2)</f>
        <v>9.809823750851597E-2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-5.782614073295899E-2</v>
      </c>
      <c r="E66" s="1">
        <f ca="1">E6+NORMINV(RAND(),0,'Total-Smoothed'!$AG$2)</f>
        <v>5.3158481817872069E-2</v>
      </c>
      <c r="F66" s="1">
        <f ca="1">F6+NORMINV(RAND(),0,'Total-Smoothed'!$AG$2)</f>
        <v>3.137145657173053E-2</v>
      </c>
      <c r="G66" s="1">
        <f ca="1">G6+NORMINV(RAND(),0,'Total-Smoothed'!$AG$2)</f>
        <v>0.79468262226275799</v>
      </c>
      <c r="H66" s="1">
        <f ca="1">H6+NORMINV(RAND(),0,'Total-Smoothed'!$AG$2)</f>
        <v>0.44770471627541136</v>
      </c>
      <c r="I66" s="1">
        <f ca="1">I6+NORMINV(RAND(),0,'Total-Smoothed'!$AG$2)</f>
        <v>0.94619242023223604</v>
      </c>
      <c r="J66" s="1">
        <f ca="1">J6+NORMINV(RAND(),0,'Total-Smoothed'!$AG$2)</f>
        <v>0.34789707561799932</v>
      </c>
      <c r="K66" s="1">
        <f ca="1">K6+NORMINV(RAND(),0,'Total-Smoothed'!$AG$2)</f>
        <v>-3.4884679891186293E-2</v>
      </c>
      <c r="L66" s="1">
        <f ca="1">L6+NORMINV(RAND(),0,'Total-Smoothed'!$AG$2)</f>
        <v>-4.4227672655892211E-2</v>
      </c>
      <c r="M66" s="1">
        <f ca="1">M6+NORMINV(RAND(),0,'Total-Smoothed'!$AG$2)</f>
        <v>1.9454247243296807E-3</v>
      </c>
      <c r="N66" s="1">
        <f ca="1">N6+NORMINV(RAND(),0,'Total-Smoothed'!$AG$2)</f>
        <v>0.34508512352578113</v>
      </c>
      <c r="O66" s="1">
        <f ca="1">O6+NORMINV(RAND(),0,'Total-Smoothed'!$AG$2)</f>
        <v>7.0239361273758683E-3</v>
      </c>
      <c r="P66" s="1">
        <f ca="1">P6+NORMINV(RAND(),0,'Total-Smoothed'!$AG$2)</f>
        <v>0.12478378382794061</v>
      </c>
      <c r="Q66" s="1">
        <f ca="1">Q6+NORMINV(RAND(),0,'Total-Smoothed'!$AG$2)</f>
        <v>0.12898064854061714</v>
      </c>
      <c r="R66" s="1">
        <f ca="1">R6+NORMINV(RAND(),0,'Total-Smoothed'!$AG$2)</f>
        <v>0.13063097939492366</v>
      </c>
      <c r="S66" s="1">
        <f ca="1">S6+NORMINV(RAND(),0,'Total-Smoothed'!$AG$2)</f>
        <v>-6.5790983948362955E-2</v>
      </c>
      <c r="T66" s="1">
        <f ca="1">T6+NORMINV(RAND(),0,'Total-Smoothed'!$AG$2)</f>
        <v>0.92568575506960682</v>
      </c>
      <c r="U66" s="1">
        <f ca="1">U6+NORMINV(RAND(),0,'Total-Smoothed'!$AG$2)</f>
        <v>8.4021873356016102E-2</v>
      </c>
      <c r="V66" s="1">
        <f ca="1">V6+NORMINV(RAND(),0,'Total-Smoothed'!$AG$2)</f>
        <v>0.18866075909381894</v>
      </c>
      <c r="W66" s="1">
        <f ca="1">W6+NORMINV(RAND(),0,'Total-Smoothed'!$AG$2)</f>
        <v>-5.9088624211834112E-2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2.1118054680242582E-2</v>
      </c>
      <c r="E67" s="1">
        <f ca="1">E7+NORMINV(RAND(),0,'Total-Smoothed'!$AG$2)</f>
        <v>-0.11454175958587864</v>
      </c>
      <c r="F67" s="1">
        <f ca="1">F7+NORMINV(RAND(),0,'Total-Smoothed'!$AG$2)</f>
        <v>6.9994174330055475E-2</v>
      </c>
      <c r="G67" s="1">
        <f ca="1">G7+NORMINV(RAND(),0,'Total-Smoothed'!$AG$2)</f>
        <v>0.63304436020560217</v>
      </c>
      <c r="H67" s="1">
        <f ca="1">H7+NORMINV(RAND(),0,'Total-Smoothed'!$AG$2)</f>
        <v>0.18880721985240595</v>
      </c>
      <c r="I67" s="1">
        <f ca="1">I7+NORMINV(RAND(),0,'Total-Smoothed'!$AG$2)</f>
        <v>0.78160128044629451</v>
      </c>
      <c r="J67" s="1">
        <f ca="1">J7+NORMINV(RAND(),0,'Total-Smoothed'!$AG$2)</f>
        <v>0.29129055266662096</v>
      </c>
      <c r="K67" s="1">
        <f ca="1">K7+NORMINV(RAND(),0,'Total-Smoothed'!$AG$2)</f>
        <v>-0.18475510974572346</v>
      </c>
      <c r="L67" s="1">
        <f ca="1">L7+NORMINV(RAND(),0,'Total-Smoothed'!$AG$2)</f>
        <v>9.5026981080428383E-2</v>
      </c>
      <c r="M67" s="1">
        <f ca="1">M7+NORMINV(RAND(),0,'Total-Smoothed'!$AG$2)</f>
        <v>0.10909263258120545</v>
      </c>
      <c r="N67" s="1">
        <f ca="1">N7+NORMINV(RAND(),0,'Total-Smoothed'!$AG$2)</f>
        <v>5.2035615901963317E-3</v>
      </c>
      <c r="O67" s="1">
        <f ca="1">O7+NORMINV(RAND(),0,'Total-Smoothed'!$AG$2)</f>
        <v>5.8211810535189881E-2</v>
      </c>
      <c r="P67" s="1">
        <f ca="1">P7+NORMINV(RAND(),0,'Total-Smoothed'!$AG$2)</f>
        <v>-9.5117284161173779E-2</v>
      </c>
      <c r="Q67" s="1">
        <f ca="1">Q7+NORMINV(RAND(),0,'Total-Smoothed'!$AG$2)</f>
        <v>0.31652707443656242</v>
      </c>
      <c r="R67" s="1">
        <f ca="1">R7+NORMINV(RAND(),0,'Total-Smoothed'!$AG$2)</f>
        <v>0.15646821262902821</v>
      </c>
      <c r="S67" s="1">
        <f ca="1">S7+NORMINV(RAND(),0,'Total-Smoothed'!$AG$2)</f>
        <v>3.5817729403271876E-3</v>
      </c>
      <c r="T67" s="1">
        <f ca="1">T7+NORMINV(RAND(),0,'Total-Smoothed'!$AG$2)</f>
        <v>1.1403117007220251</v>
      </c>
      <c r="U67" s="1">
        <f ca="1">U7+NORMINV(RAND(),0,'Total-Smoothed'!$AG$2)</f>
        <v>-0.11035966068914604</v>
      </c>
      <c r="V67" s="1">
        <f ca="1">V7+NORMINV(RAND(),0,'Total-Smoothed'!$AG$2)</f>
        <v>-9.6780893546970975E-2</v>
      </c>
      <c r="W67" s="1">
        <f ca="1">W7+NORMINV(RAND(),0,'Total-Smoothed'!$AG$2)</f>
        <v>0.18581617697694586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7.9837419393892467E-2</v>
      </c>
      <c r="E68" s="1">
        <f ca="1">E8+NORMINV(RAND(),0,'Total-Smoothed'!$AG$2)</f>
        <v>3.1362315653580414E-4</v>
      </c>
      <c r="F68" s="1">
        <f ca="1">F8+NORMINV(RAND(),0,'Total-Smoothed'!$AG$2)</f>
        <v>0.11638695414169187</v>
      </c>
      <c r="G68" s="1">
        <f ca="1">G8+NORMINV(RAND(),0,'Total-Smoothed'!$AG$2)</f>
        <v>0.74872991909195785</v>
      </c>
      <c r="H68" s="1">
        <f ca="1">H8+NORMINV(RAND(),0,'Total-Smoothed'!$AG$2)</f>
        <v>0.34859763938938976</v>
      </c>
      <c r="I68" s="1">
        <f ca="1">I8+NORMINV(RAND(),0,'Total-Smoothed'!$AG$2)</f>
        <v>0.8145985701300974</v>
      </c>
      <c r="J68" s="1">
        <f ca="1">J8+NORMINV(RAND(),0,'Total-Smoothed'!$AG$2)</f>
        <v>0.49023983798462467</v>
      </c>
      <c r="K68" s="1">
        <f ca="1">K8+NORMINV(RAND(),0,'Total-Smoothed'!$AG$2)</f>
        <v>0.16919118695489599</v>
      </c>
      <c r="L68" s="1">
        <f ca="1">L8+NORMINV(RAND(),0,'Total-Smoothed'!$AG$2)</f>
        <v>8.0995400570152337E-2</v>
      </c>
      <c r="M68" s="1">
        <f ca="1">M8+NORMINV(RAND(),0,'Total-Smoothed'!$AG$2)</f>
        <v>-0.13578823767035758</v>
      </c>
      <c r="N68" s="1">
        <f ca="1">N8+NORMINV(RAND(),0,'Total-Smoothed'!$AG$2)</f>
        <v>0.10311214151530405</v>
      </c>
      <c r="O68" s="1">
        <f ca="1">O8+NORMINV(RAND(),0,'Total-Smoothed'!$AG$2)</f>
        <v>0.23788522275893959</v>
      </c>
      <c r="P68" s="1">
        <f ca="1">P8+NORMINV(RAND(),0,'Total-Smoothed'!$AG$2)</f>
        <v>-0.10403350934813438</v>
      </c>
      <c r="Q68" s="1">
        <f ca="1">Q8+NORMINV(RAND(),0,'Total-Smoothed'!$AG$2)</f>
        <v>0.37651455735525619</v>
      </c>
      <c r="R68" s="1">
        <f ca="1">R8+NORMINV(RAND(),0,'Total-Smoothed'!$AG$2)</f>
        <v>9.5053425360321214E-2</v>
      </c>
      <c r="S68" s="1">
        <f ca="1">S8+NORMINV(RAND(),0,'Total-Smoothed'!$AG$2)</f>
        <v>2.1478269440143036E-3</v>
      </c>
      <c r="T68" s="1">
        <f ca="1">T8+NORMINV(RAND(),0,'Total-Smoothed'!$AG$2)</f>
        <v>0.759470784338097</v>
      </c>
      <c r="U68" s="1">
        <f ca="1">U8+NORMINV(RAND(),0,'Total-Smoothed'!$AG$2)</f>
        <v>5.7247489791920993E-2</v>
      </c>
      <c r="V68" s="1">
        <f ca="1">V8+NORMINV(RAND(),0,'Total-Smoothed'!$AG$2)</f>
        <v>0.13805249299187727</v>
      </c>
      <c r="W68" s="1">
        <f ca="1">W8+NORMINV(RAND(),0,'Total-Smoothed'!$AG$2)</f>
        <v>7.8934205155061013E-2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0.16339410280670405</v>
      </c>
      <c r="E69" s="1">
        <f ca="1">E9+NORMINV(RAND(),0,'Total-Smoothed'!$AG$2)</f>
        <v>0.20580017624464547</v>
      </c>
      <c r="F69" s="1">
        <f ca="1">F9+NORMINV(RAND(),0,'Total-Smoothed'!$AG$2)</f>
        <v>-0.10504799026335174</v>
      </c>
      <c r="G69" s="1">
        <f ca="1">G9+NORMINV(RAND(),0,'Total-Smoothed'!$AG$2)</f>
        <v>0.40176994321092052</v>
      </c>
      <c r="H69" s="1">
        <f ca="1">H9+NORMINV(RAND(),0,'Total-Smoothed'!$AG$2)</f>
        <v>0.24713479339239808</v>
      </c>
      <c r="I69" s="1">
        <f ca="1">I9+NORMINV(RAND(),0,'Total-Smoothed'!$AG$2)</f>
        <v>1.0574054327356013</v>
      </c>
      <c r="J69" s="1">
        <f ca="1">J9+NORMINV(RAND(),0,'Total-Smoothed'!$AG$2)</f>
        <v>0.63577190129364414</v>
      </c>
      <c r="K69" s="1">
        <f ca="1">K9+NORMINV(RAND(),0,'Total-Smoothed'!$AG$2)</f>
        <v>0.16534385697048032</v>
      </c>
      <c r="L69" s="1">
        <f ca="1">L9+NORMINV(RAND(),0,'Total-Smoothed'!$AG$2)</f>
        <v>0.2890279628113096</v>
      </c>
      <c r="M69" s="1">
        <f ca="1">M9+NORMINV(RAND(),0,'Total-Smoothed'!$AG$2)</f>
        <v>0.22850080760918884</v>
      </c>
      <c r="N69" s="1">
        <f ca="1">N9+NORMINV(RAND(),0,'Total-Smoothed'!$AG$2)</f>
        <v>0.21432638792900577</v>
      </c>
      <c r="O69" s="1">
        <f ca="1">O9+NORMINV(RAND(),0,'Total-Smoothed'!$AG$2)</f>
        <v>-9.1371236847921838E-2</v>
      </c>
      <c r="P69" s="1">
        <f ca="1">P9+NORMINV(RAND(),0,'Total-Smoothed'!$AG$2)</f>
        <v>0.1922705479874684</v>
      </c>
      <c r="Q69" s="1">
        <f ca="1">Q9+NORMINV(RAND(),0,'Total-Smoothed'!$AG$2)</f>
        <v>0.69463613030902582</v>
      </c>
      <c r="R69" s="1">
        <f ca="1">R9+NORMINV(RAND(),0,'Total-Smoothed'!$AG$2)</f>
        <v>0.53449184189381316</v>
      </c>
      <c r="S69" s="1">
        <f ca="1">S9+NORMINV(RAND(),0,'Total-Smoothed'!$AG$2)</f>
        <v>4.3333405012714779E-2</v>
      </c>
      <c r="T69" s="1">
        <f ca="1">T9+NORMINV(RAND(),0,'Total-Smoothed'!$AG$2)</f>
        <v>0.93811165651157613</v>
      </c>
      <c r="U69" s="1">
        <f ca="1">U9+NORMINV(RAND(),0,'Total-Smoothed'!$AG$2)</f>
        <v>6.2321526526550583E-2</v>
      </c>
      <c r="V69" s="1">
        <f ca="1">V9+NORMINV(RAND(),0,'Total-Smoothed'!$AG$2)</f>
        <v>0.10440200616722518</v>
      </c>
      <c r="W69" s="1">
        <f ca="1">W9+NORMINV(RAND(),0,'Total-Smoothed'!$AG$2)</f>
        <v>-0.10716989726974757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-9.0323108396915291E-2</v>
      </c>
      <c r="E70" s="1">
        <f ca="1">E10+NORMINV(RAND(),0,'Total-Smoothed'!$AG$2)</f>
        <v>-4.1855033272092446E-2</v>
      </c>
      <c r="F70" s="1">
        <f ca="1">F10+NORMINV(RAND(),0,'Total-Smoothed'!$AG$2)</f>
        <v>-2.2639578132861923E-2</v>
      </c>
      <c r="G70" s="1">
        <f ca="1">G10+NORMINV(RAND(),0,'Total-Smoothed'!$AG$2)</f>
        <v>0.65873899048851237</v>
      </c>
      <c r="H70" s="1">
        <f ca="1">H10+NORMINV(RAND(),0,'Total-Smoothed'!$AG$2)</f>
        <v>0.32723539706290639</v>
      </c>
      <c r="I70" s="1">
        <f ca="1">I10+NORMINV(RAND(),0,'Total-Smoothed'!$AG$2)</f>
        <v>0.95932148332716005</v>
      </c>
      <c r="J70" s="1">
        <f ca="1">J10+NORMINV(RAND(),0,'Total-Smoothed'!$AG$2)</f>
        <v>0.19927210175700477</v>
      </c>
      <c r="K70" s="1">
        <f ca="1">K10+NORMINV(RAND(),0,'Total-Smoothed'!$AG$2)</f>
        <v>-5.3441899890073127E-2</v>
      </c>
      <c r="L70" s="1">
        <f ca="1">L10+NORMINV(RAND(),0,'Total-Smoothed'!$AG$2)</f>
        <v>-4.8868578064111032E-2</v>
      </c>
      <c r="M70" s="1">
        <f ca="1">M10+NORMINV(RAND(),0,'Total-Smoothed'!$AG$2)</f>
        <v>0.18796698868423461</v>
      </c>
      <c r="N70" s="1">
        <f ca="1">N10+NORMINV(RAND(),0,'Total-Smoothed'!$AG$2)</f>
        <v>-9.8006674013644685E-2</v>
      </c>
      <c r="O70" s="1">
        <f ca="1">O10+NORMINV(RAND(),0,'Total-Smoothed'!$AG$2)</f>
        <v>0.13721139929182868</v>
      </c>
      <c r="P70" s="1">
        <f ca="1">P10+NORMINV(RAND(),0,'Total-Smoothed'!$AG$2)</f>
        <v>-3.7885522386008674E-2</v>
      </c>
      <c r="Q70" s="1">
        <f ca="1">Q10+NORMINV(RAND(),0,'Total-Smoothed'!$AG$2)</f>
        <v>0.36854765505200149</v>
      </c>
      <c r="R70" s="1">
        <f ca="1">R10+NORMINV(RAND(),0,'Total-Smoothed'!$AG$2)</f>
        <v>3.6671016458274808E-2</v>
      </c>
      <c r="S70" s="1">
        <f ca="1">S10+NORMINV(RAND(),0,'Total-Smoothed'!$AG$2)</f>
        <v>5.9002134462759037E-2</v>
      </c>
      <c r="T70" s="1">
        <f ca="1">T10+NORMINV(RAND(),0,'Total-Smoothed'!$AG$2)</f>
        <v>0.86645771073270772</v>
      </c>
      <c r="U70" s="1">
        <f ca="1">U10+NORMINV(RAND(),0,'Total-Smoothed'!$AG$2)</f>
        <v>7.0620504622658384E-2</v>
      </c>
      <c r="V70" s="1">
        <f ca="1">V10+NORMINV(RAND(),0,'Total-Smoothed'!$AG$2)</f>
        <v>0.14205554214468552</v>
      </c>
      <c r="W70" s="1">
        <f ca="1">W10+NORMINV(RAND(),0,'Total-Smoothed'!$AG$2)</f>
        <v>-0.16024941598517617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2.6965978157221689E-2</v>
      </c>
      <c r="E71" s="1">
        <f ca="1">E11+NORMINV(RAND(),0,'Total-Smoothed'!$AG$2)</f>
        <v>3.4627890530995881E-3</v>
      </c>
      <c r="F71" s="1">
        <f ca="1">F11+NORMINV(RAND(),0,'Total-Smoothed'!$AG$2)</f>
        <v>8.5307990991183025E-2</v>
      </c>
      <c r="G71" s="1">
        <f ca="1">G11+NORMINV(RAND(),0,'Total-Smoothed'!$AG$2)</f>
        <v>0.71159087495963746</v>
      </c>
      <c r="H71" s="1">
        <f ca="1">H11+NORMINV(RAND(),0,'Total-Smoothed'!$AG$2)</f>
        <v>0.42304733765024299</v>
      </c>
      <c r="I71" s="1">
        <f ca="1">I11+NORMINV(RAND(),0,'Total-Smoothed'!$AG$2)</f>
        <v>0.84820294431376853</v>
      </c>
      <c r="J71" s="1">
        <f ca="1">J11+NORMINV(RAND(),0,'Total-Smoothed'!$AG$2)</f>
        <v>0.43333448169382116</v>
      </c>
      <c r="K71" s="1">
        <f ca="1">K11+NORMINV(RAND(),0,'Total-Smoothed'!$AG$2)</f>
        <v>7.1027318211157695E-2</v>
      </c>
      <c r="L71" s="1">
        <f ca="1">L11+NORMINV(RAND(),0,'Total-Smoothed'!$AG$2)</f>
        <v>0.19155223163688087</v>
      </c>
      <c r="M71" s="1">
        <f ca="1">M11+NORMINV(RAND(),0,'Total-Smoothed'!$AG$2)</f>
        <v>-0.19592617957725422</v>
      </c>
      <c r="N71" s="1">
        <f ca="1">N11+NORMINV(RAND(),0,'Total-Smoothed'!$AG$2)</f>
        <v>0.10708120041248487</v>
      </c>
      <c r="O71" s="1">
        <f ca="1">O11+NORMINV(RAND(),0,'Total-Smoothed'!$AG$2)</f>
        <v>5.558025429997359E-2</v>
      </c>
      <c r="P71" s="1">
        <f ca="1">P11+NORMINV(RAND(),0,'Total-Smoothed'!$AG$2)</f>
        <v>-2.5713105190692462E-2</v>
      </c>
      <c r="Q71" s="1">
        <f ca="1">Q11+NORMINV(RAND(),0,'Total-Smoothed'!$AG$2)</f>
        <v>0.32296485178585538</v>
      </c>
      <c r="R71" s="1">
        <f ca="1">R11+NORMINV(RAND(),0,'Total-Smoothed'!$AG$2)</f>
        <v>6.9961216101877E-3</v>
      </c>
      <c r="S71" s="1">
        <f ca="1">S11+NORMINV(RAND(),0,'Total-Smoothed'!$AG$2)</f>
        <v>2.2591479160772313E-2</v>
      </c>
      <c r="T71" s="1">
        <f ca="1">T11+NORMINV(RAND(),0,'Total-Smoothed'!$AG$2)</f>
        <v>0.83113546313414943</v>
      </c>
      <c r="U71" s="1">
        <f ca="1">U11+NORMINV(RAND(),0,'Total-Smoothed'!$AG$2)</f>
        <v>5.9894343995293212E-2</v>
      </c>
      <c r="V71" s="1">
        <f ca="1">V11+NORMINV(RAND(),0,'Total-Smoothed'!$AG$2)</f>
        <v>6.4315592196335272E-2</v>
      </c>
      <c r="W71" s="1">
        <f ca="1">W11+NORMINV(RAND(),0,'Total-Smoothed'!$AG$2)</f>
        <v>-6.8719180227083135E-2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4.1382297550503551E-2</v>
      </c>
      <c r="E72" s="1">
        <f ca="1">E12+NORMINV(RAND(),0,'Total-Smoothed'!$AG$2)</f>
        <v>6.122782497969248E-2</v>
      </c>
      <c r="F72" s="1">
        <f ca="1">F12+NORMINV(RAND(),0,'Total-Smoothed'!$AG$2)</f>
        <v>0.19950600809307012</v>
      </c>
      <c r="G72" s="1">
        <f ca="1">G12+NORMINV(RAND(),0,'Total-Smoothed'!$AG$2)</f>
        <v>0.86424043092780956</v>
      </c>
      <c r="H72" s="1">
        <f ca="1">H12+NORMINV(RAND(),0,'Total-Smoothed'!$AG$2)</f>
        <v>0.34126889423686874</v>
      </c>
      <c r="I72" s="1">
        <f ca="1">I12+NORMINV(RAND(),0,'Total-Smoothed'!$AG$2)</f>
        <v>0.67267473887021167</v>
      </c>
      <c r="J72" s="1">
        <f ca="1">J12+NORMINV(RAND(),0,'Total-Smoothed'!$AG$2)</f>
        <v>0.19739317139137141</v>
      </c>
      <c r="K72" s="1">
        <f ca="1">K12+NORMINV(RAND(),0,'Total-Smoothed'!$AG$2)</f>
        <v>7.0952192779121834E-2</v>
      </c>
      <c r="L72" s="1">
        <f ca="1">L12+NORMINV(RAND(),0,'Total-Smoothed'!$AG$2)</f>
        <v>-0.14260066632095864</v>
      </c>
      <c r="M72" s="1">
        <f ca="1">M12+NORMINV(RAND(),0,'Total-Smoothed'!$AG$2)</f>
        <v>0.11433964225978509</v>
      </c>
      <c r="N72" s="1">
        <f ca="1">N12+NORMINV(RAND(),0,'Total-Smoothed'!$AG$2)</f>
        <v>0.237414329387862</v>
      </c>
      <c r="O72" s="1">
        <f ca="1">O12+NORMINV(RAND(),0,'Total-Smoothed'!$AG$2)</f>
        <v>0.18248143939558414</v>
      </c>
      <c r="P72" s="1">
        <f ca="1">P12+NORMINV(RAND(),0,'Total-Smoothed'!$AG$2)</f>
        <v>0.11280914570521176</v>
      </c>
      <c r="Q72" s="1">
        <f ca="1">Q12+NORMINV(RAND(),0,'Total-Smoothed'!$AG$2)</f>
        <v>0.43363612870860152</v>
      </c>
      <c r="R72" s="1">
        <f ca="1">R12+NORMINV(RAND(),0,'Total-Smoothed'!$AG$2)</f>
        <v>4.135362753813171E-2</v>
      </c>
      <c r="S72" s="1">
        <f ca="1">S12+NORMINV(RAND(),0,'Total-Smoothed'!$AG$2)</f>
        <v>6.8843252159642848E-2</v>
      </c>
      <c r="T72" s="1">
        <f ca="1">T12+NORMINV(RAND(),0,'Total-Smoothed'!$AG$2)</f>
        <v>1.0071246087078292</v>
      </c>
      <c r="U72" s="1">
        <f ca="1">U12+NORMINV(RAND(),0,'Total-Smoothed'!$AG$2)</f>
        <v>6.810163200960348E-2</v>
      </c>
      <c r="V72" s="1">
        <f ca="1">V12+NORMINV(RAND(),0,'Total-Smoothed'!$AG$2)</f>
        <v>1.7010296266782625E-2</v>
      </c>
      <c r="W72" s="1">
        <f ca="1">W12+NORMINV(RAND(),0,'Total-Smoothed'!$AG$2)</f>
        <v>-2.1211891439970036E-2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-4.8805316652056771E-2</v>
      </c>
      <c r="E73" s="1">
        <f ca="1">E13+NORMINV(RAND(),0,'Total-Smoothed'!$AG$2)</f>
        <v>0.23836942655240106</v>
      </c>
      <c r="F73" s="1">
        <f ca="1">F13+NORMINV(RAND(),0,'Total-Smoothed'!$AG$2)</f>
        <v>2.8548045246653424E-2</v>
      </c>
      <c r="G73" s="1">
        <f ca="1">G13+NORMINV(RAND(),0,'Total-Smoothed'!$AG$2)</f>
        <v>0.65070784606550236</v>
      </c>
      <c r="H73" s="1">
        <f ca="1">H13+NORMINV(RAND(),0,'Total-Smoothed'!$AG$2)</f>
        <v>0.15697067075874149</v>
      </c>
      <c r="I73" s="1">
        <f ca="1">I13+NORMINV(RAND(),0,'Total-Smoothed'!$AG$2)</f>
        <v>0.72573096524145209</v>
      </c>
      <c r="J73" s="1">
        <f ca="1">J13+NORMINV(RAND(),0,'Total-Smoothed'!$AG$2)</f>
        <v>0.27891783746737053</v>
      </c>
      <c r="K73" s="1">
        <f ca="1">K13+NORMINV(RAND(),0,'Total-Smoothed'!$AG$2)</f>
        <v>-8.9293723449743179E-3</v>
      </c>
      <c r="L73" s="1">
        <f ca="1">L13+NORMINV(RAND(),0,'Total-Smoothed'!$AG$2)</f>
        <v>8.4750996997208658E-2</v>
      </c>
      <c r="M73" s="1">
        <f ca="1">M13+NORMINV(RAND(),0,'Total-Smoothed'!$AG$2)</f>
        <v>2.3624790884888669E-2</v>
      </c>
      <c r="N73" s="1">
        <f ca="1">N13+NORMINV(RAND(),0,'Total-Smoothed'!$AG$2)</f>
        <v>4.9314745182165068E-2</v>
      </c>
      <c r="O73" s="1">
        <f ca="1">O13+NORMINV(RAND(),0,'Total-Smoothed'!$AG$2)</f>
        <v>0.20214832279840428</v>
      </c>
      <c r="P73" s="1">
        <f ca="1">P13+NORMINV(RAND(),0,'Total-Smoothed'!$AG$2)</f>
        <v>-9.0526872802237632E-2</v>
      </c>
      <c r="Q73" s="1">
        <f ca="1">Q13+NORMINV(RAND(),0,'Total-Smoothed'!$AG$2)</f>
        <v>0.32923571678944702</v>
      </c>
      <c r="R73" s="1">
        <f ca="1">R13+NORMINV(RAND(),0,'Total-Smoothed'!$AG$2)</f>
        <v>0.28846401201137462</v>
      </c>
      <c r="S73" s="1">
        <f ca="1">S13+NORMINV(RAND(),0,'Total-Smoothed'!$AG$2)</f>
        <v>-2.449365400987024E-2</v>
      </c>
      <c r="T73" s="1">
        <f ca="1">T13+NORMINV(RAND(),0,'Total-Smoothed'!$AG$2)</f>
        <v>1.0300347699515164</v>
      </c>
      <c r="U73" s="1">
        <f ca="1">U13+NORMINV(RAND(),0,'Total-Smoothed'!$AG$2)</f>
        <v>0.11868112949427218</v>
      </c>
      <c r="V73" s="1">
        <f ca="1">V13+NORMINV(RAND(),0,'Total-Smoothed'!$AG$2)</f>
        <v>0.22508593281672501</v>
      </c>
      <c r="W73" s="1">
        <f ca="1">W13+NORMINV(RAND(),0,'Total-Smoothed'!$AG$2)</f>
        <v>-8.9069172343183164E-2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3.4191628491583845E-2</v>
      </c>
      <c r="E74" s="1">
        <f ca="1">E14+NORMINV(RAND(),0,'Total-Smoothed'!$AG$2)</f>
        <v>0.23069208681073827</v>
      </c>
      <c r="F74" s="1">
        <f ca="1">F14+NORMINV(RAND(),0,'Total-Smoothed'!$AG$2)</f>
        <v>-3.4619901522794927E-2</v>
      </c>
      <c r="G74" s="1">
        <f ca="1">G14+NORMINV(RAND(),0,'Total-Smoothed'!$AG$2)</f>
        <v>0.8877146949131437</v>
      </c>
      <c r="H74" s="1">
        <f ca="1">H14+NORMINV(RAND(),0,'Total-Smoothed'!$AG$2)</f>
        <v>0.1947108882178743</v>
      </c>
      <c r="I74" s="1">
        <f ca="1">I14+NORMINV(RAND(),0,'Total-Smoothed'!$AG$2)</f>
        <v>0.77341051732921073</v>
      </c>
      <c r="J74" s="1">
        <f ca="1">J14+NORMINV(RAND(),0,'Total-Smoothed'!$AG$2)</f>
        <v>0.20560022165827813</v>
      </c>
      <c r="K74" s="1">
        <f ca="1">K14+NORMINV(RAND(),0,'Total-Smoothed'!$AG$2)</f>
        <v>6.1662776825422316E-2</v>
      </c>
      <c r="L74" s="1">
        <f ca="1">L14+NORMINV(RAND(),0,'Total-Smoothed'!$AG$2)</f>
        <v>0.13725653865953708</v>
      </c>
      <c r="M74" s="1">
        <f ca="1">M14+NORMINV(RAND(),0,'Total-Smoothed'!$AG$2)</f>
        <v>3.2835057176341886E-2</v>
      </c>
      <c r="N74" s="1">
        <f ca="1">N14+NORMINV(RAND(),0,'Total-Smoothed'!$AG$2)</f>
        <v>0.3885125671221118</v>
      </c>
      <c r="O74" s="1">
        <f ca="1">O14+NORMINV(RAND(),0,'Total-Smoothed'!$AG$2)</f>
        <v>9.7272981130873196E-3</v>
      </c>
      <c r="P74" s="1">
        <f ca="1">P14+NORMINV(RAND(),0,'Total-Smoothed'!$AG$2)</f>
        <v>-8.9851023203244076E-2</v>
      </c>
      <c r="Q74" s="1">
        <f ca="1">Q14+NORMINV(RAND(),0,'Total-Smoothed'!$AG$2)</f>
        <v>0.44748209682440176</v>
      </c>
      <c r="R74" s="1">
        <f ca="1">R14+NORMINV(RAND(),0,'Total-Smoothed'!$AG$2)</f>
        <v>0.16275256055448764</v>
      </c>
      <c r="S74" s="1">
        <f ca="1">S14+NORMINV(RAND(),0,'Total-Smoothed'!$AG$2)</f>
        <v>-0.13420379767923471</v>
      </c>
      <c r="T74" s="1">
        <f ca="1">T14+NORMINV(RAND(),0,'Total-Smoothed'!$AG$2)</f>
        <v>0.99152833519444061</v>
      </c>
      <c r="U74" s="1">
        <f ca="1">U14+NORMINV(RAND(),0,'Total-Smoothed'!$AG$2)</f>
        <v>-2.293760650593956E-2</v>
      </c>
      <c r="V74" s="1">
        <f ca="1">V14+NORMINV(RAND(),0,'Total-Smoothed'!$AG$2)</f>
        <v>0.10602557473142685</v>
      </c>
      <c r="W74" s="1">
        <f ca="1">W14+NORMINV(RAND(),0,'Total-Smoothed'!$AG$2)</f>
        <v>-9.8457166257801557E-2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0.1610422372981091</v>
      </c>
      <c r="E75" s="1">
        <f ca="1">E15+NORMINV(RAND(),0,'Total-Smoothed'!$AG$2)</f>
        <v>0.14830855506984966</v>
      </c>
      <c r="F75" s="1">
        <f ca="1">F15+NORMINV(RAND(),0,'Total-Smoothed'!$AG$2)</f>
        <v>-2.0624223334862621E-2</v>
      </c>
      <c r="G75" s="1">
        <f ca="1">G15+NORMINV(RAND(),0,'Total-Smoothed'!$AG$2)</f>
        <v>0.69251135929874552</v>
      </c>
      <c r="H75" s="1">
        <f ca="1">H15+NORMINV(RAND(),0,'Total-Smoothed'!$AG$2)</f>
        <v>0.33326367148023484</v>
      </c>
      <c r="I75" s="1">
        <f ca="1">I15+NORMINV(RAND(),0,'Total-Smoothed'!$AG$2)</f>
        <v>0.77156059416435974</v>
      </c>
      <c r="J75" s="1">
        <f ca="1">J15+NORMINV(RAND(),0,'Total-Smoothed'!$AG$2)</f>
        <v>0.44336450100183267</v>
      </c>
      <c r="K75" s="1">
        <f ca="1">K15+NORMINV(RAND(),0,'Total-Smoothed'!$AG$2)</f>
        <v>-4.6111757680826926E-2</v>
      </c>
      <c r="L75" s="1">
        <f ca="1">L15+NORMINV(RAND(),0,'Total-Smoothed'!$AG$2)</f>
        <v>-3.8070682701364926E-2</v>
      </c>
      <c r="M75" s="1">
        <f ca="1">M15+NORMINV(RAND(),0,'Total-Smoothed'!$AG$2)</f>
        <v>-2.5343695375445369E-2</v>
      </c>
      <c r="N75" s="1">
        <f ca="1">N15+NORMINV(RAND(),0,'Total-Smoothed'!$AG$2)</f>
        <v>0.12289689084466732</v>
      </c>
      <c r="O75" s="1">
        <f ca="1">O15+NORMINV(RAND(),0,'Total-Smoothed'!$AG$2)</f>
        <v>-6.008210658661331E-2</v>
      </c>
      <c r="P75" s="1">
        <f ca="1">P15+NORMINV(RAND(),0,'Total-Smoothed'!$AG$2)</f>
        <v>0.21324191982782678</v>
      </c>
      <c r="Q75" s="1">
        <f ca="1">Q15+NORMINV(RAND(),0,'Total-Smoothed'!$AG$2)</f>
        <v>0.47536343315779428</v>
      </c>
      <c r="R75" s="1">
        <f ca="1">R15+NORMINV(RAND(),0,'Total-Smoothed'!$AG$2)</f>
        <v>0.1208725141491773</v>
      </c>
      <c r="S75" s="1">
        <f ca="1">S15+NORMINV(RAND(),0,'Total-Smoothed'!$AG$2)</f>
        <v>-5.1806602970192964E-3</v>
      </c>
      <c r="T75" s="1">
        <f ca="1">T15+NORMINV(RAND(),0,'Total-Smoothed'!$AG$2)</f>
        <v>0.9650773652399528</v>
      </c>
      <c r="U75" s="1">
        <f ca="1">U15+NORMINV(RAND(),0,'Total-Smoothed'!$AG$2)</f>
        <v>-0.10155713001274308</v>
      </c>
      <c r="V75" s="1">
        <f ca="1">V15+NORMINV(RAND(),0,'Total-Smoothed'!$AG$2)</f>
        <v>0.15631998813915526</v>
      </c>
      <c r="W75" s="1">
        <f ca="1">W15+NORMINV(RAND(),0,'Total-Smoothed'!$AG$2)</f>
        <v>-0.16966388180076164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-7.1965974577935812E-2</v>
      </c>
      <c r="E76" s="1">
        <f ca="1">E16+NORMINV(RAND(),0,'Total-Smoothed'!$AG$2)</f>
        <v>-6.3123432931169204E-2</v>
      </c>
      <c r="F76" s="1">
        <f ca="1">F16+NORMINV(RAND(),0,'Total-Smoothed'!$AG$2)</f>
        <v>0.16088105948641923</v>
      </c>
      <c r="G76" s="1">
        <f ca="1">G16+NORMINV(RAND(),0,'Total-Smoothed'!$AG$2)</f>
        <v>0.64160009786832184</v>
      </c>
      <c r="H76" s="1">
        <f ca="1">H16+NORMINV(RAND(),0,'Total-Smoothed'!$AG$2)</f>
        <v>0.30014238349196887</v>
      </c>
      <c r="I76" s="1">
        <f ca="1">I16+NORMINV(RAND(),0,'Total-Smoothed'!$AG$2)</f>
        <v>0.91223247720840139</v>
      </c>
      <c r="J76" s="1">
        <f ca="1">J16+NORMINV(RAND(),0,'Total-Smoothed'!$AG$2)</f>
        <v>0.43375933412934775</v>
      </c>
      <c r="K76" s="1">
        <f ca="1">K16+NORMINV(RAND(),0,'Total-Smoothed'!$AG$2)</f>
        <v>2.92390728782356E-3</v>
      </c>
      <c r="L76" s="1">
        <f ca="1">L16+NORMINV(RAND(),0,'Total-Smoothed'!$AG$2)</f>
        <v>-2.1539534673580427E-2</v>
      </c>
      <c r="M76" s="1">
        <f ca="1">M16+NORMINV(RAND(),0,'Total-Smoothed'!$AG$2)</f>
        <v>0.11357404637512002</v>
      </c>
      <c r="N76" s="1">
        <f ca="1">N16+NORMINV(RAND(),0,'Total-Smoothed'!$AG$2)</f>
        <v>0.10129277074330498</v>
      </c>
      <c r="O76" s="1">
        <f ca="1">O16+NORMINV(RAND(),0,'Total-Smoothed'!$AG$2)</f>
        <v>-2.9366452942463761E-2</v>
      </c>
      <c r="P76" s="1">
        <f ca="1">P16+NORMINV(RAND(),0,'Total-Smoothed'!$AG$2)</f>
        <v>7.6135413697292986E-2</v>
      </c>
      <c r="Q76" s="1">
        <f ca="1">Q16+NORMINV(RAND(),0,'Total-Smoothed'!$AG$2)</f>
        <v>0.25809499741662389</v>
      </c>
      <c r="R76" s="1">
        <f ca="1">R16+NORMINV(RAND(),0,'Total-Smoothed'!$AG$2)</f>
        <v>-0.10516142908522184</v>
      </c>
      <c r="S76" s="1">
        <f ca="1">S16+NORMINV(RAND(),0,'Total-Smoothed'!$AG$2)</f>
        <v>1.5042312133332764E-3</v>
      </c>
      <c r="T76" s="1">
        <f ca="1">T16+NORMINV(RAND(),0,'Total-Smoothed'!$AG$2)</f>
        <v>0.93881850044761073</v>
      </c>
      <c r="U76" s="1">
        <f ca="1">U16+NORMINV(RAND(),0,'Total-Smoothed'!$AG$2)</f>
        <v>-6.7781563454347132E-2</v>
      </c>
      <c r="V76" s="1">
        <f ca="1">V16+NORMINV(RAND(),0,'Total-Smoothed'!$AG$2)</f>
        <v>0.13959044280178251</v>
      </c>
      <c r="W76" s="1">
        <f ca="1">W16+NORMINV(RAND(),0,'Total-Smoothed'!$AG$2)</f>
        <v>1.4452427995522536E-2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-5.956551494604146E-2</v>
      </c>
      <c r="E77" s="1">
        <f ca="1">E17+NORMINV(RAND(),0,'Total-Smoothed'!$AG$2)</f>
        <v>2.3708435234677954E-2</v>
      </c>
      <c r="F77" s="1">
        <f ca="1">F17+NORMINV(RAND(),0,'Total-Smoothed'!$AG$2)</f>
        <v>5.6879018383534971E-2</v>
      </c>
      <c r="G77" s="1">
        <f ca="1">G17+NORMINV(RAND(),0,'Total-Smoothed'!$AG$2)</f>
        <v>0.62365249178696347</v>
      </c>
      <c r="H77" s="1">
        <f ca="1">H17+NORMINV(RAND(),0,'Total-Smoothed'!$AG$2)</f>
        <v>0.4003700111634772</v>
      </c>
      <c r="I77" s="1">
        <f ca="1">I17+NORMINV(RAND(),0,'Total-Smoothed'!$AG$2)</f>
        <v>0.93172901041657274</v>
      </c>
      <c r="J77" s="1">
        <f ca="1">J17+NORMINV(RAND(),0,'Total-Smoothed'!$AG$2)</f>
        <v>0.29252488491777479</v>
      </c>
      <c r="K77" s="1">
        <f ca="1">K17+NORMINV(RAND(),0,'Total-Smoothed'!$AG$2)</f>
        <v>0.12872593420089579</v>
      </c>
      <c r="L77" s="1">
        <f ca="1">L17+NORMINV(RAND(),0,'Total-Smoothed'!$AG$2)</f>
        <v>0.10181752871771005</v>
      </c>
      <c r="M77" s="1">
        <f ca="1">M17+NORMINV(RAND(),0,'Total-Smoothed'!$AG$2)</f>
        <v>-7.3495515977607687E-2</v>
      </c>
      <c r="N77" s="1">
        <f ca="1">N17+NORMINV(RAND(),0,'Total-Smoothed'!$AG$2)</f>
        <v>6.9843106318860496E-2</v>
      </c>
      <c r="O77" s="1">
        <f ca="1">O17+NORMINV(RAND(),0,'Total-Smoothed'!$AG$2)</f>
        <v>-0.14842234686096489</v>
      </c>
      <c r="P77" s="1">
        <f ca="1">P17+NORMINV(RAND(),0,'Total-Smoothed'!$AG$2)</f>
        <v>5.0791286181508841E-2</v>
      </c>
      <c r="Q77" s="1">
        <f ca="1">Q17+NORMINV(RAND(),0,'Total-Smoothed'!$AG$2)</f>
        <v>0.34093809055975355</v>
      </c>
      <c r="R77" s="1">
        <f ca="1">R17+NORMINV(RAND(),0,'Total-Smoothed'!$AG$2)</f>
        <v>5.2173509544359432E-2</v>
      </c>
      <c r="S77" s="1">
        <f ca="1">S17+NORMINV(RAND(),0,'Total-Smoothed'!$AG$2)</f>
        <v>-8.9366237046718811E-2</v>
      </c>
      <c r="T77" s="1">
        <f ca="1">T17+NORMINV(RAND(),0,'Total-Smoothed'!$AG$2)</f>
        <v>0.75304700309267725</v>
      </c>
      <c r="U77" s="1">
        <f ca="1">U17+NORMINV(RAND(),0,'Total-Smoothed'!$AG$2)</f>
        <v>4.8155777371667041E-3</v>
      </c>
      <c r="V77" s="1">
        <f ca="1">V17+NORMINV(RAND(),0,'Total-Smoothed'!$AG$2)</f>
        <v>0.18057455202164216</v>
      </c>
      <c r="W77" s="1">
        <f ca="1">W17+NORMINV(RAND(),0,'Total-Smoothed'!$AG$2)</f>
        <v>-4.9255459007246039E-2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0.16093428468852816</v>
      </c>
      <c r="E78" s="1">
        <f ca="1">E18+NORMINV(RAND(),0,'Total-Smoothed'!$AG$2)</f>
        <v>0.20030547223950371</v>
      </c>
      <c r="F78" s="1">
        <f ca="1">F18+NORMINV(RAND(),0,'Total-Smoothed'!$AG$2)</f>
        <v>-4.6904567572104289E-3</v>
      </c>
      <c r="G78" s="1">
        <f ca="1">G18+NORMINV(RAND(),0,'Total-Smoothed'!$AG$2)</f>
        <v>0.7510926350537338</v>
      </c>
      <c r="H78" s="1">
        <f ca="1">H18+NORMINV(RAND(),0,'Total-Smoothed'!$AG$2)</f>
        <v>0.18327242656039461</v>
      </c>
      <c r="I78" s="1">
        <f ca="1">I18+NORMINV(RAND(),0,'Total-Smoothed'!$AG$2)</f>
        <v>0.83827956532052716</v>
      </c>
      <c r="J78" s="1">
        <f ca="1">J18+NORMINV(RAND(),0,'Total-Smoothed'!$AG$2)</f>
        <v>0.51413929897066346</v>
      </c>
      <c r="K78" s="1">
        <f ca="1">K18+NORMINV(RAND(),0,'Total-Smoothed'!$AG$2)</f>
        <v>-7.3356249617514163E-2</v>
      </c>
      <c r="L78" s="1">
        <f ca="1">L18+NORMINV(RAND(),0,'Total-Smoothed'!$AG$2)</f>
        <v>1.9939342462353113E-2</v>
      </c>
      <c r="M78" s="1">
        <f ca="1">M18+NORMINV(RAND(),0,'Total-Smoothed'!$AG$2)</f>
        <v>2.423706899257674E-2</v>
      </c>
      <c r="N78" s="1">
        <f ca="1">N18+NORMINV(RAND(),0,'Total-Smoothed'!$AG$2)</f>
        <v>0.33200670646480235</v>
      </c>
      <c r="O78" s="1">
        <f ca="1">O18+NORMINV(RAND(),0,'Total-Smoothed'!$AG$2)</f>
        <v>-5.2873024655980871E-2</v>
      </c>
      <c r="P78" s="1">
        <f ca="1">P18+NORMINV(RAND(),0,'Total-Smoothed'!$AG$2)</f>
        <v>-7.7850142826571517E-2</v>
      </c>
      <c r="Q78" s="1">
        <f ca="1">Q18+NORMINV(RAND(),0,'Total-Smoothed'!$AG$2)</f>
        <v>0.38541155886734474</v>
      </c>
      <c r="R78" s="1">
        <f ca="1">R18+NORMINV(RAND(),0,'Total-Smoothed'!$AG$2)</f>
        <v>1.8294152160675564E-2</v>
      </c>
      <c r="S78" s="1">
        <f ca="1">S18+NORMINV(RAND(),0,'Total-Smoothed'!$AG$2)</f>
        <v>-0.10295500445558151</v>
      </c>
      <c r="T78" s="1">
        <f ca="1">T18+NORMINV(RAND(),0,'Total-Smoothed'!$AG$2)</f>
        <v>1.0582926874371703</v>
      </c>
      <c r="U78" s="1">
        <f ca="1">U18+NORMINV(RAND(),0,'Total-Smoothed'!$AG$2)</f>
        <v>0.10252806945822873</v>
      </c>
      <c r="V78" s="1">
        <f ca="1">V18+NORMINV(RAND(),0,'Total-Smoothed'!$AG$2)</f>
        <v>7.1541249014361402E-2</v>
      </c>
      <c r="W78" s="1">
        <f ca="1">W18+NORMINV(RAND(),0,'Total-Smoothed'!$AG$2)</f>
        <v>-5.4383657323353721E-2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-2.0344504125628989E-2</v>
      </c>
      <c r="E79" s="1">
        <f ca="1">E19+NORMINV(RAND(),0,'Total-Smoothed'!$AG$2)</f>
        <v>1.533447260084914E-2</v>
      </c>
      <c r="F79" s="1">
        <f ca="1">F19+NORMINV(RAND(),0,'Total-Smoothed'!$AG$2)</f>
        <v>0.18696457027606367</v>
      </c>
      <c r="G79" s="1">
        <f ca="1">G19+NORMINV(RAND(),0,'Total-Smoothed'!$AG$2)</f>
        <v>0.7098224692472308</v>
      </c>
      <c r="H79" s="1">
        <f ca="1">H19+NORMINV(RAND(),0,'Total-Smoothed'!$AG$2)</f>
        <v>0.28308781321107918</v>
      </c>
      <c r="I79" s="1">
        <f ca="1">I19+NORMINV(RAND(),0,'Total-Smoothed'!$AG$2)</f>
        <v>0.6141578927428909</v>
      </c>
      <c r="J79" s="1">
        <f ca="1">J19+NORMINV(RAND(),0,'Total-Smoothed'!$AG$2)</f>
        <v>0.43298631072924954</v>
      </c>
      <c r="K79" s="1">
        <f ca="1">K19+NORMINV(RAND(),0,'Total-Smoothed'!$AG$2)</f>
        <v>0.12626204218788989</v>
      </c>
      <c r="L79" s="1">
        <f ca="1">L19+NORMINV(RAND(),0,'Total-Smoothed'!$AG$2)</f>
        <v>5.6284748409931008E-2</v>
      </c>
      <c r="M79" s="1">
        <f ca="1">M19+NORMINV(RAND(),0,'Total-Smoothed'!$AG$2)</f>
        <v>0.20013290654493715</v>
      </c>
      <c r="N79" s="1">
        <f ca="1">N19+NORMINV(RAND(),0,'Total-Smoothed'!$AG$2)</f>
        <v>0.12985529551095759</v>
      </c>
      <c r="O79" s="1">
        <f ca="1">O19+NORMINV(RAND(),0,'Total-Smoothed'!$AG$2)</f>
        <v>-1.3144882809823108E-2</v>
      </c>
      <c r="P79" s="1">
        <f ca="1">P19+NORMINV(RAND(),0,'Total-Smoothed'!$AG$2)</f>
        <v>-6.2519634703518928E-2</v>
      </c>
      <c r="Q79" s="1">
        <f ca="1">Q19+NORMINV(RAND(),0,'Total-Smoothed'!$AG$2)</f>
        <v>0.30588720583836437</v>
      </c>
      <c r="R79" s="1">
        <f ca="1">R19+NORMINV(RAND(),0,'Total-Smoothed'!$AG$2)</f>
        <v>1.5689002081021031E-2</v>
      </c>
      <c r="S79" s="1">
        <f ca="1">S19+NORMINV(RAND(),0,'Total-Smoothed'!$AG$2)</f>
        <v>0.16199998702220347</v>
      </c>
      <c r="T79" s="1">
        <f ca="1">T19+NORMINV(RAND(),0,'Total-Smoothed'!$AG$2)</f>
        <v>0.8097243268272748</v>
      </c>
      <c r="U79" s="1">
        <f ca="1">U19+NORMINV(RAND(),0,'Total-Smoothed'!$AG$2)</f>
        <v>0.10275682790769788</v>
      </c>
      <c r="V79" s="1">
        <f ca="1">V19+NORMINV(RAND(),0,'Total-Smoothed'!$AG$2)</f>
        <v>0.1031664944018191</v>
      </c>
      <c r="W79" s="1">
        <f ca="1">W19+NORMINV(RAND(),0,'Total-Smoothed'!$AG$2)</f>
        <v>-8.7691394764721806E-2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-5.389141706928572E-2</v>
      </c>
      <c r="E80" s="1">
        <f ca="1">E20+NORMINV(RAND(),0,'Total-Smoothed'!$AG$2)</f>
        <v>-9.5189321054795717E-2</v>
      </c>
      <c r="F80" s="1">
        <f ca="1">F20+NORMINV(RAND(),0,'Total-Smoothed'!$AG$2)</f>
        <v>2.0594081866573934E-2</v>
      </c>
      <c r="G80" s="1">
        <f ca="1">G20+NORMINV(RAND(),0,'Total-Smoothed'!$AG$2)</f>
        <v>0.58112540782223909</v>
      </c>
      <c r="H80" s="1">
        <f ca="1">H20+NORMINV(RAND(),0,'Total-Smoothed'!$AG$2)</f>
        <v>0.25595754064178594</v>
      </c>
      <c r="I80" s="1">
        <f ca="1">I20+NORMINV(RAND(),0,'Total-Smoothed'!$AG$2)</f>
        <v>0.7194534312141988</v>
      </c>
      <c r="J80" s="1">
        <f ca="1">J20+NORMINV(RAND(),0,'Total-Smoothed'!$AG$2)</f>
        <v>0.26250146918431039</v>
      </c>
      <c r="K80" s="1">
        <f ca="1">K20+NORMINV(RAND(),0,'Total-Smoothed'!$AG$2)</f>
        <v>0.16920825274781431</v>
      </c>
      <c r="L80" s="1">
        <f ca="1">L20+NORMINV(RAND(),0,'Total-Smoothed'!$AG$2)</f>
        <v>5.6050681517165364E-2</v>
      </c>
      <c r="M80" s="1">
        <f ca="1">M20+NORMINV(RAND(),0,'Total-Smoothed'!$AG$2)</f>
        <v>-6.3763158312511045E-2</v>
      </c>
      <c r="N80" s="1">
        <f ca="1">N20+NORMINV(RAND(),0,'Total-Smoothed'!$AG$2)</f>
        <v>0.21092086766496648</v>
      </c>
      <c r="O80" s="1">
        <f ca="1">O20+NORMINV(RAND(),0,'Total-Smoothed'!$AG$2)</f>
        <v>-0.12529034179679172</v>
      </c>
      <c r="P80" s="1">
        <f ca="1">P20+NORMINV(RAND(),0,'Total-Smoothed'!$AG$2)</f>
        <v>3.269017230832328E-2</v>
      </c>
      <c r="Q80" s="1">
        <f ca="1">Q20+NORMINV(RAND(),0,'Total-Smoothed'!$AG$2)</f>
        <v>6.5876034483141055E-2</v>
      </c>
      <c r="R80" s="1">
        <f ca="1">R20+NORMINV(RAND(),0,'Total-Smoothed'!$AG$2)</f>
        <v>0.14427679558978862</v>
      </c>
      <c r="S80" s="1">
        <f ca="1">S20+NORMINV(RAND(),0,'Total-Smoothed'!$AG$2)</f>
        <v>0.2098343444872893</v>
      </c>
      <c r="T80" s="1">
        <f ca="1">T20+NORMINV(RAND(),0,'Total-Smoothed'!$AG$2)</f>
        <v>1.0432711716409317</v>
      </c>
      <c r="U80" s="1">
        <f ca="1">U20+NORMINV(RAND(),0,'Total-Smoothed'!$AG$2)</f>
        <v>0.14286776086637804</v>
      </c>
      <c r="V80" s="1">
        <f ca="1">V20+NORMINV(RAND(),0,'Total-Smoothed'!$AG$2)</f>
        <v>-1.0621883527197534E-2</v>
      </c>
      <c r="W80" s="1">
        <f ca="1">W20+NORMINV(RAND(),0,'Total-Smoothed'!$AG$2)</f>
        <v>9.5587380683328886E-3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8.049868142221045E-2</v>
      </c>
      <c r="E81" s="1">
        <f ca="1">E21+NORMINV(RAND(),0,'Total-Smoothed'!$AG$2)</f>
        <v>0.14528605501343189</v>
      </c>
      <c r="F81" s="1">
        <f ca="1">F21+NORMINV(RAND(),0,'Total-Smoothed'!$AG$2)</f>
        <v>-6.8392468313953861E-2</v>
      </c>
      <c r="G81" s="1">
        <f ca="1">G21+NORMINV(RAND(),0,'Total-Smoothed'!$AG$2)</f>
        <v>0.92575993818146918</v>
      </c>
      <c r="H81" s="1">
        <f ca="1">H21+NORMINV(RAND(),0,'Total-Smoothed'!$AG$2)</f>
        <v>0.41713073680846879</v>
      </c>
      <c r="I81" s="1">
        <f ca="1">I21+NORMINV(RAND(),0,'Total-Smoothed'!$AG$2)</f>
        <v>0.83068706924900315</v>
      </c>
      <c r="J81" s="1">
        <f ca="1">J21+NORMINV(RAND(),0,'Total-Smoothed'!$AG$2)</f>
        <v>0.31030684764758726</v>
      </c>
      <c r="K81" s="1">
        <f ca="1">K21+NORMINV(RAND(),0,'Total-Smoothed'!$AG$2)</f>
        <v>0.18187941868792465</v>
      </c>
      <c r="L81" s="1">
        <f ca="1">L21+NORMINV(RAND(),0,'Total-Smoothed'!$AG$2)</f>
        <v>-5.1731530495887919E-2</v>
      </c>
      <c r="M81" s="1">
        <f ca="1">M21+NORMINV(RAND(),0,'Total-Smoothed'!$AG$2)</f>
        <v>-6.1630058132269475E-2</v>
      </c>
      <c r="N81" s="1">
        <f ca="1">N21+NORMINV(RAND(),0,'Total-Smoothed'!$AG$2)</f>
        <v>0.22641937861014855</v>
      </c>
      <c r="O81" s="1">
        <f ca="1">O21+NORMINV(RAND(),0,'Total-Smoothed'!$AG$2)</f>
        <v>1.851389530064336E-2</v>
      </c>
      <c r="P81" s="1">
        <f ca="1">P21+NORMINV(RAND(),0,'Total-Smoothed'!$AG$2)</f>
        <v>0.18514524073855343</v>
      </c>
      <c r="Q81" s="1">
        <f ca="1">Q21+NORMINV(RAND(),0,'Total-Smoothed'!$AG$2)</f>
        <v>0.17687955421020313</v>
      </c>
      <c r="R81" s="1">
        <f ca="1">R21+NORMINV(RAND(),0,'Total-Smoothed'!$AG$2)</f>
        <v>-1.2102736090820382E-2</v>
      </c>
      <c r="S81" s="1">
        <f ca="1">S21+NORMINV(RAND(),0,'Total-Smoothed'!$AG$2)</f>
        <v>-9.0466054396007731E-2</v>
      </c>
      <c r="T81" s="1">
        <f ca="1">T21+NORMINV(RAND(),0,'Total-Smoothed'!$AG$2)</f>
        <v>0.8425743167483406</v>
      </c>
      <c r="U81" s="1">
        <f ca="1">U21+NORMINV(RAND(),0,'Total-Smoothed'!$AG$2)</f>
        <v>6.2510157109412004E-3</v>
      </c>
      <c r="V81" s="1">
        <f ca="1">V21+NORMINV(RAND(),0,'Total-Smoothed'!$AG$2)</f>
        <v>6.0895680013148462E-2</v>
      </c>
      <c r="W81" s="1">
        <f ca="1">W21+NORMINV(RAND(),0,'Total-Smoothed'!$AG$2)</f>
        <v>5.9038160169177331E-2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0.1411585848111899</v>
      </c>
      <c r="E82" s="1">
        <f ca="1">E22+NORMINV(RAND(),0,'Total-Smoothed'!$AG$2)</f>
        <v>-9.7694992365657041E-2</v>
      </c>
      <c r="F82" s="1">
        <f ca="1">F22+NORMINV(RAND(),0,'Total-Smoothed'!$AG$2)</f>
        <v>9.7531228215072957E-2</v>
      </c>
      <c r="G82" s="1">
        <f ca="1">G22+NORMINV(RAND(),0,'Total-Smoothed'!$AG$2)</f>
        <v>0.80050796097970622</v>
      </c>
      <c r="H82" s="1">
        <f ca="1">H22+NORMINV(RAND(),0,'Total-Smoothed'!$AG$2)</f>
        <v>0.44386407044604193</v>
      </c>
      <c r="I82" s="1">
        <f ca="1">I22+NORMINV(RAND(),0,'Total-Smoothed'!$AG$2)</f>
        <v>0.9432168278310058</v>
      </c>
      <c r="J82" s="1">
        <f ca="1">J22+NORMINV(RAND(),0,'Total-Smoothed'!$AG$2)</f>
        <v>0.30089968221000057</v>
      </c>
      <c r="K82" s="1">
        <f ca="1">K22+NORMINV(RAND(),0,'Total-Smoothed'!$AG$2)</f>
        <v>9.8190324233977624E-2</v>
      </c>
      <c r="L82" s="1">
        <f ca="1">L22+NORMINV(RAND(),0,'Total-Smoothed'!$AG$2)</f>
        <v>-4.5797978005717645E-2</v>
      </c>
      <c r="M82" s="1">
        <f ca="1">M22+NORMINV(RAND(),0,'Total-Smoothed'!$AG$2)</f>
        <v>6.9943582890954814E-2</v>
      </c>
      <c r="N82" s="1">
        <f ca="1">N22+NORMINV(RAND(),0,'Total-Smoothed'!$AG$2)</f>
        <v>8.0786848093086644E-2</v>
      </c>
      <c r="O82" s="1">
        <f ca="1">O22+NORMINV(RAND(),0,'Total-Smoothed'!$AG$2)</f>
        <v>7.7974689830172514E-2</v>
      </c>
      <c r="P82" s="1">
        <f ca="1">P22+NORMINV(RAND(),0,'Total-Smoothed'!$AG$2)</f>
        <v>-8.0368373792219852E-4</v>
      </c>
      <c r="Q82" s="1">
        <f ca="1">Q22+NORMINV(RAND(),0,'Total-Smoothed'!$AG$2)</f>
        <v>0.31491089135382877</v>
      </c>
      <c r="R82" s="1">
        <f ca="1">R22+NORMINV(RAND(),0,'Total-Smoothed'!$AG$2)</f>
        <v>-5.2797304042416407E-2</v>
      </c>
      <c r="S82" s="1">
        <f ca="1">S22+NORMINV(RAND(),0,'Total-Smoothed'!$AG$2)</f>
        <v>-1.9542963206029395E-3</v>
      </c>
      <c r="T82" s="1">
        <f ca="1">T22+NORMINV(RAND(),0,'Total-Smoothed'!$AG$2)</f>
        <v>0.87644897561291157</v>
      </c>
      <c r="U82" s="1">
        <f ca="1">U22+NORMINV(RAND(),0,'Total-Smoothed'!$AG$2)</f>
        <v>0.10854715607958015</v>
      </c>
      <c r="V82" s="1">
        <f ca="1">V22+NORMINV(RAND(),0,'Total-Smoothed'!$AG$2)</f>
        <v>1.1828411719090853E-2</v>
      </c>
      <c r="W82" s="1">
        <f ca="1">W22+NORMINV(RAND(),0,'Total-Smoothed'!$AG$2)</f>
        <v>-0.16613281204666955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3.5362541390904161E-2</v>
      </c>
      <c r="E83" s="1">
        <f ca="1">E23+NORMINV(RAND(),0,'Total-Smoothed'!$AG$2)</f>
        <v>0.13513821076762447</v>
      </c>
      <c r="F83" s="1">
        <f ca="1">F23+NORMINV(RAND(),0,'Total-Smoothed'!$AG$2)</f>
        <v>0.16536743628606348</v>
      </c>
      <c r="G83" s="1">
        <f ca="1">G23+NORMINV(RAND(),0,'Total-Smoothed'!$AG$2)</f>
        <v>0.93333214073460025</v>
      </c>
      <c r="H83" s="1">
        <f ca="1">H23+NORMINV(RAND(),0,'Total-Smoothed'!$AG$2)</f>
        <v>0.28836241652137018</v>
      </c>
      <c r="I83" s="1">
        <f ca="1">I23+NORMINV(RAND(),0,'Total-Smoothed'!$AG$2)</f>
        <v>0.91726688703465553</v>
      </c>
      <c r="J83" s="1">
        <f ca="1">J23+NORMINV(RAND(),0,'Total-Smoothed'!$AG$2)</f>
        <v>0.43480671296008722</v>
      </c>
      <c r="K83" s="1">
        <f ca="1">K23+NORMINV(RAND(),0,'Total-Smoothed'!$AG$2)</f>
        <v>5.7973622926746619E-2</v>
      </c>
      <c r="L83" s="1">
        <f ca="1">L23+NORMINV(RAND(),0,'Total-Smoothed'!$AG$2)</f>
        <v>9.7452291029915081E-2</v>
      </c>
      <c r="M83" s="1">
        <f ca="1">M23+NORMINV(RAND(),0,'Total-Smoothed'!$AG$2)</f>
        <v>-9.5116252287772846E-3</v>
      </c>
      <c r="N83" s="1">
        <f ca="1">N23+NORMINV(RAND(),0,'Total-Smoothed'!$AG$2)</f>
        <v>0.13463949834642366</v>
      </c>
      <c r="O83" s="1">
        <f ca="1">O23+NORMINV(RAND(),0,'Total-Smoothed'!$AG$2)</f>
        <v>0.1306386710938256</v>
      </c>
      <c r="P83" s="1">
        <f ca="1">P23+NORMINV(RAND(),0,'Total-Smoothed'!$AG$2)</f>
        <v>9.036653816526985E-2</v>
      </c>
      <c r="Q83" s="1">
        <f ca="1">Q23+NORMINV(RAND(),0,'Total-Smoothed'!$AG$2)</f>
        <v>0.38247084139048038</v>
      </c>
      <c r="R83" s="1">
        <f ca="1">R23+NORMINV(RAND(),0,'Total-Smoothed'!$AG$2)</f>
        <v>0.1993597586315331</v>
      </c>
      <c r="S83" s="1">
        <f ca="1">S23+NORMINV(RAND(),0,'Total-Smoothed'!$AG$2)</f>
        <v>8.8036044011336523E-2</v>
      </c>
      <c r="T83" s="1">
        <f ca="1">T23+NORMINV(RAND(),0,'Total-Smoothed'!$AG$2)</f>
        <v>0.90716276611471647</v>
      </c>
      <c r="U83" s="1">
        <f ca="1">U23+NORMINV(RAND(),0,'Total-Smoothed'!$AG$2)</f>
        <v>0.10406056491322539</v>
      </c>
      <c r="V83" s="1">
        <f ca="1">V23+NORMINV(RAND(),0,'Total-Smoothed'!$AG$2)</f>
        <v>0.10493837255767523</v>
      </c>
      <c r="W83" s="1">
        <f ca="1">W23+NORMINV(RAND(),0,'Total-Smoothed'!$AG$2)</f>
        <v>-7.3103319741465569E-2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-4.0711779073953971E-2</v>
      </c>
      <c r="E84" s="1">
        <f ca="1">E24+NORMINV(RAND(),0,'Total-Smoothed'!$AG$2)</f>
        <v>8.3028154186796099E-2</v>
      </c>
      <c r="F84" s="1">
        <f ca="1">F24+NORMINV(RAND(),0,'Total-Smoothed'!$AG$2)</f>
        <v>0.2111223130629864</v>
      </c>
      <c r="G84" s="1">
        <f ca="1">G24+NORMINV(RAND(),0,'Total-Smoothed'!$AG$2)</f>
        <v>0.69003921715733585</v>
      </c>
      <c r="H84" s="1">
        <f ca="1">H24+NORMINV(RAND(),0,'Total-Smoothed'!$AG$2)</f>
        <v>2.2108569872595213E-2</v>
      </c>
      <c r="I84" s="1">
        <f ca="1">I24+NORMINV(RAND(),0,'Total-Smoothed'!$AG$2)</f>
        <v>1.005185981552668</v>
      </c>
      <c r="J84" s="1">
        <f ca="1">J24+NORMINV(RAND(),0,'Total-Smoothed'!$AG$2)</f>
        <v>0.37108644144672631</v>
      </c>
      <c r="K84" s="1">
        <f ca="1">K24+NORMINV(RAND(),0,'Total-Smoothed'!$AG$2)</f>
        <v>1.7865046740889318E-2</v>
      </c>
      <c r="L84" s="1">
        <f ca="1">L24+NORMINV(RAND(),0,'Total-Smoothed'!$AG$2)</f>
        <v>0.25355095181860943</v>
      </c>
      <c r="M84" s="1">
        <f ca="1">M24+NORMINV(RAND(),0,'Total-Smoothed'!$AG$2)</f>
        <v>-1.8618762073599512E-2</v>
      </c>
      <c r="N84" s="1">
        <f ca="1">N24+NORMINV(RAND(),0,'Total-Smoothed'!$AG$2)</f>
        <v>0.15876411421945208</v>
      </c>
      <c r="O84" s="1">
        <f ca="1">O24+NORMINV(RAND(),0,'Total-Smoothed'!$AG$2)</f>
        <v>2.0795815203219627E-2</v>
      </c>
      <c r="P84" s="1">
        <f ca="1">P24+NORMINV(RAND(),0,'Total-Smoothed'!$AG$2)</f>
        <v>0.14661458999077812</v>
      </c>
      <c r="Q84" s="1">
        <f ca="1">Q24+NORMINV(RAND(),0,'Total-Smoothed'!$AG$2)</f>
        <v>0.27809068262300962</v>
      </c>
      <c r="R84" s="1">
        <f ca="1">R24+NORMINV(RAND(),0,'Total-Smoothed'!$AG$2)</f>
        <v>0.36021364932574473</v>
      </c>
      <c r="S84" s="1">
        <f ca="1">S24+NORMINV(RAND(),0,'Total-Smoothed'!$AG$2)</f>
        <v>2.4236234182942431E-2</v>
      </c>
      <c r="T84" s="1">
        <f ca="1">T24+NORMINV(RAND(),0,'Total-Smoothed'!$AG$2)</f>
        <v>0.89674444965970768</v>
      </c>
      <c r="U84" s="1">
        <f ca="1">U24+NORMINV(RAND(),0,'Total-Smoothed'!$AG$2)</f>
        <v>0.17456654552087722</v>
      </c>
      <c r="V84" s="1">
        <f ca="1">V24+NORMINV(RAND(),0,'Total-Smoothed'!$AG$2)</f>
        <v>7.6400803371654807E-2</v>
      </c>
      <c r="W84" s="1">
        <f ca="1">W24+NORMINV(RAND(),0,'Total-Smoothed'!$AG$2)</f>
        <v>6.2437471462062369E-2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0.82224469978031167</v>
      </c>
      <c r="E85" s="1">
        <f ca="1">E25+NORMINV(RAND(),0,'Total-Smoothed'!$AG$2)</f>
        <v>1.0513333570768089</v>
      </c>
      <c r="F85" s="1">
        <f ca="1">F25+NORMINV(RAND(),0,'Total-Smoothed'!$AG$2)</f>
        <v>0.25939440845098605</v>
      </c>
      <c r="G85" s="1">
        <f ca="1">G25+NORMINV(RAND(),0,'Total-Smoothed'!$AG$2)</f>
        <v>9.1010153726968551E-2</v>
      </c>
      <c r="H85" s="1">
        <f ca="1">H25+NORMINV(RAND(),0,'Total-Smoothed'!$AG$2)</f>
        <v>0.89212143687692191</v>
      </c>
      <c r="I85" s="1">
        <f ca="1">I25+NORMINV(RAND(),0,'Total-Smoothed'!$AG$2)</f>
        <v>0.55551643266331741</v>
      </c>
      <c r="J85" s="1">
        <f ca="1">J25+NORMINV(RAND(),0,'Total-Smoothed'!$AG$2)</f>
        <v>4.456594479142692E-2</v>
      </c>
      <c r="K85" s="1">
        <f ca="1">K25+NORMINV(RAND(),0,'Total-Smoothed'!$AG$2)</f>
        <v>-0.13260027683344636</v>
      </c>
      <c r="L85" s="1">
        <f ca="1">L25+NORMINV(RAND(),0,'Total-Smoothed'!$AG$2)</f>
        <v>-9.7258225559484324E-2</v>
      </c>
      <c r="M85" s="1">
        <f ca="1">M25+NORMINV(RAND(),0,'Total-Smoothed'!$AG$2)</f>
        <v>1.0982783473556537E-2</v>
      </c>
      <c r="N85" s="1">
        <f ca="1">N25+NORMINV(RAND(),0,'Total-Smoothed'!$AG$2)</f>
        <v>8.3936668840429357E-2</v>
      </c>
      <c r="O85" s="1">
        <f ca="1">O25+NORMINV(RAND(),0,'Total-Smoothed'!$AG$2)</f>
        <v>6.5661129501668788E-2</v>
      </c>
      <c r="P85" s="1">
        <f ca="1">P25+NORMINV(RAND(),0,'Total-Smoothed'!$AG$2)</f>
        <v>0.47908313407558367</v>
      </c>
      <c r="Q85" s="1">
        <f ca="1">Q25+NORMINV(RAND(),0,'Total-Smoothed'!$AG$2)</f>
        <v>0.89042125555500307</v>
      </c>
      <c r="R85" s="1">
        <f ca="1">R25+NORMINV(RAND(),0,'Total-Smoothed'!$AG$2)</f>
        <v>0.16108360555353846</v>
      </c>
      <c r="S85" s="1">
        <f ca="1">S25+NORMINV(RAND(),0,'Total-Smoothed'!$AG$2)</f>
        <v>1.1194482055834873</v>
      </c>
      <c r="T85" s="1">
        <f ca="1">T25+NORMINV(RAND(),0,'Total-Smoothed'!$AG$2)</f>
        <v>0.1210721724533782</v>
      </c>
      <c r="U85" s="1">
        <f ca="1">U25+NORMINV(RAND(),0,'Total-Smoothed'!$AG$2)</f>
        <v>0.14364223478627525</v>
      </c>
      <c r="V85" s="1">
        <f ca="1">V25+NORMINV(RAND(),0,'Total-Smoothed'!$AG$2)</f>
        <v>1.0195800430830526</v>
      </c>
      <c r="W85" s="1">
        <f ca="1">W25+NORMINV(RAND(),0,'Total-Smoothed'!$AG$2)</f>
        <v>0.29109558726754214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0.39899801395659129</v>
      </c>
      <c r="E86" s="1">
        <f ca="1">E26+NORMINV(RAND(),0,'Total-Smoothed'!$AG$2)</f>
        <v>1.1032621227193176</v>
      </c>
      <c r="F86" s="1">
        <f ca="1">F26+NORMINV(RAND(),0,'Total-Smoothed'!$AG$2)</f>
        <v>-3.3914190814453959E-2</v>
      </c>
      <c r="G86" s="1">
        <f ca="1">G26+NORMINV(RAND(),0,'Total-Smoothed'!$AG$2)</f>
        <v>0.98135046844028029</v>
      </c>
      <c r="H86" s="1">
        <f ca="1">H26+NORMINV(RAND(),0,'Total-Smoothed'!$AG$2)</f>
        <v>0.83733150280148372</v>
      </c>
      <c r="I86" s="1">
        <f ca="1">I26+NORMINV(RAND(),0,'Total-Smoothed'!$AG$2)</f>
        <v>0.92854612796577041</v>
      </c>
      <c r="J86" s="1">
        <f ca="1">J26+NORMINV(RAND(),0,'Total-Smoothed'!$AG$2)</f>
        <v>1.1236217625777778</v>
      </c>
      <c r="K86" s="1">
        <f ca="1">K26+NORMINV(RAND(),0,'Total-Smoothed'!$AG$2)</f>
        <v>0.45460111129749575</v>
      </c>
      <c r="L86" s="1">
        <f ca="1">L26+NORMINV(RAND(),0,'Total-Smoothed'!$AG$2)</f>
        <v>0.24640931923459072</v>
      </c>
      <c r="M86" s="1">
        <f ca="1">M26+NORMINV(RAND(),0,'Total-Smoothed'!$AG$2)</f>
        <v>-9.6703339636632635E-2</v>
      </c>
      <c r="N86" s="1">
        <f ca="1">N26+NORMINV(RAND(),0,'Total-Smoothed'!$AG$2)</f>
        <v>5.6631897306203896E-3</v>
      </c>
      <c r="O86" s="1">
        <f ca="1">O26+NORMINV(RAND(),0,'Total-Smoothed'!$AG$2)</f>
        <v>3.5915758718709723E-2</v>
      </c>
      <c r="P86" s="1">
        <f ca="1">P26+NORMINV(RAND(),0,'Total-Smoothed'!$AG$2)</f>
        <v>-4.3951740761386179E-2</v>
      </c>
      <c r="Q86" s="1">
        <f ca="1">Q26+NORMINV(RAND(),0,'Total-Smoothed'!$AG$2)</f>
        <v>1.1493037041729976E-2</v>
      </c>
      <c r="R86" s="1">
        <f ca="1">R26+NORMINV(RAND(),0,'Total-Smoothed'!$AG$2)</f>
        <v>0.86901245781183634</v>
      </c>
      <c r="S86" s="1">
        <f ca="1">S26+NORMINV(RAND(),0,'Total-Smoothed'!$AG$2)</f>
        <v>0.92010971715837164</v>
      </c>
      <c r="T86" s="1">
        <f ca="1">T26+NORMINV(RAND(),0,'Total-Smoothed'!$AG$2)</f>
        <v>5.9839915186466537E-2</v>
      </c>
      <c r="U86" s="1">
        <f ca="1">U26+NORMINV(RAND(),0,'Total-Smoothed'!$AG$2)</f>
        <v>0.10290033606666518</v>
      </c>
      <c r="V86" s="1">
        <f ca="1">V26+NORMINV(RAND(),0,'Total-Smoothed'!$AG$2)</f>
        <v>0.90847640024673004</v>
      </c>
      <c r="W86" s="1">
        <f ca="1">W26+NORMINV(RAND(),0,'Total-Smoothed'!$AG$2)</f>
        <v>-6.2050915188371018E-2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1.0513642621750223</v>
      </c>
      <c r="E87" s="1">
        <f ca="1">E27+NORMINV(RAND(),0,'Total-Smoothed'!$AG$2)</f>
        <v>0.61675407551953154</v>
      </c>
      <c r="F87" s="1">
        <f ca="1">F27+NORMINV(RAND(),0,'Total-Smoothed'!$AG$2)</f>
        <v>0.81447721907039061</v>
      </c>
      <c r="G87" s="1">
        <f ca="1">G27+NORMINV(RAND(),0,'Total-Smoothed'!$AG$2)</f>
        <v>0.888686689762754</v>
      </c>
      <c r="H87" s="1">
        <f ca="1">H27+NORMINV(RAND(),0,'Total-Smoothed'!$AG$2)</f>
        <v>1.1317932793467794E-2</v>
      </c>
      <c r="I87" s="1">
        <f ca="1">I27+NORMINV(RAND(),0,'Total-Smoothed'!$AG$2)</f>
        <v>-3.5455747741941671E-2</v>
      </c>
      <c r="J87" s="1">
        <f ca="1">J27+NORMINV(RAND(),0,'Total-Smoothed'!$AG$2)</f>
        <v>0.22998612204275942</v>
      </c>
      <c r="K87" s="1">
        <f ca="1">K27+NORMINV(RAND(),0,'Total-Smoothed'!$AG$2)</f>
        <v>0.11247544094299378</v>
      </c>
      <c r="L87" s="1">
        <f ca="1">L27+NORMINV(RAND(),0,'Total-Smoothed'!$AG$2)</f>
        <v>0.84261827157051439</v>
      </c>
      <c r="M87" s="1">
        <f ca="1">M27+NORMINV(RAND(),0,'Total-Smoothed'!$AG$2)</f>
        <v>0.1227681806624505</v>
      </c>
      <c r="N87" s="1">
        <f ca="1">N27+NORMINV(RAND(),0,'Total-Smoothed'!$AG$2)</f>
        <v>-4.435319122514313E-3</v>
      </c>
      <c r="O87" s="1">
        <f ca="1">O27+NORMINV(RAND(),0,'Total-Smoothed'!$AG$2)</f>
        <v>-4.7224838301490366E-2</v>
      </c>
      <c r="P87" s="1">
        <f ca="1">P27+NORMINV(RAND(),0,'Total-Smoothed'!$AG$2)</f>
        <v>0.63644274251538002</v>
      </c>
      <c r="Q87" s="1">
        <f ca="1">Q27+NORMINV(RAND(),0,'Total-Smoothed'!$AG$2)</f>
        <v>0.94072131824614602</v>
      </c>
      <c r="R87" s="1">
        <f ca="1">R27+NORMINV(RAND(),0,'Total-Smoothed'!$AG$2)</f>
        <v>0.23165339796897416</v>
      </c>
      <c r="S87" s="1">
        <f ca="1">S27+NORMINV(RAND(),0,'Total-Smoothed'!$AG$2)</f>
        <v>0.3318258703980474</v>
      </c>
      <c r="T87" s="1">
        <f ca="1">T27+NORMINV(RAND(),0,'Total-Smoothed'!$AG$2)</f>
        <v>0.92855232065557014</v>
      </c>
      <c r="U87" s="1">
        <f ca="1">U27+NORMINV(RAND(),0,'Total-Smoothed'!$AG$2)</f>
        <v>2.544444837053807E-2</v>
      </c>
      <c r="V87" s="1">
        <f ca="1">V27+NORMINV(RAND(),0,'Total-Smoothed'!$AG$2)</f>
        <v>0.95132885449460658</v>
      </c>
      <c r="W87" s="1">
        <f ca="1">W27+NORMINV(RAND(),0,'Total-Smoothed'!$AG$2)</f>
        <v>0.9552092327533569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1.1349974186290299</v>
      </c>
      <c r="E88" s="1">
        <f ca="1">E28+NORMINV(RAND(),0,'Total-Smoothed'!$AG$2)</f>
        <v>1.1364155827472926</v>
      </c>
      <c r="F88" s="1">
        <f ca="1">F28+NORMINV(RAND(),0,'Total-Smoothed'!$AG$2)</f>
        <v>0.84990767015717272</v>
      </c>
      <c r="G88" s="1">
        <f ca="1">G28+NORMINV(RAND(),0,'Total-Smoothed'!$AG$2)</f>
        <v>0.72405038526539223</v>
      </c>
      <c r="H88" s="1">
        <f ca="1">H28+NORMINV(RAND(),0,'Total-Smoothed'!$AG$2)</f>
        <v>0.88784061066241926</v>
      </c>
      <c r="I88" s="1">
        <f ca="1">I28+NORMINV(RAND(),0,'Total-Smoothed'!$AG$2)</f>
        <v>0.13942714261969955</v>
      </c>
      <c r="J88" s="1">
        <f ca="1">J28+NORMINV(RAND(),0,'Total-Smoothed'!$AG$2)</f>
        <v>1.0714592748347109</v>
      </c>
      <c r="K88" s="1">
        <f ca="1">K28+NORMINV(RAND(),0,'Total-Smoothed'!$AG$2)</f>
        <v>0.3305117415214614</v>
      </c>
      <c r="L88" s="1">
        <f ca="1">L28+NORMINV(RAND(),0,'Total-Smoothed'!$AG$2)</f>
        <v>0.13918762522011668</v>
      </c>
      <c r="M88" s="1">
        <f ca="1">M28+NORMINV(RAND(),0,'Total-Smoothed'!$AG$2)</f>
        <v>5.4917644447045035E-2</v>
      </c>
      <c r="N88" s="1">
        <f ca="1">N28+NORMINV(RAND(),0,'Total-Smoothed'!$AG$2)</f>
        <v>1.101820761523957</v>
      </c>
      <c r="O88" s="1">
        <f ca="1">O28+NORMINV(RAND(),0,'Total-Smoothed'!$AG$2)</f>
        <v>3.6406835840471295E-2</v>
      </c>
      <c r="P88" s="1">
        <f ca="1">P28+NORMINV(RAND(),0,'Total-Smoothed'!$AG$2)</f>
        <v>1.1876740793307348</v>
      </c>
      <c r="Q88" s="1">
        <f ca="1">Q28+NORMINV(RAND(),0,'Total-Smoothed'!$AG$2)</f>
        <v>0.92494612978917812</v>
      </c>
      <c r="R88" s="1">
        <f ca="1">R28+NORMINV(RAND(),0,'Total-Smoothed'!$AG$2)</f>
        <v>0.14243129912436511</v>
      </c>
      <c r="S88" s="1">
        <f ca="1">S28+NORMINV(RAND(),0,'Total-Smoothed'!$AG$2)</f>
        <v>0.91383871234098568</v>
      </c>
      <c r="T88" s="1">
        <f ca="1">T28+NORMINV(RAND(),0,'Total-Smoothed'!$AG$2)</f>
        <v>0.10053343760176456</v>
      </c>
      <c r="U88" s="1">
        <f ca="1">U28+NORMINV(RAND(),0,'Total-Smoothed'!$AG$2)</f>
        <v>-6.0701477428823834E-2</v>
      </c>
      <c r="V88" s="1">
        <f ca="1">V28+NORMINV(RAND(),0,'Total-Smoothed'!$AG$2)</f>
        <v>0.97323720569835137</v>
      </c>
      <c r="W88" s="1">
        <f ca="1">W28+NORMINV(RAND(),0,'Total-Smoothed'!$AG$2)</f>
        <v>0.90393562194077792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1.0395266709278435</v>
      </c>
      <c r="E89" s="1">
        <f ca="1">E29+NORMINV(RAND(),0,'Total-Smoothed'!$AG$2)</f>
        <v>0.28960837210633567</v>
      </c>
      <c r="F89" s="1">
        <f ca="1">F29+NORMINV(RAND(),0,'Total-Smoothed'!$AG$2)</f>
        <v>-4.9582102841091644E-4</v>
      </c>
      <c r="G89" s="1">
        <f ca="1">G29+NORMINV(RAND(),0,'Total-Smoothed'!$AG$2)</f>
        <v>0.90743863407542258</v>
      </c>
      <c r="H89" s="1">
        <f ca="1">H29+NORMINV(RAND(),0,'Total-Smoothed'!$AG$2)</f>
        <v>0.21638031554444501</v>
      </c>
      <c r="I89" s="1">
        <f ca="1">I29+NORMINV(RAND(),0,'Total-Smoothed'!$AG$2)</f>
        <v>0.45213294620948896</v>
      </c>
      <c r="J89" s="1">
        <f ca="1">J29+NORMINV(RAND(),0,'Total-Smoothed'!$AG$2)</f>
        <v>0.92135998282224374</v>
      </c>
      <c r="K89" s="1">
        <f ca="1">K29+NORMINV(RAND(),0,'Total-Smoothed'!$AG$2)</f>
        <v>0.25582778401719042</v>
      </c>
      <c r="L89" s="1">
        <f ca="1">L29+NORMINV(RAND(),0,'Total-Smoothed'!$AG$2)</f>
        <v>1.1083170444628615E-3</v>
      </c>
      <c r="M89" s="1">
        <f ca="1">M29+NORMINV(RAND(),0,'Total-Smoothed'!$AG$2)</f>
        <v>1.6540382135894302E-2</v>
      </c>
      <c r="N89" s="1">
        <f ca="1">N29+NORMINV(RAND(),0,'Total-Smoothed'!$AG$2)</f>
        <v>-9.9636461832322873E-2</v>
      </c>
      <c r="O89" s="1">
        <f ca="1">O29+NORMINV(RAND(),0,'Total-Smoothed'!$AG$2)</f>
        <v>0.15320708719222942</v>
      </c>
      <c r="P89" s="1">
        <f ca="1">P29+NORMINV(RAND(),0,'Total-Smoothed'!$AG$2)</f>
        <v>-9.9913219422380392E-2</v>
      </c>
      <c r="Q89" s="1">
        <f ca="1">Q29+NORMINV(RAND(),0,'Total-Smoothed'!$AG$2)</f>
        <v>1.093527754200053</v>
      </c>
      <c r="R89" s="1">
        <f ca="1">R29+NORMINV(RAND(),0,'Total-Smoothed'!$AG$2)</f>
        <v>0.87662510391328141</v>
      </c>
      <c r="S89" s="1">
        <f ca="1">S29+NORMINV(RAND(),0,'Total-Smoothed'!$AG$2)</f>
        <v>0.63513046108047322</v>
      </c>
      <c r="T89" s="1">
        <f ca="1">T29+NORMINV(RAND(),0,'Total-Smoothed'!$AG$2)</f>
        <v>0.14788932819946854</v>
      </c>
      <c r="U89" s="1">
        <f ca="1">U29+NORMINV(RAND(),0,'Total-Smoothed'!$AG$2)</f>
        <v>0.17095205250434867</v>
      </c>
      <c r="V89" s="1">
        <f ca="1">V29+NORMINV(RAND(),0,'Total-Smoothed'!$AG$2)</f>
        <v>0.81442011775931755</v>
      </c>
      <c r="W89" s="1">
        <f ca="1">W29+NORMINV(RAND(),0,'Total-Smoothed'!$AG$2)</f>
        <v>0.19257033725779715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0.79038363186190652</v>
      </c>
      <c r="E90" s="1">
        <f ca="1">E30+NORMINV(RAND(),0,'Total-Smoothed'!$AG$2)</f>
        <v>0.66732944830024998</v>
      </c>
      <c r="F90" s="1">
        <f ca="1">F30+NORMINV(RAND(),0,'Total-Smoothed'!$AG$2)</f>
        <v>-2.9839356694445665E-2</v>
      </c>
      <c r="G90" s="1">
        <f ca="1">G30+NORMINV(RAND(),0,'Total-Smoothed'!$AG$2)</f>
        <v>0.82241020980394719</v>
      </c>
      <c r="H90" s="1">
        <f ca="1">H30+NORMINV(RAND(),0,'Total-Smoothed'!$AG$2)</f>
        <v>0.47694006518045473</v>
      </c>
      <c r="I90" s="1">
        <f ca="1">I30+NORMINV(RAND(),0,'Total-Smoothed'!$AG$2)</f>
        <v>0.22977519130363727</v>
      </c>
      <c r="J90" s="1">
        <f ca="1">J30+NORMINV(RAND(),0,'Total-Smoothed'!$AG$2)</f>
        <v>0.86588449269627232</v>
      </c>
      <c r="K90" s="1">
        <f ca="1">K30+NORMINV(RAND(),0,'Total-Smoothed'!$AG$2)</f>
        <v>0.14059141242257936</v>
      </c>
      <c r="L90" s="1">
        <f ca="1">L30+NORMINV(RAND(),0,'Total-Smoothed'!$AG$2)</f>
        <v>3.6194294214857224E-2</v>
      </c>
      <c r="M90" s="1">
        <f ca="1">M30+NORMINV(RAND(),0,'Total-Smoothed'!$AG$2)</f>
        <v>0.14269351898102722</v>
      </c>
      <c r="N90" s="1">
        <f ca="1">N30+NORMINV(RAND(),0,'Total-Smoothed'!$AG$2)</f>
        <v>0.16191673298205539</v>
      </c>
      <c r="O90" s="1">
        <f ca="1">O30+NORMINV(RAND(),0,'Total-Smoothed'!$AG$2)</f>
        <v>-5.0596446259057758E-2</v>
      </c>
      <c r="P90" s="1">
        <f ca="1">P30+NORMINV(RAND(),0,'Total-Smoothed'!$AG$2)</f>
        <v>0.1672756561097449</v>
      </c>
      <c r="Q90" s="1">
        <f ca="1">Q30+NORMINV(RAND(),0,'Total-Smoothed'!$AG$2)</f>
        <v>0.90735141358009608</v>
      </c>
      <c r="R90" s="1">
        <f ca="1">R30+NORMINV(RAND(),0,'Total-Smoothed'!$AG$2)</f>
        <v>0.91107864998938937</v>
      </c>
      <c r="S90" s="1">
        <f ca="1">S30+NORMINV(RAND(),0,'Total-Smoothed'!$AG$2)</f>
        <v>1.8920929503643574E-2</v>
      </c>
      <c r="T90" s="1">
        <f ca="1">T30+NORMINV(RAND(),0,'Total-Smoothed'!$AG$2)</f>
        <v>0.10960394254277994</v>
      </c>
      <c r="U90" s="1">
        <f ca="1">U30+NORMINV(RAND(),0,'Total-Smoothed'!$AG$2)</f>
        <v>4.2969592618002372E-3</v>
      </c>
      <c r="V90" s="1">
        <f ca="1">V30+NORMINV(RAND(),0,'Total-Smoothed'!$AG$2)</f>
        <v>0.90915183714185566</v>
      </c>
      <c r="W90" s="1">
        <f ca="1">W30+NORMINV(RAND(),0,'Total-Smoothed'!$AG$2)</f>
        <v>-4.5229510777765342E-3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-2.0799168035897299E-2</v>
      </c>
      <c r="E91" s="1">
        <f ca="1">E31+NORMINV(RAND(),0,'Total-Smoothed'!$AG$2)</f>
        <v>0.82523570908113975</v>
      </c>
      <c r="F91" s="1">
        <f ca="1">F31+NORMINV(RAND(),0,'Total-Smoothed'!$AG$2)</f>
        <v>-9.8901813759139215E-2</v>
      </c>
      <c r="G91" s="1">
        <f ca="1">G31+NORMINV(RAND(),0,'Total-Smoothed'!$AG$2)</f>
        <v>0.42259977580358138</v>
      </c>
      <c r="H91" s="1">
        <f ca="1">H31+NORMINV(RAND(),0,'Total-Smoothed'!$AG$2)</f>
        <v>0.97866520972382909</v>
      </c>
      <c r="I91" s="1">
        <f ca="1">I31+NORMINV(RAND(),0,'Total-Smoothed'!$AG$2)</f>
        <v>0.35708326921575578</v>
      </c>
      <c r="J91" s="1">
        <f ca="1">J31+NORMINV(RAND(),0,'Total-Smoothed'!$AG$2)</f>
        <v>0.8958431874698205</v>
      </c>
      <c r="K91" s="1">
        <f ca="1">K31+NORMINV(RAND(),0,'Total-Smoothed'!$AG$2)</f>
        <v>-3.9223276561629598E-2</v>
      </c>
      <c r="L91" s="1">
        <f ca="1">L31+NORMINV(RAND(),0,'Total-Smoothed'!$AG$2)</f>
        <v>0.50690016147567629</v>
      </c>
      <c r="M91" s="1">
        <f ca="1">M31+NORMINV(RAND(),0,'Total-Smoothed'!$AG$2)</f>
        <v>1.7219715380848162E-2</v>
      </c>
      <c r="N91" s="1">
        <f ca="1">N31+NORMINV(RAND(),0,'Total-Smoothed'!$AG$2)</f>
        <v>0.83696464407822302</v>
      </c>
      <c r="O91" s="1">
        <f ca="1">O31+NORMINV(RAND(),0,'Total-Smoothed'!$AG$2)</f>
        <v>8.1731601279965899E-2</v>
      </c>
      <c r="P91" s="1">
        <f ca="1">P31+NORMINV(RAND(),0,'Total-Smoothed'!$AG$2)</f>
        <v>0.99484063982859716</v>
      </c>
      <c r="Q91" s="1">
        <f ca="1">Q31+NORMINV(RAND(),0,'Total-Smoothed'!$AG$2)</f>
        <v>4.1362034356538652E-2</v>
      </c>
      <c r="R91" s="1">
        <f ca="1">R31+NORMINV(RAND(),0,'Total-Smoothed'!$AG$2)</f>
        <v>-2.1180408352466928E-4</v>
      </c>
      <c r="S91" s="1">
        <f ca="1">S31+NORMINV(RAND(),0,'Total-Smoothed'!$AG$2)</f>
        <v>1.0260010254856227</v>
      </c>
      <c r="T91" s="1">
        <f ca="1">T31+NORMINV(RAND(),0,'Total-Smoothed'!$AG$2)</f>
        <v>1.5936523778297133E-2</v>
      </c>
      <c r="U91" s="1">
        <f ca="1">U31+NORMINV(RAND(),0,'Total-Smoothed'!$AG$2)</f>
        <v>2.92007095339449E-2</v>
      </c>
      <c r="V91" s="1">
        <f ca="1">V31+NORMINV(RAND(),0,'Total-Smoothed'!$AG$2)</f>
        <v>0.83167179945978509</v>
      </c>
      <c r="W91" s="1">
        <f ca="1">W31+NORMINV(RAND(),0,'Total-Smoothed'!$AG$2)</f>
        <v>7.3574064232965447E-2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0.95044337624072694</v>
      </c>
      <c r="E92" s="1">
        <f ca="1">E32+NORMINV(RAND(),0,'Total-Smoothed'!$AG$2)</f>
        <v>-7.6559783057082761E-2</v>
      </c>
      <c r="F92" s="1">
        <f ca="1">F32+NORMINV(RAND(),0,'Total-Smoothed'!$AG$2)</f>
        <v>0.92381099071703821</v>
      </c>
      <c r="G92" s="1">
        <f ca="1">G32+NORMINV(RAND(),0,'Total-Smoothed'!$AG$2)</f>
        <v>-0.11033823810938337</v>
      </c>
      <c r="H92" s="1">
        <f ca="1">H32+NORMINV(RAND(),0,'Total-Smoothed'!$AG$2)</f>
        <v>6.2872408923988904E-2</v>
      </c>
      <c r="I92" s="1">
        <f ca="1">I32+NORMINV(RAND(),0,'Total-Smoothed'!$AG$2)</f>
        <v>0.30737754743589013</v>
      </c>
      <c r="J92" s="1">
        <f ca="1">J32+NORMINV(RAND(),0,'Total-Smoothed'!$AG$2)</f>
        <v>-2.3498856385168083E-3</v>
      </c>
      <c r="K92" s="1">
        <f ca="1">K32+NORMINV(RAND(),0,'Total-Smoothed'!$AG$2)</f>
        <v>0.98244934114027105</v>
      </c>
      <c r="L92" s="1">
        <f ca="1">L32+NORMINV(RAND(),0,'Total-Smoothed'!$AG$2)</f>
        <v>0.2677648919570797</v>
      </c>
      <c r="M92" s="1">
        <f ca="1">M32+NORMINV(RAND(),0,'Total-Smoothed'!$AG$2)</f>
        <v>-1.715688083375632E-2</v>
      </c>
      <c r="N92" s="1">
        <f ca="1">N32+NORMINV(RAND(),0,'Total-Smoothed'!$AG$2)</f>
        <v>0.83522424008039398</v>
      </c>
      <c r="O92" s="1">
        <f ca="1">O32+NORMINV(RAND(),0,'Total-Smoothed'!$AG$2)</f>
        <v>-6.4458848773397553E-3</v>
      </c>
      <c r="P92" s="1">
        <f ca="1">P32+NORMINV(RAND(),0,'Total-Smoothed'!$AG$2)</f>
        <v>1.0488374833345584</v>
      </c>
      <c r="Q92" s="1">
        <f ca="1">Q32+NORMINV(RAND(),0,'Total-Smoothed'!$AG$2)</f>
        <v>1.1158460161394619</v>
      </c>
      <c r="R92" s="1">
        <f ca="1">R32+NORMINV(RAND(),0,'Total-Smoothed'!$AG$2)</f>
        <v>0.1890143699696111</v>
      </c>
      <c r="S92" s="1">
        <f ca="1">S32+NORMINV(RAND(),0,'Total-Smoothed'!$AG$2)</f>
        <v>1.0864421807800198</v>
      </c>
      <c r="T92" s="1">
        <f ca="1">T32+NORMINV(RAND(),0,'Total-Smoothed'!$AG$2)</f>
        <v>0.13054977396971323</v>
      </c>
      <c r="U92" s="1">
        <f ca="1">U32+NORMINV(RAND(),0,'Total-Smoothed'!$AG$2)</f>
        <v>0.15243178170787092</v>
      </c>
      <c r="V92" s="1">
        <f ca="1">V32+NORMINV(RAND(),0,'Total-Smoothed'!$AG$2)</f>
        <v>0.39342402527075193</v>
      </c>
      <c r="W92" s="1">
        <f ca="1">W32+NORMINV(RAND(),0,'Total-Smoothed'!$AG$2)</f>
        <v>1.007491333944853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-7.4705954556650356E-2</v>
      </c>
      <c r="E93" s="1">
        <f ca="1">E33+NORMINV(RAND(),0,'Total-Smoothed'!$AG$2)</f>
        <v>0.6229078238977741</v>
      </c>
      <c r="F93" s="1">
        <f ca="1">F33+NORMINV(RAND(),0,'Total-Smoothed'!$AG$2)</f>
        <v>-6.016745442680143E-2</v>
      </c>
      <c r="G93" s="1">
        <f ca="1">G33+NORMINV(RAND(),0,'Total-Smoothed'!$AG$2)</f>
        <v>1.0168960504657192</v>
      </c>
      <c r="H93" s="1">
        <f ca="1">H33+NORMINV(RAND(),0,'Total-Smoothed'!$AG$2)</f>
        <v>0.95308507704375856</v>
      </c>
      <c r="I93" s="1">
        <f ca="1">I33+NORMINV(RAND(),0,'Total-Smoothed'!$AG$2)</f>
        <v>1.1574361549360201</v>
      </c>
      <c r="J93" s="1">
        <f ca="1">J33+NORMINV(RAND(),0,'Total-Smoothed'!$AG$2)</f>
        <v>0.36183274259294324</v>
      </c>
      <c r="K93" s="1">
        <f ca="1">K33+NORMINV(RAND(),0,'Total-Smoothed'!$AG$2)</f>
        <v>0.40364514509157251</v>
      </c>
      <c r="L93" s="1">
        <f ca="1">L33+NORMINV(RAND(),0,'Total-Smoothed'!$AG$2)</f>
        <v>0.85435461488930842</v>
      </c>
      <c r="M93" s="1">
        <f ca="1">M33+NORMINV(RAND(),0,'Total-Smoothed'!$AG$2)</f>
        <v>2.6289460054328771E-2</v>
      </c>
      <c r="N93" s="1">
        <f ca="1">N33+NORMINV(RAND(),0,'Total-Smoothed'!$AG$2)</f>
        <v>1.0167560450439632</v>
      </c>
      <c r="O93" s="1">
        <f ca="1">O33+NORMINV(RAND(),0,'Total-Smoothed'!$AG$2)</f>
        <v>-2.1668658957063686E-2</v>
      </c>
      <c r="P93" s="1">
        <f ca="1">P33+NORMINV(RAND(),0,'Total-Smoothed'!$AG$2)</f>
        <v>0.92602961985141896</v>
      </c>
      <c r="Q93" s="1">
        <f ca="1">Q33+NORMINV(RAND(),0,'Total-Smoothed'!$AG$2)</f>
        <v>-2.0053663608580678E-2</v>
      </c>
      <c r="R93" s="1">
        <f ca="1">R33+NORMINV(RAND(),0,'Total-Smoothed'!$AG$2)</f>
        <v>0.28824938557719343</v>
      </c>
      <c r="S93" s="1">
        <f ca="1">S33+NORMINV(RAND(),0,'Total-Smoothed'!$AG$2)</f>
        <v>0.34165318663797406</v>
      </c>
      <c r="T93" s="1">
        <f ca="1">T33+NORMINV(RAND(),0,'Total-Smoothed'!$AG$2)</f>
        <v>-7.0520108102736623E-2</v>
      </c>
      <c r="U93" s="1">
        <f ca="1">U33+NORMINV(RAND(),0,'Total-Smoothed'!$AG$2)</f>
        <v>0.28761599449720149</v>
      </c>
      <c r="V93" s="1">
        <f ca="1">V33+NORMINV(RAND(),0,'Total-Smoothed'!$AG$2)</f>
        <v>0.54407339082593298</v>
      </c>
      <c r="W93" s="1">
        <f ca="1">W33+NORMINV(RAND(),0,'Total-Smoothed'!$AG$2)</f>
        <v>5.9557287423389622E-2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5.4077849942563087E-2</v>
      </c>
      <c r="E94" s="1">
        <f ca="1">E34+NORMINV(RAND(),0,'Total-Smoothed'!$AG$2)</f>
        <v>0.91589064038749379</v>
      </c>
      <c r="F94" s="1">
        <f ca="1">F34+NORMINV(RAND(),0,'Total-Smoothed'!$AG$2)</f>
        <v>0.92224080300632294</v>
      </c>
      <c r="G94" s="1">
        <f ca="1">G34+NORMINV(RAND(),0,'Total-Smoothed'!$AG$2)</f>
        <v>0.14637843929896072</v>
      </c>
      <c r="H94" s="1">
        <f ca="1">H34+NORMINV(RAND(),0,'Total-Smoothed'!$AG$2)</f>
        <v>0.91164913856096697</v>
      </c>
      <c r="I94" s="1">
        <f ca="1">I34+NORMINV(RAND(),0,'Total-Smoothed'!$AG$2)</f>
        <v>1.3108555628557131E-2</v>
      </c>
      <c r="J94" s="1">
        <f ca="1">J34+NORMINV(RAND(),0,'Total-Smoothed'!$AG$2)</f>
        <v>0.92113029451494999</v>
      </c>
      <c r="K94" s="1">
        <f ca="1">K34+NORMINV(RAND(),0,'Total-Smoothed'!$AG$2)</f>
        <v>0.18346806678943336</v>
      </c>
      <c r="L94" s="1">
        <f ca="1">L34+NORMINV(RAND(),0,'Total-Smoothed'!$AG$2)</f>
        <v>1.1569972914159017</v>
      </c>
      <c r="M94" s="1">
        <f ca="1">M34+NORMINV(RAND(),0,'Total-Smoothed'!$AG$2)</f>
        <v>-4.2093214427240414E-2</v>
      </c>
      <c r="N94" s="1">
        <f ca="1">N34+NORMINV(RAND(),0,'Total-Smoothed'!$AG$2)</f>
        <v>1.0681064264920046</v>
      </c>
      <c r="O94" s="1">
        <f ca="1">O34+NORMINV(RAND(),0,'Total-Smoothed'!$AG$2)</f>
        <v>-0.20618913276074716</v>
      </c>
      <c r="P94" s="1">
        <f ca="1">P34+NORMINV(RAND(),0,'Total-Smoothed'!$AG$2)</f>
        <v>1.0643770303440467</v>
      </c>
      <c r="Q94" s="1">
        <f ca="1">Q34+NORMINV(RAND(),0,'Total-Smoothed'!$AG$2)</f>
        <v>0.99991991085513887</v>
      </c>
      <c r="R94" s="1">
        <f ca="1">R34+NORMINV(RAND(),0,'Total-Smoothed'!$AG$2)</f>
        <v>0.32259591353617856</v>
      </c>
      <c r="S94" s="1">
        <f ca="1">S34+NORMINV(RAND(),0,'Total-Smoothed'!$AG$2)</f>
        <v>1.1040316833824562</v>
      </c>
      <c r="T94" s="1">
        <f ca="1">T34+NORMINV(RAND(),0,'Total-Smoothed'!$AG$2)</f>
        <v>1.0219383673585021</v>
      </c>
      <c r="U94" s="1">
        <f ca="1">U34+NORMINV(RAND(),0,'Total-Smoothed'!$AG$2)</f>
        <v>5.7104111183655618E-2</v>
      </c>
      <c r="V94" s="1">
        <f ca="1">V34+NORMINV(RAND(),0,'Total-Smoothed'!$AG$2)</f>
        <v>1.0916208673843459</v>
      </c>
      <c r="W94" s="1">
        <f ca="1">W34+NORMINV(RAND(),0,'Total-Smoothed'!$AG$2)</f>
        <v>1.0332184892428506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6.6574134796865983E-2</v>
      </c>
      <c r="E95" s="1">
        <f ca="1">E35+NORMINV(RAND(),0,'Total-Smoothed'!$AG$2)</f>
        <v>-1.8429711457131306E-2</v>
      </c>
      <c r="F95" s="1">
        <f ca="1">F35+NORMINV(RAND(),0,'Total-Smoothed'!$AG$2)</f>
        <v>0.48601123106807248</v>
      </c>
      <c r="G95" s="1">
        <f ca="1">G35+NORMINV(RAND(),0,'Total-Smoothed'!$AG$2)</f>
        <v>0.92284176573834931</v>
      </c>
      <c r="H95" s="1">
        <f ca="1">H35+NORMINV(RAND(),0,'Total-Smoothed'!$AG$2)</f>
        <v>0.11492038662141042</v>
      </c>
      <c r="I95" s="1">
        <f ca="1">I35+NORMINV(RAND(),0,'Total-Smoothed'!$AG$2)</f>
        <v>4.9522625348914801E-2</v>
      </c>
      <c r="J95" s="1">
        <f ca="1">J35+NORMINV(RAND(),0,'Total-Smoothed'!$AG$2)</f>
        <v>1.0196677540464816</v>
      </c>
      <c r="K95" s="1">
        <f ca="1">K35+NORMINV(RAND(),0,'Total-Smoothed'!$AG$2)</f>
        <v>0.42391010619341307</v>
      </c>
      <c r="L95" s="1">
        <f ca="1">L35+NORMINV(RAND(),0,'Total-Smoothed'!$AG$2)</f>
        <v>1.1121043809946474</v>
      </c>
      <c r="M95" s="1">
        <f ca="1">M35+NORMINV(RAND(),0,'Total-Smoothed'!$AG$2)</f>
        <v>0.10577923963985654</v>
      </c>
      <c r="N95" s="1">
        <f ca="1">N35+NORMINV(RAND(),0,'Total-Smoothed'!$AG$2)</f>
        <v>0.82846819634028845</v>
      </c>
      <c r="O95" s="1">
        <f ca="1">O35+NORMINV(RAND(),0,'Total-Smoothed'!$AG$2)</f>
        <v>0.23885382784078141</v>
      </c>
      <c r="P95" s="1">
        <f ca="1">P35+NORMINV(RAND(),0,'Total-Smoothed'!$AG$2)</f>
        <v>1.1397542895533053</v>
      </c>
      <c r="Q95" s="1">
        <f ca="1">Q35+NORMINV(RAND(),0,'Total-Smoothed'!$AG$2)</f>
        <v>0.51304550190011811</v>
      </c>
      <c r="R95" s="1">
        <f ca="1">R35+NORMINV(RAND(),0,'Total-Smoothed'!$AG$2)</f>
        <v>0.35520465986445215</v>
      </c>
      <c r="S95" s="1">
        <f ca="1">S35+NORMINV(RAND(),0,'Total-Smoothed'!$AG$2)</f>
        <v>0.22912465420072534</v>
      </c>
      <c r="T95" s="1">
        <f ca="1">T35+NORMINV(RAND(),0,'Total-Smoothed'!$AG$2)</f>
        <v>3.7893488751529758E-2</v>
      </c>
      <c r="U95" s="1">
        <f ca="1">U35+NORMINV(RAND(),0,'Total-Smoothed'!$AG$2)</f>
        <v>-6.1804379298104145E-2</v>
      </c>
      <c r="V95" s="1">
        <f ca="1">V35+NORMINV(RAND(),0,'Total-Smoothed'!$AG$2)</f>
        <v>2.5664750770111915E-2</v>
      </c>
      <c r="W95" s="1">
        <f ca="1">W35+NORMINV(RAND(),0,'Total-Smoothed'!$AG$2)</f>
        <v>-0.11307382473325732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-8.8327494568628179E-2</v>
      </c>
      <c r="E96" s="1">
        <f ca="1">E36+NORMINV(RAND(),0,'Total-Smoothed'!$AG$2)</f>
        <v>1.1166555703785224</v>
      </c>
      <c r="F96" s="1">
        <f ca="1">F36+NORMINV(RAND(),0,'Total-Smoothed'!$AG$2)</f>
        <v>0.87332017393417904</v>
      </c>
      <c r="G96" s="1">
        <f ca="1">G36+NORMINV(RAND(),0,'Total-Smoothed'!$AG$2)</f>
        <v>0.20057679567238829</v>
      </c>
      <c r="H96" s="1">
        <f ca="1">H36+NORMINV(RAND(),0,'Total-Smoothed'!$AG$2)</f>
        <v>1.0391488696316837</v>
      </c>
      <c r="I96" s="1">
        <f ca="1">I36+NORMINV(RAND(),0,'Total-Smoothed'!$AG$2)</f>
        <v>8.590891757504443E-2</v>
      </c>
      <c r="J96" s="1">
        <f ca="1">J36+NORMINV(RAND(),0,'Total-Smoothed'!$AG$2)</f>
        <v>0.75976985371933392</v>
      </c>
      <c r="K96" s="1">
        <f ca="1">K36+NORMINV(RAND(),0,'Total-Smoothed'!$AG$2)</f>
        <v>0.55564370697408583</v>
      </c>
      <c r="L96" s="1">
        <f ca="1">L36+NORMINV(RAND(),0,'Total-Smoothed'!$AG$2)</f>
        <v>0.99221699353463511</v>
      </c>
      <c r="M96" s="1">
        <f ca="1">M36+NORMINV(RAND(),0,'Total-Smoothed'!$AG$2)</f>
        <v>0.14295071160171816</v>
      </c>
      <c r="N96" s="1">
        <f ca="1">N36+NORMINV(RAND(),0,'Total-Smoothed'!$AG$2)</f>
        <v>0.95302914325496957</v>
      </c>
      <c r="O96" s="1">
        <f ca="1">O36+NORMINV(RAND(),0,'Total-Smoothed'!$AG$2)</f>
        <v>-9.4631578528106233E-2</v>
      </c>
      <c r="P96" s="1">
        <f ca="1">P36+NORMINV(RAND(),0,'Total-Smoothed'!$AG$2)</f>
        <v>0.95343816016092797</v>
      </c>
      <c r="Q96" s="1">
        <f ca="1">Q36+NORMINV(RAND(),0,'Total-Smoothed'!$AG$2)</f>
        <v>0.12723857409945855</v>
      </c>
      <c r="R96" s="1">
        <f ca="1">R36+NORMINV(RAND(),0,'Total-Smoothed'!$AG$2)</f>
        <v>1.7743789205738415E-2</v>
      </c>
      <c r="S96" s="1">
        <f ca="1">S36+NORMINV(RAND(),0,'Total-Smoothed'!$AG$2)</f>
        <v>1.1266336899447011</v>
      </c>
      <c r="T96" s="1">
        <f ca="1">T36+NORMINV(RAND(),0,'Total-Smoothed'!$AG$2)</f>
        <v>0.45955019313136736</v>
      </c>
      <c r="U96" s="1">
        <f ca="1">U36+NORMINV(RAND(),0,'Total-Smoothed'!$AG$2)</f>
        <v>0.17552805820678383</v>
      </c>
      <c r="V96" s="1">
        <f ca="1">V36+NORMINV(RAND(),0,'Total-Smoothed'!$AG$2)</f>
        <v>0.46077679549817241</v>
      </c>
      <c r="W96" s="1">
        <f ca="1">W36+NORMINV(RAND(),0,'Total-Smoothed'!$AG$2)</f>
        <v>1.0363276660528087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0.37771399396859512</v>
      </c>
      <c r="E97" s="1">
        <f ca="1">E37+NORMINV(RAND(),0,'Total-Smoothed'!$AG$2)</f>
        <v>1.019971014327405</v>
      </c>
      <c r="F97" s="1">
        <f ca="1">F37+NORMINV(RAND(),0,'Total-Smoothed'!$AG$2)</f>
        <v>0.81881043645027529</v>
      </c>
      <c r="G97" s="1">
        <f ca="1">G37+NORMINV(RAND(),0,'Total-Smoothed'!$AG$2)</f>
        <v>1.0631598004706271</v>
      </c>
      <c r="H97" s="1">
        <f ca="1">H37+NORMINV(RAND(),0,'Total-Smoothed'!$AG$2)</f>
        <v>0.16810662065367979</v>
      </c>
      <c r="I97" s="1">
        <f ca="1">I37+NORMINV(RAND(),0,'Total-Smoothed'!$AG$2)</f>
        <v>4.97778598163904E-2</v>
      </c>
      <c r="J97" s="1">
        <f ca="1">J37+NORMINV(RAND(),0,'Total-Smoothed'!$AG$2)</f>
        <v>2.8130358740052694E-2</v>
      </c>
      <c r="K97" s="1">
        <f ca="1">K37+NORMINV(RAND(),0,'Total-Smoothed'!$AG$2)</f>
        <v>0.133178711678233</v>
      </c>
      <c r="L97" s="1">
        <f ca="1">L37+NORMINV(RAND(),0,'Total-Smoothed'!$AG$2)</f>
        <v>0.96724060117690946</v>
      </c>
      <c r="M97" s="1">
        <f ca="1">M37+NORMINV(RAND(),0,'Total-Smoothed'!$AG$2)</f>
        <v>0.15996662893571373</v>
      </c>
      <c r="N97" s="1">
        <f ca="1">N37+NORMINV(RAND(),0,'Total-Smoothed'!$AG$2)</f>
        <v>8.8992570421528736E-2</v>
      </c>
      <c r="O97" s="1">
        <f ca="1">O37+NORMINV(RAND(),0,'Total-Smoothed'!$AG$2)</f>
        <v>3.5325385514947891E-2</v>
      </c>
      <c r="P97" s="1">
        <f ca="1">P37+NORMINV(RAND(),0,'Total-Smoothed'!$AG$2)</f>
        <v>0.59167987611545536</v>
      </c>
      <c r="Q97" s="1">
        <f ca="1">Q37+NORMINV(RAND(),0,'Total-Smoothed'!$AG$2)</f>
        <v>4.3145243971760242E-2</v>
      </c>
      <c r="R97" s="1">
        <f ca="1">R37+NORMINV(RAND(),0,'Total-Smoothed'!$AG$2)</f>
        <v>1.5861530978250604E-4</v>
      </c>
      <c r="S97" s="1">
        <f ca="1">S37+NORMINV(RAND(),0,'Total-Smoothed'!$AG$2)</f>
        <v>-4.910905776066854E-2</v>
      </c>
      <c r="T97" s="1">
        <f ca="1">T37+NORMINV(RAND(),0,'Total-Smoothed'!$AG$2)</f>
        <v>-5.7349074282930512E-3</v>
      </c>
      <c r="U97" s="1">
        <f ca="1">U37+NORMINV(RAND(),0,'Total-Smoothed'!$AG$2)</f>
        <v>-1.2580487956604797E-2</v>
      </c>
      <c r="V97" s="1">
        <f ca="1">V37+NORMINV(RAND(),0,'Total-Smoothed'!$AG$2)</f>
        <v>6.8191791059357271E-2</v>
      </c>
      <c r="W97" s="1">
        <f ca="1">W37+NORMINV(RAND(),0,'Total-Smoothed'!$AG$2)</f>
        <v>-9.6559830835035568E-2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-3.1921152046513204E-2</v>
      </c>
      <c r="E98" s="1">
        <f ca="1">E38+NORMINV(RAND(),0,'Total-Smoothed'!$AG$2)</f>
        <v>0.96636500587941887</v>
      </c>
      <c r="F98" s="1">
        <f ca="1">F38+NORMINV(RAND(),0,'Total-Smoothed'!$AG$2)</f>
        <v>5.3878593066486534E-2</v>
      </c>
      <c r="G98" s="1">
        <f ca="1">G38+NORMINV(RAND(),0,'Total-Smoothed'!$AG$2)</f>
        <v>0.87732480493813991</v>
      </c>
      <c r="H98" s="1">
        <f ca="1">H38+NORMINV(RAND(),0,'Total-Smoothed'!$AG$2)</f>
        <v>5.8416987387415076E-2</v>
      </c>
      <c r="I98" s="1">
        <f ca="1">I38+NORMINV(RAND(),0,'Total-Smoothed'!$AG$2)</f>
        <v>4.8597339635768531E-2</v>
      </c>
      <c r="J98" s="1">
        <f ca="1">J38+NORMINV(RAND(),0,'Total-Smoothed'!$AG$2)</f>
        <v>0.16809073942402067</v>
      </c>
      <c r="K98" s="1">
        <f ca="1">K38+NORMINV(RAND(),0,'Total-Smoothed'!$AG$2)</f>
        <v>0.78537475115046462</v>
      </c>
      <c r="L98" s="1">
        <f ca="1">L38+NORMINV(RAND(),0,'Total-Smoothed'!$AG$2)</f>
        <v>1.0248894834817166</v>
      </c>
      <c r="M98" s="1">
        <f ca="1">M38+NORMINV(RAND(),0,'Total-Smoothed'!$AG$2)</f>
        <v>1.5770090841223494E-2</v>
      </c>
      <c r="N98" s="1">
        <f ca="1">N38+NORMINV(RAND(),0,'Total-Smoothed'!$AG$2)</f>
        <v>-2.5594890468456373E-2</v>
      </c>
      <c r="O98" s="1">
        <f ca="1">O38+NORMINV(RAND(),0,'Total-Smoothed'!$AG$2)</f>
        <v>9.0863619977409965E-2</v>
      </c>
      <c r="P98" s="1">
        <f ca="1">P38+NORMINV(RAND(),0,'Total-Smoothed'!$AG$2)</f>
        <v>0.8657862722353733</v>
      </c>
      <c r="Q98" s="1">
        <f ca="1">Q38+NORMINV(RAND(),0,'Total-Smoothed'!$AG$2)</f>
        <v>-0.15577593089194319</v>
      </c>
      <c r="R98" s="1">
        <f ca="1">R38+NORMINV(RAND(),0,'Total-Smoothed'!$AG$2)</f>
        <v>0.62146930516577814</v>
      </c>
      <c r="S98" s="1">
        <f ca="1">S38+NORMINV(RAND(),0,'Total-Smoothed'!$AG$2)</f>
        <v>9.4284633215866887E-2</v>
      </c>
      <c r="T98" s="1">
        <f ca="1">T38+NORMINV(RAND(),0,'Total-Smoothed'!$AG$2)</f>
        <v>-2.3349585422354373E-2</v>
      </c>
      <c r="U98" s="1">
        <f ca="1">U38+NORMINV(RAND(),0,'Total-Smoothed'!$AG$2)</f>
        <v>-9.667603577826514E-2</v>
      </c>
      <c r="V98" s="1">
        <f ca="1">V38+NORMINV(RAND(),0,'Total-Smoothed'!$AG$2)</f>
        <v>0.18051169396634678</v>
      </c>
      <c r="W98" s="1">
        <f ca="1">W38+NORMINV(RAND(),0,'Total-Smoothed'!$AG$2)</f>
        <v>-0.12905936778581115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0.90562190790124908</v>
      </c>
      <c r="E99" s="1">
        <f ca="1">E39+NORMINV(RAND(),0,'Total-Smoothed'!$AG$2)</f>
        <v>0.96730712031816457</v>
      </c>
      <c r="F99" s="1">
        <f ca="1">F39+NORMINV(RAND(),0,'Total-Smoothed'!$AG$2)</f>
        <v>0.29550879229070204</v>
      </c>
      <c r="G99" s="1">
        <f ca="1">G39+NORMINV(RAND(),0,'Total-Smoothed'!$AG$2)</f>
        <v>1.0137148311550368</v>
      </c>
      <c r="H99" s="1">
        <f ca="1">H39+NORMINV(RAND(),0,'Total-Smoothed'!$AG$2)</f>
        <v>1.1515479439003857</v>
      </c>
      <c r="I99" s="1">
        <f ca="1">I39+NORMINV(RAND(),0,'Total-Smoothed'!$AG$2)</f>
        <v>5.4767265281636945E-2</v>
      </c>
      <c r="J99" s="1">
        <f ca="1">J39+NORMINV(RAND(),0,'Total-Smoothed'!$AG$2)</f>
        <v>-9.5077593599442567E-2</v>
      </c>
      <c r="K99" s="1">
        <f ca="1">K39+NORMINV(RAND(),0,'Total-Smoothed'!$AG$2)</f>
        <v>0.71085462387157283</v>
      </c>
      <c r="L99" s="1">
        <f ca="1">L39+NORMINV(RAND(),0,'Total-Smoothed'!$AG$2)</f>
        <v>0.22674377498814557</v>
      </c>
      <c r="M99" s="1">
        <f ca="1">M39+NORMINV(RAND(),0,'Total-Smoothed'!$AG$2)</f>
        <v>-1.8506451012187189E-3</v>
      </c>
      <c r="N99" s="1">
        <f ca="1">N39+NORMINV(RAND(),0,'Total-Smoothed'!$AG$2)</f>
        <v>0.12270147126110446</v>
      </c>
      <c r="O99" s="1">
        <f ca="1">O39+NORMINV(RAND(),0,'Total-Smoothed'!$AG$2)</f>
        <v>-0.15134770291637614</v>
      </c>
      <c r="P99" s="1">
        <f ca="1">P39+NORMINV(RAND(),0,'Total-Smoothed'!$AG$2)</f>
        <v>0.6259143545664857</v>
      </c>
      <c r="Q99" s="1">
        <f ca="1">Q39+NORMINV(RAND(),0,'Total-Smoothed'!$AG$2)</f>
        <v>-9.992241951642139E-2</v>
      </c>
      <c r="R99" s="1">
        <f ca="1">R39+NORMINV(RAND(),0,'Total-Smoothed'!$AG$2)</f>
        <v>0.56156459765729927</v>
      </c>
      <c r="S99" s="1">
        <f ca="1">S39+NORMINV(RAND(),0,'Total-Smoothed'!$AG$2)</f>
        <v>0.80535610358613541</v>
      </c>
      <c r="T99" s="1">
        <f ca="1">T39+NORMINV(RAND(),0,'Total-Smoothed'!$AG$2)</f>
        <v>-2.9806203991372026E-2</v>
      </c>
      <c r="U99" s="1">
        <f ca="1">U39+NORMINV(RAND(),0,'Total-Smoothed'!$AG$2)</f>
        <v>0.14683404152541579</v>
      </c>
      <c r="V99" s="1">
        <f ca="1">V39+NORMINV(RAND(),0,'Total-Smoothed'!$AG$2)</f>
        <v>0.74250905704242531</v>
      </c>
      <c r="W99" s="1">
        <f ca="1">W39+NORMINV(RAND(),0,'Total-Smoothed'!$AG$2)</f>
        <v>0.16648699621288671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0.97488685271627495</v>
      </c>
      <c r="E100" s="1">
        <f ca="1">E40+NORMINV(RAND(),0,'Total-Smoothed'!$AG$2)</f>
        <v>0.93412050306457006</v>
      </c>
      <c r="F100" s="1">
        <f ca="1">F40+NORMINV(RAND(),0,'Total-Smoothed'!$AG$2)</f>
        <v>0.82537797362769294</v>
      </c>
      <c r="G100" s="1">
        <f ca="1">G40+NORMINV(RAND(),0,'Total-Smoothed'!$AG$2)</f>
        <v>0.12726297791867702</v>
      </c>
      <c r="H100" s="1">
        <f ca="1">H40+NORMINV(RAND(),0,'Total-Smoothed'!$AG$2)</f>
        <v>1.0702436124014687</v>
      </c>
      <c r="I100" s="1">
        <f ca="1">I40+NORMINV(RAND(),0,'Total-Smoothed'!$AG$2)</f>
        <v>1.1023443590046698</v>
      </c>
      <c r="J100" s="1">
        <f ca="1">J40+NORMINV(RAND(),0,'Total-Smoothed'!$AG$2)</f>
        <v>-0.10807774001741184</v>
      </c>
      <c r="K100" s="1">
        <f ca="1">K40+NORMINV(RAND(),0,'Total-Smoothed'!$AG$2)</f>
        <v>1.018924209330732</v>
      </c>
      <c r="L100" s="1">
        <f ca="1">L40+NORMINV(RAND(),0,'Total-Smoothed'!$AG$2)</f>
        <v>0.33936141545477549</v>
      </c>
      <c r="M100" s="1">
        <f ca="1">M40+NORMINV(RAND(),0,'Total-Smoothed'!$AG$2)</f>
        <v>0.11646238296246986</v>
      </c>
      <c r="N100" s="1">
        <f ca="1">N40+NORMINV(RAND(),0,'Total-Smoothed'!$AG$2)</f>
        <v>0.1654598089459286</v>
      </c>
      <c r="O100" s="1">
        <f ca="1">O40+NORMINV(RAND(),0,'Total-Smoothed'!$AG$2)</f>
        <v>3.7192411986115864E-2</v>
      </c>
      <c r="P100" s="1">
        <f ca="1">P40+NORMINV(RAND(),0,'Total-Smoothed'!$AG$2)</f>
        <v>0.32852724000709543</v>
      </c>
      <c r="Q100" s="1">
        <f ca="1">Q40+NORMINV(RAND(),0,'Total-Smoothed'!$AG$2)</f>
        <v>-0.12101546973960597</v>
      </c>
      <c r="R100" s="1">
        <f ca="1">R40+NORMINV(RAND(),0,'Total-Smoothed'!$AG$2)</f>
        <v>0.37713345184006986</v>
      </c>
      <c r="S100" s="1">
        <f ca="1">S40+NORMINV(RAND(),0,'Total-Smoothed'!$AG$2)</f>
        <v>0.98711447136729291</v>
      </c>
      <c r="T100" s="1">
        <f ca="1">T40+NORMINV(RAND(),0,'Total-Smoothed'!$AG$2)</f>
        <v>-1.3015703395789752E-2</v>
      </c>
      <c r="U100" s="1">
        <f ca="1">U40+NORMINV(RAND(),0,'Total-Smoothed'!$AG$2)</f>
        <v>7.2598840438174467E-2</v>
      </c>
      <c r="V100" s="1">
        <f ca="1">V40+NORMINV(RAND(),0,'Total-Smoothed'!$AG$2)</f>
        <v>0.7004834297042829</v>
      </c>
      <c r="W100" s="1">
        <f ca="1">W40+NORMINV(RAND(),0,'Total-Smoothed'!$AG$2)</f>
        <v>4.0078801034772599E-2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0.14022946278125611</v>
      </c>
      <c r="E101" s="1">
        <f ca="1">E41+NORMINV(RAND(),0,'Total-Smoothed'!$AG$2)</f>
        <v>0.83515575041351753</v>
      </c>
      <c r="F101" s="1">
        <f ca="1">F41+NORMINV(RAND(),0,'Total-Smoothed'!$AG$2)</f>
        <v>6.5886053794420571E-2</v>
      </c>
      <c r="G101" s="1">
        <f ca="1">G41+NORMINV(RAND(),0,'Total-Smoothed'!$AG$2)</f>
        <v>0.85363144532774327</v>
      </c>
      <c r="H101" s="1">
        <f ca="1">H41+NORMINV(RAND(),0,'Total-Smoothed'!$AG$2)</f>
        <v>0.12963985911620235</v>
      </c>
      <c r="I101" s="1">
        <f ca="1">I41+NORMINV(RAND(),0,'Total-Smoothed'!$AG$2)</f>
        <v>6.4225482073563628E-2</v>
      </c>
      <c r="J101" s="1">
        <f ca="1">J41+NORMINV(RAND(),0,'Total-Smoothed'!$AG$2)</f>
        <v>0.52071921218553197</v>
      </c>
      <c r="K101" s="1">
        <f ca="1">K41+NORMINV(RAND(),0,'Total-Smoothed'!$AG$2)</f>
        <v>0.20301222667787741</v>
      </c>
      <c r="L101" s="1">
        <f ca="1">L41+NORMINV(RAND(),0,'Total-Smoothed'!$AG$2)</f>
        <v>0.93081385546510786</v>
      </c>
      <c r="M101" s="1">
        <f ca="1">M41+NORMINV(RAND(),0,'Total-Smoothed'!$AG$2)</f>
        <v>1.9863373313365441E-2</v>
      </c>
      <c r="N101" s="1">
        <f ca="1">N41+NORMINV(RAND(),0,'Total-Smoothed'!$AG$2)</f>
        <v>-2.8432396490852108E-2</v>
      </c>
      <c r="O101" s="1">
        <f ca="1">O41+NORMINV(RAND(),0,'Total-Smoothed'!$AG$2)</f>
        <v>0.10770341490214973</v>
      </c>
      <c r="P101" s="1">
        <f ca="1">P41+NORMINV(RAND(),0,'Total-Smoothed'!$AG$2)</f>
        <v>0.11499505833658867</v>
      </c>
      <c r="Q101" s="1">
        <f ca="1">Q41+NORMINV(RAND(),0,'Total-Smoothed'!$AG$2)</f>
        <v>-1.0893727134700926E-2</v>
      </c>
      <c r="R101" s="1">
        <f ca="1">R41+NORMINV(RAND(),0,'Total-Smoothed'!$AG$2)</f>
        <v>0.96110745789195651</v>
      </c>
      <c r="S101" s="1">
        <f ca="1">S41+NORMINV(RAND(),0,'Total-Smoothed'!$AG$2)</f>
        <v>-8.4515740043683424E-3</v>
      </c>
      <c r="T101" s="1">
        <f ca="1">T41+NORMINV(RAND(),0,'Total-Smoothed'!$AG$2)</f>
        <v>0.40859127300745723</v>
      </c>
      <c r="U101" s="1">
        <f ca="1">U41+NORMINV(RAND(),0,'Total-Smoothed'!$AG$2)</f>
        <v>3.8805915682077821E-2</v>
      </c>
      <c r="V101" s="1">
        <f ca="1">V41+NORMINV(RAND(),0,'Total-Smoothed'!$AG$2)</f>
        <v>6.7623007830852509E-3</v>
      </c>
      <c r="W101" s="1">
        <f ca="1">W41+NORMINV(RAND(),0,'Total-Smoothed'!$AG$2)</f>
        <v>-3.047758626686661E-2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0.20031851251494612</v>
      </c>
      <c r="E102" s="1">
        <f ca="1">E42+NORMINV(RAND(),0,'Total-Smoothed'!$AG$2)</f>
        <v>0.87214752980758203</v>
      </c>
      <c r="F102" s="1">
        <f ca="1">F42+NORMINV(RAND(),0,'Total-Smoothed'!$AG$2)</f>
        <v>6.9419594480189473E-2</v>
      </c>
      <c r="G102" s="1">
        <f ca="1">G42+NORMINV(RAND(),0,'Total-Smoothed'!$AG$2)</f>
        <v>1.0185830864975585</v>
      </c>
      <c r="H102" s="1">
        <f ca="1">H42+NORMINV(RAND(),0,'Total-Smoothed'!$AG$2)</f>
        <v>1.0469041040630216</v>
      </c>
      <c r="I102" s="1">
        <f ca="1">I42+NORMINV(RAND(),0,'Total-Smoothed'!$AG$2)</f>
        <v>-9.8736332369983221E-2</v>
      </c>
      <c r="J102" s="1">
        <f ca="1">J42+NORMINV(RAND(),0,'Total-Smoothed'!$AG$2)</f>
        <v>0.4255840092931506</v>
      </c>
      <c r="K102" s="1">
        <f ca="1">K42+NORMINV(RAND(),0,'Total-Smoothed'!$AG$2)</f>
        <v>0.23926096164527128</v>
      </c>
      <c r="L102" s="1">
        <f ca="1">L42+NORMINV(RAND(),0,'Total-Smoothed'!$AG$2)</f>
        <v>0.99156577598148787</v>
      </c>
      <c r="M102" s="1">
        <f ca="1">M42+NORMINV(RAND(),0,'Total-Smoothed'!$AG$2)</f>
        <v>-2.072120204864647E-2</v>
      </c>
      <c r="N102" s="1">
        <f ca="1">N42+NORMINV(RAND(),0,'Total-Smoothed'!$AG$2)</f>
        <v>1.0406518002891187</v>
      </c>
      <c r="O102" s="1">
        <f ca="1">O42+NORMINV(RAND(),0,'Total-Smoothed'!$AG$2)</f>
        <v>-5.5204588323352469E-2</v>
      </c>
      <c r="P102" s="1">
        <f ca="1">P42+NORMINV(RAND(),0,'Total-Smoothed'!$AG$2)</f>
        <v>1.166647422585144</v>
      </c>
      <c r="Q102" s="1">
        <f ca="1">Q42+NORMINV(RAND(),0,'Total-Smoothed'!$AG$2)</f>
        <v>0.20977797804397033</v>
      </c>
      <c r="R102" s="1">
        <f ca="1">R42+NORMINV(RAND(),0,'Total-Smoothed'!$AG$2)</f>
        <v>3.233513644756375E-2</v>
      </c>
      <c r="S102" s="1">
        <f ca="1">S42+NORMINV(RAND(),0,'Total-Smoothed'!$AG$2)</f>
        <v>0.984059630521113</v>
      </c>
      <c r="T102" s="1">
        <f ca="1">T42+NORMINV(RAND(),0,'Total-Smoothed'!$AG$2)</f>
        <v>3.3141813839773118E-2</v>
      </c>
      <c r="U102" s="1">
        <f ca="1">U42+NORMINV(RAND(),0,'Total-Smoothed'!$AG$2)</f>
        <v>6.4902935630848202E-2</v>
      </c>
      <c r="V102" s="1">
        <f ca="1">V42+NORMINV(RAND(),0,'Total-Smoothed'!$AG$2)</f>
        <v>1.5446628478990967E-2</v>
      </c>
      <c r="W102" s="1">
        <f ca="1">W42+NORMINV(RAND(),0,'Total-Smoothed'!$AG$2)</f>
        <v>-0.12348652800297473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5.274862317882302E-2</v>
      </c>
      <c r="E103" s="1">
        <f ca="1">E43+NORMINV(RAND(),0,'Total-Smoothed'!$AG$2)</f>
        <v>9.4062219130774699E-2</v>
      </c>
      <c r="F103" s="1">
        <f ca="1">F43+NORMINV(RAND(),0,'Total-Smoothed'!$AG$2)</f>
        <v>0.15223834293282718</v>
      </c>
      <c r="G103" s="1">
        <f ca="1">G43+NORMINV(RAND(),0,'Total-Smoothed'!$AG$2)</f>
        <v>0.24116056757023374</v>
      </c>
      <c r="H103" s="1">
        <f ca="1">H43+NORMINV(RAND(),0,'Total-Smoothed'!$AG$2)</f>
        <v>0.19459571390836575</v>
      </c>
      <c r="I103" s="1">
        <f ca="1">I43+NORMINV(RAND(),0,'Total-Smoothed'!$AG$2)</f>
        <v>0.53636414347626671</v>
      </c>
      <c r="J103" s="1">
        <f ca="1">J43+NORMINV(RAND(),0,'Total-Smoothed'!$AG$2)</f>
        <v>0.97949967319841635</v>
      </c>
      <c r="K103" s="1">
        <f ca="1">K43+NORMINV(RAND(),0,'Total-Smoothed'!$AG$2)</f>
        <v>4.3059464431996E-2</v>
      </c>
      <c r="L103" s="1">
        <f ca="1">L43+NORMINV(RAND(),0,'Total-Smoothed'!$AG$2)</f>
        <v>0.48314988243056017</v>
      </c>
      <c r="M103" s="1">
        <f ca="1">M43+NORMINV(RAND(),0,'Total-Smoothed'!$AG$2)</f>
        <v>0.1304267075961183</v>
      </c>
      <c r="N103" s="1">
        <f ca="1">N43+NORMINV(RAND(),0,'Total-Smoothed'!$AG$2)</f>
        <v>4.8522326669853184E-2</v>
      </c>
      <c r="O103" s="1">
        <f ca="1">O43+NORMINV(RAND(),0,'Total-Smoothed'!$AG$2)</f>
        <v>8.3585268461545001E-2</v>
      </c>
      <c r="P103" s="1">
        <f ca="1">P43+NORMINV(RAND(),0,'Total-Smoothed'!$AG$2)</f>
        <v>-4.9568917439125018E-2</v>
      </c>
      <c r="Q103" s="1">
        <f ca="1">Q43+NORMINV(RAND(),0,'Total-Smoothed'!$AG$2)</f>
        <v>0.85257002637212165</v>
      </c>
      <c r="R103" s="1">
        <f ca="1">R43+NORMINV(RAND(),0,'Total-Smoothed'!$AG$2)</f>
        <v>0.63256147934878348</v>
      </c>
      <c r="S103" s="1">
        <f ca="1">S43+NORMINV(RAND(),0,'Total-Smoothed'!$AG$2)</f>
        <v>0.88045892632212619</v>
      </c>
      <c r="T103" s="1">
        <f ca="1">T43+NORMINV(RAND(),0,'Total-Smoothed'!$AG$2)</f>
        <v>1.0179411639376411E-2</v>
      </c>
      <c r="U103" s="1">
        <f ca="1">U43+NORMINV(RAND(),0,'Total-Smoothed'!$AG$2)</f>
        <v>-7.3225846722722879E-2</v>
      </c>
      <c r="V103" s="1">
        <f ca="1">V43+NORMINV(RAND(),0,'Total-Smoothed'!$AG$2)</f>
        <v>0.14123317406963903</v>
      </c>
      <c r="W103" s="1">
        <f ca="1">W43+NORMINV(RAND(),0,'Total-Smoothed'!$AG$2)</f>
        <v>-3.6839893716912866E-3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0.87900514331222268</v>
      </c>
      <c r="E104" s="1">
        <f ca="1">E44+NORMINV(RAND(),0,'Total-Smoothed'!$AG$2)</f>
        <v>-4.9768149234056001E-2</v>
      </c>
      <c r="F104" s="1">
        <f ca="1">F44+NORMINV(RAND(),0,'Total-Smoothed'!$AG$2)</f>
        <v>1.1187895131458556</v>
      </c>
      <c r="G104" s="1">
        <f ca="1">G44+NORMINV(RAND(),0,'Total-Smoothed'!$AG$2)</f>
        <v>-2.2969994264003646E-2</v>
      </c>
      <c r="H104" s="1">
        <f ca="1">H44+NORMINV(RAND(),0,'Total-Smoothed'!$AG$2)</f>
        <v>0.47481989376005884</v>
      </c>
      <c r="I104" s="1">
        <f ca="1">I44+NORMINV(RAND(),0,'Total-Smoothed'!$AG$2)</f>
        <v>0.98915300712270982</v>
      </c>
      <c r="J104" s="1">
        <f ca="1">J44+NORMINV(RAND(),0,'Total-Smoothed'!$AG$2)</f>
        <v>6.1181941125933947E-2</v>
      </c>
      <c r="K104" s="1">
        <f ca="1">K44+NORMINV(RAND(),0,'Total-Smoothed'!$AG$2)</f>
        <v>0.9756865050576462</v>
      </c>
      <c r="L104" s="1">
        <f ca="1">L44+NORMINV(RAND(),0,'Total-Smoothed'!$AG$2)</f>
        <v>-0.11164839828404621</v>
      </c>
      <c r="M104" s="1">
        <f ca="1">M44+NORMINV(RAND(),0,'Total-Smoothed'!$AG$2)</f>
        <v>9.6052424046245352E-2</v>
      </c>
      <c r="N104" s="1">
        <f ca="1">N44+NORMINV(RAND(),0,'Total-Smoothed'!$AG$2)</f>
        <v>9.9153885096805117E-2</v>
      </c>
      <c r="O104" s="1">
        <f ca="1">O44+NORMINV(RAND(),0,'Total-Smoothed'!$AG$2)</f>
        <v>-7.5912403991290428E-2</v>
      </c>
      <c r="P104" s="1">
        <f ca="1">P44+NORMINV(RAND(),0,'Total-Smoothed'!$AG$2)</f>
        <v>5.49064290270575E-3</v>
      </c>
      <c r="Q104" s="1">
        <f ca="1">Q44+NORMINV(RAND(),0,'Total-Smoothed'!$AG$2)</f>
        <v>0.87636486422865278</v>
      </c>
      <c r="R104" s="1">
        <f ca="1">R44+NORMINV(RAND(),0,'Total-Smoothed'!$AG$2)</f>
        <v>0.50918807285100476</v>
      </c>
      <c r="S104" s="1">
        <f ca="1">S44+NORMINV(RAND(),0,'Total-Smoothed'!$AG$2)</f>
        <v>0.96786874495648811</v>
      </c>
      <c r="T104" s="1">
        <f ca="1">T44+NORMINV(RAND(),0,'Total-Smoothed'!$AG$2)</f>
        <v>-7.1561366982012903E-2</v>
      </c>
      <c r="U104" s="1">
        <f ca="1">U44+NORMINV(RAND(),0,'Total-Smoothed'!$AG$2)</f>
        <v>0.10256702844996096</v>
      </c>
      <c r="V104" s="1">
        <f ca="1">V44+NORMINV(RAND(),0,'Total-Smoothed'!$AG$2)</f>
        <v>-5.168026111817374E-3</v>
      </c>
      <c r="W104" s="1">
        <f ca="1">W44+NORMINV(RAND(),0,'Total-Smoothed'!$AG$2)</f>
        <v>3.1084283357837646E-2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-1.6987606930055375E-2</v>
      </c>
      <c r="E105" s="1">
        <f ca="1">E45+NORMINV(RAND(),0,'Total-Smoothed'!$AG$2)</f>
        <v>0.23736930222774805</v>
      </c>
      <c r="F105" s="1">
        <f ca="1">F45+NORMINV(RAND(),0,'Total-Smoothed'!$AG$2)</f>
        <v>8.7022694152582222E-2</v>
      </c>
      <c r="G105" s="1">
        <f ca="1">G45+NORMINV(RAND(),0,'Total-Smoothed'!$AG$2)</f>
        <v>3.5005814480280922E-2</v>
      </c>
      <c r="H105" s="1">
        <f ca="1">H45+NORMINV(RAND(),0,'Total-Smoothed'!$AG$2)</f>
        <v>0.99228737025141645</v>
      </c>
      <c r="I105" s="1">
        <f ca="1">I45+NORMINV(RAND(),0,'Total-Smoothed'!$AG$2)</f>
        <v>1.0299477963056674</v>
      </c>
      <c r="J105" s="1">
        <f ca="1">J45+NORMINV(RAND(),0,'Total-Smoothed'!$AG$2)</f>
        <v>0.15198505056740663</v>
      </c>
      <c r="K105" s="1">
        <f ca="1">K45+NORMINV(RAND(),0,'Total-Smoothed'!$AG$2)</f>
        <v>0.13780576874254177</v>
      </c>
      <c r="L105" s="1">
        <f ca="1">L45+NORMINV(RAND(),0,'Total-Smoothed'!$AG$2)</f>
        <v>0.89091060435050096</v>
      </c>
      <c r="M105" s="1">
        <f ca="1">M45+NORMINV(RAND(),0,'Total-Smoothed'!$AG$2)</f>
        <v>0.18975771989325529</v>
      </c>
      <c r="N105" s="1">
        <f ca="1">N45+NORMINV(RAND(),0,'Total-Smoothed'!$AG$2)</f>
        <v>0.98273608331193085</v>
      </c>
      <c r="O105" s="1">
        <f ca="1">O45+NORMINV(RAND(),0,'Total-Smoothed'!$AG$2)</f>
        <v>0.19324815854729971</v>
      </c>
      <c r="P105" s="1">
        <f ca="1">P45+NORMINV(RAND(),0,'Total-Smoothed'!$AG$2)</f>
        <v>0.94440236125072141</v>
      </c>
      <c r="Q105" s="1">
        <f ca="1">Q45+NORMINV(RAND(),0,'Total-Smoothed'!$AG$2)</f>
        <v>0.20714570714881936</v>
      </c>
      <c r="R105" s="1">
        <f ca="1">R45+NORMINV(RAND(),0,'Total-Smoothed'!$AG$2)</f>
        <v>0.69775362914728378</v>
      </c>
      <c r="S105" s="1">
        <f ca="1">S45+NORMINV(RAND(),0,'Total-Smoothed'!$AG$2)</f>
        <v>0.99837866280277565</v>
      </c>
      <c r="T105" s="1">
        <f ca="1">T45+NORMINV(RAND(),0,'Total-Smoothed'!$AG$2)</f>
        <v>3.5716778906921723E-2</v>
      </c>
      <c r="U105" s="1">
        <f ca="1">U45+NORMINV(RAND(),0,'Total-Smoothed'!$AG$2)</f>
        <v>9.0104426965927617E-2</v>
      </c>
      <c r="V105" s="1">
        <f ca="1">V45+NORMINV(RAND(),0,'Total-Smoothed'!$AG$2)</f>
        <v>0.15283818879875757</v>
      </c>
      <c r="W105" s="1">
        <f ca="1">W45+NORMINV(RAND(),0,'Total-Smoothed'!$AG$2)</f>
        <v>-2.5826512130444047E-2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0.8872191183348398</v>
      </c>
      <c r="E106" s="1">
        <f ca="1">E46+NORMINV(RAND(),0,'Total-Smoothed'!$AG$2)</f>
        <v>-2.718831562876968E-2</v>
      </c>
      <c r="F106" s="1">
        <f ca="1">F46+NORMINV(RAND(),0,'Total-Smoothed'!$AG$2)</f>
        <v>0.87374669753182488</v>
      </c>
      <c r="G106" s="1">
        <f ca="1">G46+NORMINV(RAND(),0,'Total-Smoothed'!$AG$2)</f>
        <v>-5.6330486563623758E-2</v>
      </c>
      <c r="H106" s="1">
        <f ca="1">H46+NORMINV(RAND(),0,'Total-Smoothed'!$AG$2)</f>
        <v>0.25594901575546269</v>
      </c>
      <c r="I106" s="1">
        <f ca="1">I46+NORMINV(RAND(),0,'Total-Smoothed'!$AG$2)</f>
        <v>1.1555967979055546</v>
      </c>
      <c r="J106" s="1">
        <f ca="1">J46+NORMINV(RAND(),0,'Total-Smoothed'!$AG$2)</f>
        <v>-0.15145312085530976</v>
      </c>
      <c r="K106" s="1">
        <f ca="1">K46+NORMINV(RAND(),0,'Total-Smoothed'!$AG$2)</f>
        <v>1.0433915524680213</v>
      </c>
      <c r="L106" s="1">
        <f ca="1">L46+NORMINV(RAND(),0,'Total-Smoothed'!$AG$2)</f>
        <v>0.73705950934876219</v>
      </c>
      <c r="M106" s="1">
        <f ca="1">M46+NORMINV(RAND(),0,'Total-Smoothed'!$AG$2)</f>
        <v>-4.9594032340294233E-2</v>
      </c>
      <c r="N106" s="1">
        <f ca="1">N46+NORMINV(RAND(),0,'Total-Smoothed'!$AG$2)</f>
        <v>-1.3054531884411389E-2</v>
      </c>
      <c r="O106" s="1">
        <f ca="1">O46+NORMINV(RAND(),0,'Total-Smoothed'!$AG$2)</f>
        <v>-5.8668220501271469E-2</v>
      </c>
      <c r="P106" s="1">
        <f ca="1">P46+NORMINV(RAND(),0,'Total-Smoothed'!$AG$2)</f>
        <v>0.78044170175985705</v>
      </c>
      <c r="Q106" s="1">
        <f ca="1">Q46+NORMINV(RAND(),0,'Total-Smoothed'!$AG$2)</f>
        <v>4.0595130060968675E-2</v>
      </c>
      <c r="R106" s="1">
        <f ca="1">R46+NORMINV(RAND(),0,'Total-Smoothed'!$AG$2)</f>
        <v>0.1952547245235319</v>
      </c>
      <c r="S106" s="1">
        <f ca="1">S46+NORMINV(RAND(),0,'Total-Smoothed'!$AG$2)</f>
        <v>0.8547060461625885</v>
      </c>
      <c r="T106" s="1">
        <f ca="1">T46+NORMINV(RAND(),0,'Total-Smoothed'!$AG$2)</f>
        <v>0.10803960878734717</v>
      </c>
      <c r="U106" s="1">
        <f ca="1">U46+NORMINV(RAND(),0,'Total-Smoothed'!$AG$2)</f>
        <v>-2.244983913278556E-2</v>
      </c>
      <c r="V106" s="1">
        <f ca="1">V46+NORMINV(RAND(),0,'Total-Smoothed'!$AG$2)</f>
        <v>0.16291373798872125</v>
      </c>
      <c r="W106" s="1">
        <f ca="1">W46+NORMINV(RAND(),0,'Total-Smoothed'!$AG$2)</f>
        <v>0.82944811028216126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1.1010188585772918</v>
      </c>
      <c r="E107" s="1">
        <f ca="1">E47+NORMINV(RAND(),0,'Total-Smoothed'!$AG$2)</f>
        <v>0.11415176877765998</v>
      </c>
      <c r="F107" s="1">
        <f ca="1">F47+NORMINV(RAND(),0,'Total-Smoothed'!$AG$2)</f>
        <v>0.82380861656268833</v>
      </c>
      <c r="G107" s="1">
        <f ca="1">G47+NORMINV(RAND(),0,'Total-Smoothed'!$AG$2)</f>
        <v>6.5086541048155235E-3</v>
      </c>
      <c r="H107" s="1">
        <f ca="1">H47+NORMINV(RAND(),0,'Total-Smoothed'!$AG$2)</f>
        <v>-5.3765835096485186E-2</v>
      </c>
      <c r="I107" s="1">
        <f ca="1">I47+NORMINV(RAND(),0,'Total-Smoothed'!$AG$2)</f>
        <v>0.96162697290477173</v>
      </c>
      <c r="J107" s="1">
        <f ca="1">J47+NORMINV(RAND(),0,'Total-Smoothed'!$AG$2)</f>
        <v>0.33907153210641572</v>
      </c>
      <c r="K107" s="1">
        <f ca="1">K47+NORMINV(RAND(),0,'Total-Smoothed'!$AG$2)</f>
        <v>0.91626499530959249</v>
      </c>
      <c r="L107" s="1">
        <f ca="1">L47+NORMINV(RAND(),0,'Total-Smoothed'!$AG$2)</f>
        <v>1.2990464264641177E-2</v>
      </c>
      <c r="M107" s="1">
        <f ca="1">M47+NORMINV(RAND(),0,'Total-Smoothed'!$AG$2)</f>
        <v>0.14725841912271975</v>
      </c>
      <c r="N107" s="1">
        <f ca="1">N47+NORMINV(RAND(),0,'Total-Smoothed'!$AG$2)</f>
        <v>1.751071130360168E-2</v>
      </c>
      <c r="O107" s="1">
        <f ca="1">O47+NORMINV(RAND(),0,'Total-Smoothed'!$AG$2)</f>
        <v>-3.8880112130947143E-2</v>
      </c>
      <c r="P107" s="1">
        <f ca="1">P47+NORMINV(RAND(),0,'Total-Smoothed'!$AG$2)</f>
        <v>-9.1418703357016157E-2</v>
      </c>
      <c r="Q107" s="1">
        <f ca="1">Q47+NORMINV(RAND(),0,'Total-Smoothed'!$AG$2)</f>
        <v>0.5554248224153886</v>
      </c>
      <c r="R107" s="1">
        <f ca="1">R47+NORMINV(RAND(),0,'Total-Smoothed'!$AG$2)</f>
        <v>0.66142351334465854</v>
      </c>
      <c r="S107" s="1">
        <f ca="1">S47+NORMINV(RAND(),0,'Total-Smoothed'!$AG$2)</f>
        <v>0.90323099750259561</v>
      </c>
      <c r="T107" s="1">
        <f ca="1">T47+NORMINV(RAND(),0,'Total-Smoothed'!$AG$2)</f>
        <v>-5.150425381472179E-2</v>
      </c>
      <c r="U107" s="1">
        <f ca="1">U47+NORMINV(RAND(),0,'Total-Smoothed'!$AG$2)</f>
        <v>8.4732543502641852E-3</v>
      </c>
      <c r="V107" s="1">
        <f ca="1">V47+NORMINV(RAND(),0,'Total-Smoothed'!$AG$2)</f>
        <v>0.96376869786020813</v>
      </c>
      <c r="W107" s="1">
        <f ca="1">W47+NORMINV(RAND(),0,'Total-Smoothed'!$AG$2)</f>
        <v>0.80126721303293291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0.95799606121102787</v>
      </c>
      <c r="E108" s="1">
        <f ca="1">E48+NORMINV(RAND(),0,'Total-Smoothed'!$AG$2)</f>
        <v>3.536396503221622E-2</v>
      </c>
      <c r="F108" s="1">
        <f ca="1">F48+NORMINV(RAND(),0,'Total-Smoothed'!$AG$2)</f>
        <v>2.2134741475902031E-4</v>
      </c>
      <c r="G108" s="1">
        <f ca="1">G48+NORMINV(RAND(),0,'Total-Smoothed'!$AG$2)</f>
        <v>2.8421780793179321E-2</v>
      </c>
      <c r="H108" s="1">
        <f ca="1">H48+NORMINV(RAND(),0,'Total-Smoothed'!$AG$2)</f>
        <v>1.1432735708228805</v>
      </c>
      <c r="I108" s="1">
        <f ca="1">I48+NORMINV(RAND(),0,'Total-Smoothed'!$AG$2)</f>
        <v>1.0249817199281663</v>
      </c>
      <c r="J108" s="1">
        <f ca="1">J48+NORMINV(RAND(),0,'Total-Smoothed'!$AG$2)</f>
        <v>0.41576640909123574</v>
      </c>
      <c r="K108" s="1">
        <f ca="1">K48+NORMINV(RAND(),0,'Total-Smoothed'!$AG$2)</f>
        <v>0.48642881503622243</v>
      </c>
      <c r="L108" s="1">
        <f ca="1">L48+NORMINV(RAND(),0,'Total-Smoothed'!$AG$2)</f>
        <v>0.20061045708228004</v>
      </c>
      <c r="M108" s="1">
        <f ca="1">M48+NORMINV(RAND(),0,'Total-Smoothed'!$AG$2)</f>
        <v>-5.5647597538445198E-2</v>
      </c>
      <c r="N108" s="1">
        <f ca="1">N48+NORMINV(RAND(),0,'Total-Smoothed'!$AG$2)</f>
        <v>0.4026779845365589</v>
      </c>
      <c r="O108" s="1">
        <f ca="1">O48+NORMINV(RAND(),0,'Total-Smoothed'!$AG$2)</f>
        <v>3.777583475166417E-2</v>
      </c>
      <c r="P108" s="1">
        <f ca="1">P48+NORMINV(RAND(),0,'Total-Smoothed'!$AG$2)</f>
        <v>8.2734686803792895E-2</v>
      </c>
      <c r="Q108" s="1">
        <f ca="1">Q48+NORMINV(RAND(),0,'Total-Smoothed'!$AG$2)</f>
        <v>3.3282106951259903E-2</v>
      </c>
      <c r="R108" s="1">
        <f ca="1">R48+NORMINV(RAND(),0,'Total-Smoothed'!$AG$2)</f>
        <v>0.76493731452756553</v>
      </c>
      <c r="S108" s="1">
        <f ca="1">S48+NORMINV(RAND(),0,'Total-Smoothed'!$AG$2)</f>
        <v>0.98063034111016834</v>
      </c>
      <c r="T108" s="1">
        <f ca="1">T48+NORMINV(RAND(),0,'Total-Smoothed'!$AG$2)</f>
        <v>6.6485159887713793E-2</v>
      </c>
      <c r="U108" s="1">
        <f ca="1">U48+NORMINV(RAND(),0,'Total-Smoothed'!$AG$2)</f>
        <v>6.991780443946452E-2</v>
      </c>
      <c r="V108" s="1">
        <f ca="1">V48+NORMINV(RAND(),0,'Total-Smoothed'!$AG$2)</f>
        <v>0.25170793782929207</v>
      </c>
      <c r="W108" s="1">
        <f ca="1">W48+NORMINV(RAND(),0,'Total-Smoothed'!$AG$2)</f>
        <v>-4.4806366649540852E-2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0.18661574281610507</v>
      </c>
      <c r="E111" s="1">
        <f ca="1">(E61+0.6*(F61+D61)+0.15*G1)/(1+2*0.6+0.15)</f>
        <v>0.17804772993821605</v>
      </c>
      <c r="F111" s="1">
        <f ca="1">(F61+0.6*(G61+E61)+0.15*(D61+H61))/(1+2*0.6+2*0.15)</f>
        <v>0.24812664927064226</v>
      </c>
      <c r="G111" s="1">
        <f t="shared" ref="G111:H126" ca="1" si="10">(G61+0.6*(H61+F61)+0.15*(E61+I61))/(1+2*0.6+2*0.15)</f>
        <v>0.40859987261070635</v>
      </c>
      <c r="H111" s="1">
        <f ca="1">(H61+0.6*(I61+G61)+0.15*(F61+J61))/(1+2*0.6+2*0.15)</f>
        <v>0.53000968419054495</v>
      </c>
      <c r="I111" s="1">
        <f t="shared" ref="I111:U126" ca="1" si="11">(I61+0.6*(J61+H61)+0.15*(G61+K61))/(1+2*0.6+2*0.15)</f>
        <v>0.5574039233950655</v>
      </c>
      <c r="J111" s="1">
        <f t="shared" ca="1" si="11"/>
        <v>0.35654976292895768</v>
      </c>
      <c r="K111" s="1">
        <f t="shared" ca="1" si="11"/>
        <v>0.17697605984945147</v>
      </c>
      <c r="L111" s="1">
        <f t="shared" ca="1" si="11"/>
        <v>0.14153910607596135</v>
      </c>
      <c r="M111" s="1">
        <f t="shared" ca="1" si="11"/>
        <v>0.15018701855404912</v>
      </c>
      <c r="N111" s="1">
        <f t="shared" ca="1" si="11"/>
        <v>0.11660483928680658</v>
      </c>
      <c r="O111" s="1">
        <f t="shared" ca="1" si="11"/>
        <v>3.2556479764339161E-2</v>
      </c>
      <c r="P111" s="1">
        <f t="shared" ca="1" si="11"/>
        <v>1.690048766200173E-2</v>
      </c>
      <c r="Q111" s="1">
        <f t="shared" ca="1" si="11"/>
        <v>9.7719130894461853E-2</v>
      </c>
      <c r="R111" s="1">
        <f t="shared" ca="1" si="11"/>
        <v>0.1492855638651675</v>
      </c>
      <c r="S111" s="1">
        <f t="shared" ca="1" si="11"/>
        <v>0.28642720999022486</v>
      </c>
      <c r="T111" s="1">
        <f t="shared" ca="1" si="11"/>
        <v>0.41118098505378314</v>
      </c>
      <c r="U111" s="1">
        <f t="shared" ca="1" si="11"/>
        <v>0.23509802696903592</v>
      </c>
      <c r="V111" s="1">
        <f ca="1">(V61+0.6*(W61+U61)+0.15*T1)/(1+2*0.6+0.15)</f>
        <v>4.4456964948739679E-2</v>
      </c>
      <c r="W111" s="1">
        <f ca="1">(W61+0.6*(V61)+0.15*U61)/(1+0.6+0.15)</f>
        <v>-1.2402185009756017E-2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0.18182946869177702</v>
      </c>
      <c r="E112" s="1">
        <f t="shared" ref="E112:E158" ca="1" si="13">(E62+0.6*(F62+D62)+0.15*G2)/(1+2*0.6+0.15)</f>
        <v>0.23703619043572158</v>
      </c>
      <c r="F112" s="1">
        <f t="shared" ref="F112:U127" ca="1" si="14">(F62+0.6*(G62+E62)+0.15*(D62+H62))/(1+2*0.6+2*0.15)</f>
        <v>0.32681527527675264</v>
      </c>
      <c r="G112" s="1">
        <f t="shared" ca="1" si="10"/>
        <v>0.49000167027467345</v>
      </c>
      <c r="H112" s="1">
        <f t="shared" ca="1" si="10"/>
        <v>0.55737657955667097</v>
      </c>
      <c r="I112" s="1">
        <f t="shared" ca="1" si="11"/>
        <v>0.55701845219041402</v>
      </c>
      <c r="J112" s="1">
        <f t="shared" ca="1" si="11"/>
        <v>0.37027707636092611</v>
      </c>
      <c r="K112" s="1">
        <f t="shared" ca="1" si="11"/>
        <v>0.18284246772594678</v>
      </c>
      <c r="L112" s="1">
        <f t="shared" ca="1" si="11"/>
        <v>9.9246333848625509E-2</v>
      </c>
      <c r="M112" s="1">
        <f t="shared" ca="1" si="11"/>
        <v>8.1493536784387227E-2</v>
      </c>
      <c r="N112" s="1">
        <f t="shared" ca="1" si="11"/>
        <v>9.613465886283748E-2</v>
      </c>
      <c r="O112" s="1">
        <f t="shared" ca="1" si="11"/>
        <v>8.8495315998934107E-2</v>
      </c>
      <c r="P112" s="1">
        <f t="shared" ca="1" si="11"/>
        <v>9.7597073716261792E-2</v>
      </c>
      <c r="Q112" s="1">
        <f t="shared" ca="1" si="11"/>
        <v>0.13603788607551648</v>
      </c>
      <c r="R112" s="1">
        <f t="shared" ca="1" si="11"/>
        <v>0.15285438402724033</v>
      </c>
      <c r="S112" s="1">
        <f t="shared" ca="1" si="11"/>
        <v>0.24912215451500014</v>
      </c>
      <c r="T112" s="1">
        <f t="shared" ca="1" si="11"/>
        <v>0.40373487407407449</v>
      </c>
      <c r="U112" s="1">
        <f t="shared" ca="1" si="11"/>
        <v>0.30932228104637249</v>
      </c>
      <c r="V112" s="1">
        <f t="shared" ref="V112:V158" ca="1" si="15">(V62+0.6*(W62+U62)+0.15*T2)/(1+2*0.6+0.15)</f>
        <v>0.13929058046018883</v>
      </c>
      <c r="W112" s="1">
        <f t="shared" ref="W112:W157" ca="1" si="16">(W62+0.6*(V62)+0.15*U62)/(1+0.6+0.15)</f>
        <v>3.8279556618396458E-2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7.3525465188376063E-2</v>
      </c>
      <c r="E113" s="1">
        <f t="shared" ca="1" si="13"/>
        <v>0.10739345165178373</v>
      </c>
      <c r="F113" s="1">
        <f t="shared" ca="1" si="14"/>
        <v>0.19282365871154136</v>
      </c>
      <c r="G113" s="1">
        <f t="shared" ca="1" si="10"/>
        <v>0.34740619250360888</v>
      </c>
      <c r="H113" s="1">
        <f t="shared" ca="1" si="10"/>
        <v>0.4202667379452335</v>
      </c>
      <c r="I113" s="1">
        <f t="shared" ca="1" si="11"/>
        <v>0.42306701519316903</v>
      </c>
      <c r="J113" s="1">
        <f t="shared" ca="1" si="11"/>
        <v>0.25546517008151831</v>
      </c>
      <c r="K113" s="1">
        <f t="shared" ca="1" si="11"/>
        <v>9.8604537995699085E-2</v>
      </c>
      <c r="L113" s="1">
        <f t="shared" ca="1" si="11"/>
        <v>4.547165004908145E-2</v>
      </c>
      <c r="M113" s="1">
        <f t="shared" ca="1" si="11"/>
        <v>3.1398814550583409E-2</v>
      </c>
      <c r="N113" s="1">
        <f t="shared" ca="1" si="11"/>
        <v>-3.5793792575537569E-4</v>
      </c>
      <c r="O113" s="1">
        <f t="shared" ca="1" si="11"/>
        <v>1.4126449515253964E-2</v>
      </c>
      <c r="P113" s="1">
        <f t="shared" ca="1" si="11"/>
        <v>0.10474016519722769</v>
      </c>
      <c r="Q113" s="1">
        <f t="shared" ca="1" si="11"/>
        <v>0.1965877148586051</v>
      </c>
      <c r="R113" s="1">
        <f t="shared" ca="1" si="11"/>
        <v>0.19719866396053012</v>
      </c>
      <c r="S113" s="1">
        <f t="shared" ca="1" si="11"/>
        <v>0.24227624806930875</v>
      </c>
      <c r="T113" s="1">
        <f t="shared" ca="1" si="11"/>
        <v>0.34068792035313622</v>
      </c>
      <c r="U113" s="1">
        <f t="shared" ca="1" si="11"/>
        <v>0.23695872471357768</v>
      </c>
      <c r="V113" s="1">
        <f t="shared" ca="1" si="15"/>
        <v>0.12142518511921789</v>
      </c>
      <c r="W113" s="1">
        <f t="shared" ca="1" si="16"/>
        <v>8.4690666233598902E-2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2.3386241735098611E-3</v>
      </c>
      <c r="E114" s="1">
        <f t="shared" ca="1" si="13"/>
        <v>6.7030144663946814E-2</v>
      </c>
      <c r="F114" s="1">
        <f t="shared" ca="1" si="14"/>
        <v>0.20143417628838342</v>
      </c>
      <c r="G114" s="1">
        <f t="shared" ca="1" si="10"/>
        <v>0.40241904333293521</v>
      </c>
      <c r="H114" s="1">
        <f t="shared" ca="1" si="10"/>
        <v>0.49407816850661757</v>
      </c>
      <c r="I114" s="1">
        <f t="shared" ca="1" si="11"/>
        <v>0.52032830878642811</v>
      </c>
      <c r="J114" s="1">
        <f t="shared" ca="1" si="11"/>
        <v>0.38925179685495814</v>
      </c>
      <c r="K114" s="1">
        <f t="shared" ca="1" si="11"/>
        <v>0.19139314197183074</v>
      </c>
      <c r="L114" s="1">
        <f t="shared" ca="1" si="11"/>
        <v>7.5884578941463693E-2</v>
      </c>
      <c r="M114" s="1">
        <f t="shared" ca="1" si="11"/>
        <v>9.499949104243019E-2</v>
      </c>
      <c r="N114" s="1">
        <f t="shared" ca="1" si="11"/>
        <v>0.12721881230455626</v>
      </c>
      <c r="O114" s="1">
        <f t="shared" ca="1" si="11"/>
        <v>0.13350493539380351</v>
      </c>
      <c r="P114" s="1">
        <f t="shared" ca="1" si="11"/>
        <v>0.19284126621384454</v>
      </c>
      <c r="Q114" s="1">
        <f t="shared" ca="1" si="11"/>
        <v>0.26566175141980763</v>
      </c>
      <c r="R114" s="1">
        <f t="shared" ca="1" si="11"/>
        <v>0.2671472121699433</v>
      </c>
      <c r="S114" s="1">
        <f t="shared" ca="1" si="11"/>
        <v>0.29604926610082277</v>
      </c>
      <c r="T114" s="1">
        <f t="shared" ca="1" si="11"/>
        <v>0.39820561759853867</v>
      </c>
      <c r="U114" s="1">
        <f t="shared" ca="1" si="11"/>
        <v>0.3405044144368351</v>
      </c>
      <c r="V114" s="1">
        <f t="shared" ca="1" si="15"/>
        <v>0.26515006893142606</v>
      </c>
      <c r="W114" s="1">
        <f t="shared" ca="1" si="16"/>
        <v>0.19485367713040974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0.11813465320558018</v>
      </c>
      <c r="E115" s="1">
        <f t="shared" ca="1" si="13"/>
        <v>0.12671914630177741</v>
      </c>
      <c r="F115" s="1">
        <f t="shared" ca="1" si="14"/>
        <v>0.20511573626923757</v>
      </c>
      <c r="G115" s="1">
        <f t="shared" ca="1" si="10"/>
        <v>0.37981885414465916</v>
      </c>
      <c r="H115" s="1">
        <f t="shared" ca="1" si="10"/>
        <v>0.45749545894256</v>
      </c>
      <c r="I115" s="1">
        <f t="shared" ca="1" si="11"/>
        <v>0.4443876138477455</v>
      </c>
      <c r="J115" s="1">
        <f t="shared" ca="1" si="11"/>
        <v>0.27298178241360865</v>
      </c>
      <c r="K115" s="1">
        <f t="shared" ca="1" si="11"/>
        <v>0.10100024321986885</v>
      </c>
      <c r="L115" s="1">
        <f t="shared" ca="1" si="11"/>
        <v>4.9052208788991969E-2</v>
      </c>
      <c r="M115" s="1">
        <f t="shared" ca="1" si="11"/>
        <v>9.0467581604470465E-2</v>
      </c>
      <c r="N115" s="1">
        <f t="shared" ca="1" si="11"/>
        <v>0.11964009914391065</v>
      </c>
      <c r="O115" s="1">
        <f t="shared" ca="1" si="11"/>
        <v>0.1095342658211806</v>
      </c>
      <c r="P115" s="1">
        <f t="shared" ca="1" si="11"/>
        <v>0.1175735941307324</v>
      </c>
      <c r="Q115" s="1">
        <f t="shared" ca="1" si="11"/>
        <v>0.15826041749098407</v>
      </c>
      <c r="R115" s="1">
        <f t="shared" ca="1" si="11"/>
        <v>0.17818730064220839</v>
      </c>
      <c r="S115" s="1">
        <f t="shared" ca="1" si="11"/>
        <v>0.28682696368233668</v>
      </c>
      <c r="T115" s="1">
        <f t="shared" ca="1" si="11"/>
        <v>0.40952455897038237</v>
      </c>
      <c r="U115" s="1">
        <f t="shared" ca="1" si="11"/>
        <v>0.25681544322795374</v>
      </c>
      <c r="V115" s="1">
        <f t="shared" ca="1" si="15"/>
        <v>0.11072788691463706</v>
      </c>
      <c r="W115" s="1">
        <f t="shared" ca="1" si="16"/>
        <v>7.9040453559167875E-2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-1.2128761803700667E-2</v>
      </c>
      <c r="E116" s="1">
        <f t="shared" ca="1" si="13"/>
        <v>6.8015179285589353E-2</v>
      </c>
      <c r="F116" s="1">
        <f t="shared" ca="1" si="14"/>
        <v>0.23942316214059053</v>
      </c>
      <c r="G116" s="1">
        <f t="shared" ca="1" si="10"/>
        <v>0.49281238451142367</v>
      </c>
      <c r="H116" s="1">
        <f t="shared" ca="1" si="10"/>
        <v>0.61964800864034686</v>
      </c>
      <c r="I116" s="1">
        <f t="shared" ca="1" si="11"/>
        <v>0.61500927468960731</v>
      </c>
      <c r="J116" s="1">
        <f t="shared" ca="1" si="11"/>
        <v>0.3820813105462228</v>
      </c>
      <c r="K116" s="1">
        <f t="shared" ca="1" si="11"/>
        <v>0.11581505545182513</v>
      </c>
      <c r="L116" s="1">
        <f t="shared" ca="1" si="11"/>
        <v>1.5982441646224355E-2</v>
      </c>
      <c r="M116" s="1">
        <f t="shared" ca="1" si="11"/>
        <v>7.1312313472676581E-2</v>
      </c>
      <c r="N116" s="1">
        <f t="shared" ca="1" si="11"/>
        <v>0.14502006268504469</v>
      </c>
      <c r="O116" s="1">
        <f t="shared" ca="1" si="11"/>
        <v>0.12343367661174036</v>
      </c>
      <c r="P116" s="1">
        <f t="shared" ca="1" si="11"/>
        <v>0.11109758002673684</v>
      </c>
      <c r="Q116" s="1">
        <f t="shared" ca="1" si="11"/>
        <v>0.10936577972047505</v>
      </c>
      <c r="R116" s="1">
        <f t="shared" ca="1" si="11"/>
        <v>0.13044608359396331</v>
      </c>
      <c r="S116" s="1">
        <f t="shared" ca="1" si="11"/>
        <v>0.23997977400594017</v>
      </c>
      <c r="T116" s="1">
        <f t="shared" ca="1" si="11"/>
        <v>0.39380721979500405</v>
      </c>
      <c r="U116" s="1">
        <f t="shared" ca="1" si="11"/>
        <v>0.29355913625201679</v>
      </c>
      <c r="V116" s="1">
        <f t="shared" ca="1" si="15"/>
        <v>0.14505136535333113</v>
      </c>
      <c r="W116" s="1">
        <f t="shared" ca="1" si="16"/>
        <v>3.8120635570205515E-2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-2.1204499955300733E-2</v>
      </c>
      <c r="E117" s="1">
        <f t="shared" ca="1" si="13"/>
        <v>1.8500245880978795E-2</v>
      </c>
      <c r="F117" s="1">
        <f t="shared" ca="1" si="14"/>
        <v>0.16503381035271475</v>
      </c>
      <c r="G117" s="1">
        <f t="shared" ca="1" si="10"/>
        <v>0.35535364993765656</v>
      </c>
      <c r="H117" s="1">
        <f t="shared" ca="1" si="10"/>
        <v>0.43671492531721812</v>
      </c>
      <c r="I117" s="1">
        <f t="shared" ca="1" si="11"/>
        <v>0.45476133261067692</v>
      </c>
      <c r="J117" s="1">
        <f t="shared" ca="1" si="11"/>
        <v>0.27678935409075545</v>
      </c>
      <c r="K117" s="1">
        <f t="shared" ca="1" si="11"/>
        <v>7.2255798982652455E-2</v>
      </c>
      <c r="L117" s="1">
        <f t="shared" ca="1" si="11"/>
        <v>3.7641444768096069E-2</v>
      </c>
      <c r="M117" s="1">
        <f t="shared" ca="1" si="11"/>
        <v>6.0099785320800091E-2</v>
      </c>
      <c r="N117" s="1">
        <f t="shared" ca="1" si="11"/>
        <v>4.2229072799168689E-2</v>
      </c>
      <c r="O117" s="1">
        <f t="shared" ca="1" si="11"/>
        <v>2.7242613218107437E-2</v>
      </c>
      <c r="P117" s="1">
        <f t="shared" ca="1" si="11"/>
        <v>6.1590725181904518E-2</v>
      </c>
      <c r="Q117" s="1">
        <f t="shared" ca="1" si="11"/>
        <v>0.14504266761544107</v>
      </c>
      <c r="R117" s="1">
        <f t="shared" ca="1" si="11"/>
        <v>0.20212507341571589</v>
      </c>
      <c r="S117" s="1">
        <f t="shared" ca="1" si="11"/>
        <v>0.3250299332052286</v>
      </c>
      <c r="T117" s="1">
        <f t="shared" ca="1" si="11"/>
        <v>0.43407922637401697</v>
      </c>
      <c r="U117" s="1">
        <f t="shared" ca="1" si="11"/>
        <v>0.21766740644139096</v>
      </c>
      <c r="V117" s="1">
        <f t="shared" ca="1" si="15"/>
        <v>3.7443836691791035E-2</v>
      </c>
      <c r="W117" s="1">
        <f t="shared" ca="1" si="16"/>
        <v>6.3539252425937928E-2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5.5704935090895843E-2</v>
      </c>
      <c r="E118" s="1">
        <f t="shared" ca="1" si="13"/>
        <v>9.2488615862930376E-2</v>
      </c>
      <c r="F118" s="1">
        <f t="shared" ca="1" si="14"/>
        <v>0.25203133532331218</v>
      </c>
      <c r="G118" s="1">
        <f t="shared" ca="1" si="10"/>
        <v>0.45998300168144074</v>
      </c>
      <c r="H118" s="1">
        <f t="shared" ca="1" si="10"/>
        <v>0.5510355006966281</v>
      </c>
      <c r="I118" s="1">
        <f t="shared" ca="1" si="11"/>
        <v>0.58223568898461364</v>
      </c>
      <c r="J118" s="1">
        <f t="shared" ca="1" si="11"/>
        <v>0.45798105929182081</v>
      </c>
      <c r="K118" s="1">
        <f t="shared" ca="1" si="11"/>
        <v>0.24550155198268925</v>
      </c>
      <c r="L118" s="1">
        <f t="shared" ca="1" si="11"/>
        <v>7.6015986826345874E-2</v>
      </c>
      <c r="M118" s="1">
        <f t="shared" ca="1" si="11"/>
        <v>1.4295099615196632E-2</v>
      </c>
      <c r="N118" s="1">
        <f t="shared" ca="1" si="11"/>
        <v>6.4365846500702373E-2</v>
      </c>
      <c r="O118" s="1">
        <f t="shared" ca="1" si="11"/>
        <v>0.10937654000479047</v>
      </c>
      <c r="P118" s="1">
        <f t="shared" ca="1" si="11"/>
        <v>0.11773247750069075</v>
      </c>
      <c r="Q118" s="1">
        <f t="shared" ca="1" si="11"/>
        <v>0.16285258576720454</v>
      </c>
      <c r="R118" s="1">
        <f t="shared" ca="1" si="11"/>
        <v>0.16822657887535114</v>
      </c>
      <c r="S118" s="1">
        <f t="shared" ca="1" si="11"/>
        <v>0.23197066393405671</v>
      </c>
      <c r="T118" s="1">
        <f t="shared" ca="1" si="11"/>
        <v>0.33202954485299518</v>
      </c>
      <c r="U118" s="1">
        <f t="shared" ca="1" si="11"/>
        <v>0.24316950440190671</v>
      </c>
      <c r="V118" s="1">
        <f t="shared" ca="1" si="15"/>
        <v>0.15166447232343255</v>
      </c>
      <c r="W118" s="1">
        <f t="shared" ca="1" si="16"/>
        <v>9.7344471096557444E-2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0.15492400572227918</v>
      </c>
      <c r="E119" s="1">
        <f t="shared" ca="1" si="13"/>
        <v>0.1359182313917689</v>
      </c>
      <c r="F119" s="1">
        <f t="shared" ca="1" si="14"/>
        <v>0.12842936633594126</v>
      </c>
      <c r="G119" s="1">
        <f t="shared" ca="1" si="10"/>
        <v>0.27060114657415413</v>
      </c>
      <c r="H119" s="1">
        <f t="shared" ca="1" si="10"/>
        <v>0.48089944224594205</v>
      </c>
      <c r="I119" s="1">
        <f t="shared" ca="1" si="11"/>
        <v>0.66888660782977472</v>
      </c>
      <c r="J119" s="1">
        <f t="shared" ca="1" si="11"/>
        <v>0.57993835541913963</v>
      </c>
      <c r="K119" s="1">
        <f t="shared" ca="1" si="11"/>
        <v>0.36524388459406848</v>
      </c>
      <c r="L119" s="1">
        <f t="shared" ca="1" si="11"/>
        <v>0.26113980197700337</v>
      </c>
      <c r="M119" s="1">
        <f t="shared" ca="1" si="11"/>
        <v>0.21664372442870472</v>
      </c>
      <c r="N119" s="1">
        <f t="shared" ca="1" si="11"/>
        <v>0.14751956280223305</v>
      </c>
      <c r="O119" s="1">
        <f t="shared" ca="1" si="11"/>
        <v>0.11642298615587791</v>
      </c>
      <c r="P119" s="1">
        <f t="shared" ca="1" si="11"/>
        <v>0.26662088741502149</v>
      </c>
      <c r="Q119" s="1">
        <f t="shared" ca="1" si="11"/>
        <v>0.44939515578500544</v>
      </c>
      <c r="R119" s="1">
        <f t="shared" ca="1" si="11"/>
        <v>0.45873235750468561</v>
      </c>
      <c r="S119" s="1">
        <f t="shared" ca="1" si="11"/>
        <v>0.41617566103251391</v>
      </c>
      <c r="T119" s="1">
        <f t="shared" ca="1" si="11"/>
        <v>0.43893547705771641</v>
      </c>
      <c r="U119" s="1">
        <f t="shared" ca="1" si="11"/>
        <v>0.27130170011811056</v>
      </c>
      <c r="V119" s="1">
        <f t="shared" ca="1" si="15"/>
        <v>8.6975737753747645E-2</v>
      </c>
      <c r="W119" s="1">
        <f t="shared" ca="1" si="16"/>
        <v>-2.0103122623102789E-2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-6.7904037188628599E-2</v>
      </c>
      <c r="E120" s="1">
        <f t="shared" ca="1" si="13"/>
        <v>-2.9287851872164951E-3</v>
      </c>
      <c r="F120" s="1">
        <f t="shared" ca="1" si="14"/>
        <v>0.15321105579875546</v>
      </c>
      <c r="G120" s="1">
        <f t="shared" ca="1" si="10"/>
        <v>0.39164657974191963</v>
      </c>
      <c r="H120" s="1">
        <f t="shared" ca="1" si="10"/>
        <v>0.52982662395837254</v>
      </c>
      <c r="I120" s="1">
        <f t="shared" ca="1" si="11"/>
        <v>0.54640821848354904</v>
      </c>
      <c r="J120" s="1">
        <f t="shared" ca="1" si="11"/>
        <v>0.31382194986763051</v>
      </c>
      <c r="K120" s="1">
        <f t="shared" ca="1" si="11"/>
        <v>8.3557394050948919E-2</v>
      </c>
      <c r="L120" s="1">
        <f t="shared" ca="1" si="11"/>
        <v>1.8814515749555942E-2</v>
      </c>
      <c r="M120" s="1">
        <f t="shared" ca="1" si="11"/>
        <v>4.4962904939137807E-2</v>
      </c>
      <c r="N120" s="1">
        <f t="shared" ca="1" si="11"/>
        <v>3.3634897481790139E-2</v>
      </c>
      <c r="O120" s="1">
        <f t="shared" ca="1" si="11"/>
        <v>5.566131120498883E-2</v>
      </c>
      <c r="P120" s="1">
        <f t="shared" ca="1" si="11"/>
        <v>0.10254782463479357</v>
      </c>
      <c r="Q120" s="1">
        <f t="shared" ca="1" si="11"/>
        <v>0.15890039262341973</v>
      </c>
      <c r="R120" s="1">
        <f t="shared" ca="1" si="11"/>
        <v>0.16699468736765438</v>
      </c>
      <c r="S120" s="1">
        <f t="shared" ca="1" si="11"/>
        <v>0.26670183789141899</v>
      </c>
      <c r="T120" s="1">
        <f t="shared" ca="1" si="11"/>
        <v>0.38841611118976088</v>
      </c>
      <c r="U120" s="1">
        <f t="shared" ca="1" si="11"/>
        <v>0.26421654564829267</v>
      </c>
      <c r="V120" s="1">
        <f t="shared" ca="1" si="15"/>
        <v>9.7182210777521205E-2</v>
      </c>
      <c r="W120" s="1">
        <f t="shared" ca="1" si="16"/>
        <v>-3.6813151431409195E-2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2.3908485850147938E-2</v>
      </c>
      <c r="E121" s="1">
        <f t="shared" ca="1" si="13"/>
        <v>7.2011561932826568E-2</v>
      </c>
      <c r="F121" s="1">
        <f t="shared" ca="1" si="14"/>
        <v>0.23273687470797802</v>
      </c>
      <c r="G121" s="1">
        <f t="shared" ca="1" si="10"/>
        <v>0.45774157285980932</v>
      </c>
      <c r="H121" s="1">
        <f t="shared" ca="1" si="10"/>
        <v>0.57468800004681486</v>
      </c>
      <c r="I121" s="1">
        <f t="shared" ca="1" si="11"/>
        <v>0.59176990595833057</v>
      </c>
      <c r="J121" s="1">
        <f t="shared" ca="1" si="11"/>
        <v>0.43082502984073817</v>
      </c>
      <c r="K121" s="1">
        <f t="shared" ca="1" si="11"/>
        <v>0.21752034436802239</v>
      </c>
      <c r="L121" s="1">
        <f t="shared" ca="1" si="11"/>
        <v>7.9070106853267541E-2</v>
      </c>
      <c r="M121" s="1">
        <f t="shared" ca="1" si="11"/>
        <v>8.9800621161397333E-4</v>
      </c>
      <c r="N121" s="1">
        <f t="shared" ca="1" si="11"/>
        <v>1.9099805685217904E-2</v>
      </c>
      <c r="O121" s="1">
        <f t="shared" ca="1" si="11"/>
        <v>4.9382764905735684E-2</v>
      </c>
      <c r="P121" s="1">
        <f t="shared" ca="1" si="11"/>
        <v>8.7410222705682314E-2</v>
      </c>
      <c r="Q121" s="1">
        <f t="shared" ca="1" si="11"/>
        <v>0.12938416866266578</v>
      </c>
      <c r="R121" s="1">
        <f t="shared" ca="1" si="11"/>
        <v>0.13405730954787315</v>
      </c>
      <c r="S121" s="1">
        <f t="shared" ca="1" si="11"/>
        <v>0.23315972374981878</v>
      </c>
      <c r="T121" s="1">
        <f t="shared" ca="1" si="11"/>
        <v>0.35652948563950682</v>
      </c>
      <c r="U121" s="1">
        <f t="shared" ca="1" si="11"/>
        <v>0.23609832881345497</v>
      </c>
      <c r="V121" s="1">
        <f t="shared" ca="1" si="15"/>
        <v>8.3647102322238862E-2</v>
      </c>
      <c r="W121" s="1">
        <f t="shared" ca="1" si="16"/>
        <v>-1.2083241891421711E-2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6.173993928701689E-2</v>
      </c>
      <c r="E122" s="1">
        <f t="shared" ca="1" si="13"/>
        <v>0.13102587590035603</v>
      </c>
      <c r="F122" s="1">
        <f t="shared" ca="1" si="14"/>
        <v>0.32487385616227088</v>
      </c>
      <c r="G122" s="1">
        <f t="shared" ca="1" si="10"/>
        <v>0.51951630276130334</v>
      </c>
      <c r="H122" s="1">
        <f t="shared" ca="1" si="10"/>
        <v>0.5291811492153391</v>
      </c>
      <c r="I122" s="1">
        <f t="shared" ca="1" si="11"/>
        <v>0.45446034872127816</v>
      </c>
      <c r="J122" s="1">
        <f t="shared" ca="1" si="11"/>
        <v>0.26934782582734323</v>
      </c>
      <c r="K122" s="1">
        <f t="shared" ca="1" si="11"/>
        <v>8.8751941196347606E-2</v>
      </c>
      <c r="L122" s="1">
        <f t="shared" ca="1" si="11"/>
        <v>1.3518223927708206E-2</v>
      </c>
      <c r="M122" s="1">
        <f t="shared" ca="1" si="11"/>
        <v>8.36971539704532E-2</v>
      </c>
      <c r="N122" s="1">
        <f t="shared" ca="1" si="11"/>
        <v>0.16441530011548861</v>
      </c>
      <c r="O122" s="1">
        <f t="shared" ca="1" si="11"/>
        <v>0.18992475603867459</v>
      </c>
      <c r="P122" s="1">
        <f t="shared" ca="1" si="11"/>
        <v>0.20971795204264893</v>
      </c>
      <c r="Q122" s="1">
        <f t="shared" ca="1" si="11"/>
        <v>0.22553299855515663</v>
      </c>
      <c r="R122" s="1">
        <f t="shared" ca="1" si="11"/>
        <v>0.20433252768841381</v>
      </c>
      <c r="S122" s="1">
        <f t="shared" ca="1" si="11"/>
        <v>0.30927634320598002</v>
      </c>
      <c r="T122" s="1">
        <f t="shared" ca="1" si="11"/>
        <v>0.43921845111204566</v>
      </c>
      <c r="U122" s="1">
        <f t="shared" ca="1" si="11"/>
        <v>0.2758909116409286</v>
      </c>
      <c r="V122" s="1">
        <f t="shared" ca="1" si="15"/>
        <v>7.8444315152579866E-2</v>
      </c>
      <c r="W122" s="1">
        <f t="shared" ca="1" si="16"/>
        <v>-4.5169650197710812E-4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5.628488346650394E-2</v>
      </c>
      <c r="E123" s="1">
        <f t="shared" ca="1" si="13"/>
        <v>0.13909151647198259</v>
      </c>
      <c r="F123" s="1">
        <f t="shared" ca="1" si="14"/>
        <v>0.23128768477335929</v>
      </c>
      <c r="G123" s="1">
        <f t="shared" ca="1" si="10"/>
        <v>0.36265365377512693</v>
      </c>
      <c r="H123" s="1">
        <f t="shared" ca="1" si="10"/>
        <v>0.41158153598000702</v>
      </c>
      <c r="I123" s="1">
        <f t="shared" ca="1" si="11"/>
        <v>0.4334123364940794</v>
      </c>
      <c r="J123" s="1">
        <f t="shared" ca="1" si="11"/>
        <v>0.29810281734745991</v>
      </c>
      <c r="K123" s="1">
        <f t="shared" ca="1" si="11"/>
        <v>0.12867011670108972</v>
      </c>
      <c r="L123" s="1">
        <f t="shared" ca="1" si="11"/>
        <v>5.7121254207435045E-2</v>
      </c>
      <c r="M123" s="1">
        <f t="shared" ca="1" si="11"/>
        <v>5.3218831504210959E-2</v>
      </c>
      <c r="N123" s="1">
        <f t="shared" ca="1" si="11"/>
        <v>7.3564892808554605E-2</v>
      </c>
      <c r="O123" s="1">
        <f t="shared" ca="1" si="11"/>
        <v>9.2140048951004444E-2</v>
      </c>
      <c r="P123" s="1">
        <f t="shared" ca="1" si="11"/>
        <v>0.11158814581180163</v>
      </c>
      <c r="Q123" s="1">
        <f t="shared" ca="1" si="11"/>
        <v>0.18985848025328372</v>
      </c>
      <c r="R123" s="1">
        <f t="shared" ca="1" si="11"/>
        <v>0.24489417370060501</v>
      </c>
      <c r="S123" s="1">
        <f t="shared" ca="1" si="11"/>
        <v>0.33351725684416894</v>
      </c>
      <c r="T123" s="1">
        <f t="shared" ca="1" si="11"/>
        <v>0.465431898786549</v>
      </c>
      <c r="U123" s="1">
        <f t="shared" ca="1" si="11"/>
        <v>0.34188765088090362</v>
      </c>
      <c r="V123" s="1">
        <f t="shared" ca="1" si="15"/>
        <v>0.1624481306839908</v>
      </c>
      <c r="W123" s="1">
        <f t="shared" ca="1" si="16"/>
        <v>3.6448318154852943E-2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9.5665083056918607E-2</v>
      </c>
      <c r="E124" s="1">
        <f t="shared" ca="1" si="13"/>
        <v>0.15275962680511132</v>
      </c>
      <c r="F124" s="1">
        <f t="shared" ca="1" si="14"/>
        <v>0.26830381800718117</v>
      </c>
      <c r="G124" s="1">
        <f t="shared" ca="1" si="10"/>
        <v>0.45375387102047349</v>
      </c>
      <c r="H124" s="1">
        <f t="shared" ca="1" si="10"/>
        <v>0.4868132254334438</v>
      </c>
      <c r="I124" s="1">
        <f t="shared" ca="1" si="11"/>
        <v>0.46240152160627479</v>
      </c>
      <c r="J124" s="1">
        <f t="shared" ca="1" si="11"/>
        <v>0.30257572487306783</v>
      </c>
      <c r="K124" s="1">
        <f t="shared" ca="1" si="11"/>
        <v>0.15532546767677774</v>
      </c>
      <c r="L124" s="1">
        <f t="shared" ca="1" si="11"/>
        <v>0.11322886295106163</v>
      </c>
      <c r="M124" s="1">
        <f t="shared" ca="1" si="11"/>
        <v>0.14360201275444306</v>
      </c>
      <c r="N124" s="1">
        <f t="shared" ca="1" si="11"/>
        <v>0.16846432304568532</v>
      </c>
      <c r="O124" s="1">
        <f t="shared" ca="1" si="11"/>
        <v>0.10438871902580779</v>
      </c>
      <c r="P124" s="1">
        <f t="shared" ca="1" si="11"/>
        <v>0.10686575316429572</v>
      </c>
      <c r="Q124" s="1">
        <f t="shared" ca="1" si="11"/>
        <v>0.18902061772009032</v>
      </c>
      <c r="R124" s="1">
        <f t="shared" ca="1" si="11"/>
        <v>0.19438845473610691</v>
      </c>
      <c r="S124" s="1">
        <f t="shared" ca="1" si="11"/>
        <v>0.24881856532715663</v>
      </c>
      <c r="T124" s="1">
        <f t="shared" ca="1" si="11"/>
        <v>0.37502408519048924</v>
      </c>
      <c r="U124" s="1">
        <f t="shared" ca="1" si="11"/>
        <v>0.2402782379436102</v>
      </c>
      <c r="V124" s="1">
        <f t="shared" ca="1" si="15"/>
        <v>7.3420728116247738E-2</v>
      </c>
      <c r="W124" s="1">
        <f t="shared" ca="1" si="16"/>
        <v>-2.1875692797049366E-2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0.1411049924798797</v>
      </c>
      <c r="E125" s="1">
        <f t="shared" ca="1" si="13"/>
        <v>0.14338696316927554</v>
      </c>
      <c r="F125" s="1">
        <f t="shared" ca="1" si="14"/>
        <v>0.22320544464121844</v>
      </c>
      <c r="G125" s="1">
        <f t="shared" ca="1" si="10"/>
        <v>0.40723016022844016</v>
      </c>
      <c r="H125" s="1">
        <f t="shared" ca="1" si="10"/>
        <v>0.5100471540832574</v>
      </c>
      <c r="I125" s="1">
        <f t="shared" ca="1" si="11"/>
        <v>0.53379897515851515</v>
      </c>
      <c r="J125" s="1">
        <f t="shared" ca="1" si="11"/>
        <v>0.36916510048351309</v>
      </c>
      <c r="K125" s="1">
        <f t="shared" ca="1" si="11"/>
        <v>0.12359882724711635</v>
      </c>
      <c r="L125" s="1">
        <f t="shared" ca="1" si="11"/>
        <v>1.5981016967386795E-3</v>
      </c>
      <c r="M125" s="1">
        <f t="shared" ca="1" si="11"/>
        <v>3.8491799481680106E-3</v>
      </c>
      <c r="N125" s="1">
        <f t="shared" ca="1" si="11"/>
        <v>3.9166838094560556E-2</v>
      </c>
      <c r="O125" s="1">
        <f t="shared" ca="1" si="11"/>
        <v>8.3641656193694194E-2</v>
      </c>
      <c r="P125" s="1">
        <f t="shared" ca="1" si="11"/>
        <v>0.19959045060784483</v>
      </c>
      <c r="Q125" s="1">
        <f t="shared" ca="1" si="11"/>
        <v>0.26641707140458071</v>
      </c>
      <c r="R125" s="1">
        <f t="shared" ca="1" si="11"/>
        <v>0.23189202825032368</v>
      </c>
      <c r="S125" s="1">
        <f t="shared" ca="1" si="11"/>
        <v>0.2809840851232866</v>
      </c>
      <c r="T125" s="1">
        <f t="shared" ca="1" si="11"/>
        <v>0.37704542655893813</v>
      </c>
      <c r="U125" s="1">
        <f t="shared" ca="1" si="11"/>
        <v>0.21802184028002186</v>
      </c>
      <c r="V125" s="1">
        <f t="shared" ca="1" si="15"/>
        <v>5.6632928106830828E-2</v>
      </c>
      <c r="W125" s="1">
        <f t="shared" ca="1" si="16"/>
        <v>-5.2060261953817112E-2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-4.897592880781397E-2</v>
      </c>
      <c r="E126" s="1">
        <f t="shared" ca="1" si="13"/>
        <v>3.7202390644221636E-2</v>
      </c>
      <c r="F126" s="1">
        <f t="shared" ca="1" si="14"/>
        <v>0.2168774079143263</v>
      </c>
      <c r="G126" s="1">
        <f t="shared" ca="1" si="10"/>
        <v>0.41823220811877582</v>
      </c>
      <c r="H126" s="1">
        <f t="shared" ca="1" si="10"/>
        <v>0.52865519503214708</v>
      </c>
      <c r="I126" s="1">
        <f t="shared" ca="1" si="11"/>
        <v>0.57970084342184525</v>
      </c>
      <c r="J126" s="1">
        <f t="shared" ca="1" si="11"/>
        <v>0.40985743685993636</v>
      </c>
      <c r="K126" s="1">
        <f t="shared" ca="1" si="11"/>
        <v>0.16165070619952485</v>
      </c>
      <c r="L126" s="1">
        <f t="shared" ca="1" si="11"/>
        <v>5.1446821302033451E-2</v>
      </c>
      <c r="M126" s="1">
        <f t="shared" ca="1" si="11"/>
        <v>6.2983842467503479E-2</v>
      </c>
      <c r="N126" s="1">
        <f t="shared" ca="1" si="11"/>
        <v>6.4002683462582241E-2</v>
      </c>
      <c r="O126" s="1">
        <f t="shared" ca="1" si="11"/>
        <v>5.3136325716262645E-2</v>
      </c>
      <c r="P126" s="1">
        <f t="shared" ca="1" si="11"/>
        <v>8.511689665220061E-2</v>
      </c>
      <c r="Q126" s="1">
        <f t="shared" ca="1" si="11"/>
        <v>9.4600021969798803E-2</v>
      </c>
      <c r="R126" s="1">
        <f t="shared" ca="1" si="11"/>
        <v>8.1136478085795202E-2</v>
      </c>
      <c r="S126" s="1">
        <f t="shared" ca="1" si="11"/>
        <v>0.21209819565004326</v>
      </c>
      <c r="T126" s="1">
        <f t="shared" ca="1" si="11"/>
        <v>0.36168658126419462</v>
      </c>
      <c r="U126" s="1">
        <f t="shared" ca="1" si="11"/>
        <v>0.23266292055064683</v>
      </c>
      <c r="V126" s="1">
        <f t="shared" ca="1" si="15"/>
        <v>0.10578423894744159</v>
      </c>
      <c r="W126" s="1">
        <f t="shared" ca="1" si="16"/>
        <v>5.0308262376251411E-2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-2.1033486312973967E-2</v>
      </c>
      <c r="E127" s="1">
        <f t="shared" ca="1" si="13"/>
        <v>5.5870866934967678E-2</v>
      </c>
      <c r="F127" s="1">
        <f t="shared" ca="1" si="14"/>
        <v>0.19856649961165407</v>
      </c>
      <c r="G127" s="1">
        <f t="shared" ca="1" si="14"/>
        <v>0.41652701054514341</v>
      </c>
      <c r="H127" s="1">
        <f t="shared" ca="1" si="14"/>
        <v>0.55440379919231808</v>
      </c>
      <c r="I127" s="1">
        <f t="shared" ca="1" si="14"/>
        <v>0.58412908478540104</v>
      </c>
      <c r="J127" s="1">
        <f t="shared" ca="1" si="14"/>
        <v>0.40165039306817352</v>
      </c>
      <c r="K127" s="1">
        <f t="shared" ca="1" si="14"/>
        <v>0.19762656261921258</v>
      </c>
      <c r="L127" s="1">
        <f t="shared" ca="1" si="14"/>
        <v>7.5724391334871272E-2</v>
      </c>
      <c r="M127" s="1">
        <f t="shared" ca="1" si="14"/>
        <v>1.0618561258129707E-2</v>
      </c>
      <c r="N127" s="1">
        <f t="shared" ca="1" si="14"/>
        <v>-1.6166515659760086E-2</v>
      </c>
      <c r="O127" s="1">
        <f t="shared" ca="1" si="14"/>
        <v>-1.4370130069368567E-2</v>
      </c>
      <c r="P127" s="1">
        <f t="shared" ca="1" si="14"/>
        <v>7.3841289912106006E-2</v>
      </c>
      <c r="Q127" s="1">
        <f t="shared" ca="1" si="14"/>
        <v>0.1468194721636488</v>
      </c>
      <c r="R127" s="1">
        <f t="shared" ca="1" si="14"/>
        <v>0.12947694601732326</v>
      </c>
      <c r="S127" s="1">
        <f t="shared" ca="1" si="14"/>
        <v>0.17825164831201648</v>
      </c>
      <c r="T127" s="1">
        <f t="shared" ca="1" si="14"/>
        <v>0.29489152669673852</v>
      </c>
      <c r="U127" s="1">
        <f t="shared" ca="1" si="14"/>
        <v>0.21767810255906542</v>
      </c>
      <c r="V127" s="1">
        <f t="shared" ca="1" si="15"/>
        <v>0.12504707372748705</v>
      </c>
      <c r="W127" s="1">
        <f t="shared" ca="1" si="16"/>
        <v>3.4178062209322436E-2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0.16023657115351361</v>
      </c>
      <c r="E128" s="1">
        <f t="shared" ca="1" si="13"/>
        <v>0.16872415702055077</v>
      </c>
      <c r="F128" s="1">
        <f t="shared" ref="F128:U143" ca="1" si="17">(F78+0.6*(G78+E78)+0.15*(D78+H78))/(1+2*0.6+2*0.15)</f>
        <v>0.24711176572242816</v>
      </c>
      <c r="G128" s="1">
        <f t="shared" ca="1" si="17"/>
        <v>0.40561182902785953</v>
      </c>
      <c r="H128" s="1">
        <f t="shared" ca="1" si="17"/>
        <v>0.48532522924678767</v>
      </c>
      <c r="I128" s="1">
        <f t="shared" ca="1" si="17"/>
        <v>0.54335482338183794</v>
      </c>
      <c r="J128" s="1">
        <f t="shared" ca="1" si="17"/>
        <v>0.40143002149835338</v>
      </c>
      <c r="K128" s="1">
        <f t="shared" ca="1" si="17"/>
        <v>0.15058737215570453</v>
      </c>
      <c r="L128" s="1">
        <f t="shared" ca="1" si="17"/>
        <v>4.6955893961084218E-2</v>
      </c>
      <c r="M128" s="1">
        <f t="shared" ca="1" si="17"/>
        <v>8.6588122883138302E-2</v>
      </c>
      <c r="N128" s="1">
        <f t="shared" ca="1" si="17"/>
        <v>0.12245540520485083</v>
      </c>
      <c r="O128" s="1">
        <f t="shared" ca="1" si="17"/>
        <v>6.4427283082378328E-2</v>
      </c>
      <c r="P128" s="1">
        <f t="shared" ca="1" si="17"/>
        <v>6.9687242597627388E-2</v>
      </c>
      <c r="Q128" s="1">
        <f t="shared" ca="1" si="17"/>
        <v>0.13052150404042911</v>
      </c>
      <c r="R128" s="1">
        <f t="shared" ca="1" si="17"/>
        <v>0.13393378659972932</v>
      </c>
      <c r="S128" s="1">
        <f t="shared" ca="1" si="17"/>
        <v>0.24647521742078485</v>
      </c>
      <c r="T128" s="1">
        <f t="shared" ca="1" si="17"/>
        <v>0.42860473464600563</v>
      </c>
      <c r="U128" s="1">
        <f t="shared" ca="1" si="17"/>
        <v>0.30273105282492302</v>
      </c>
      <c r="V128" s="1">
        <f t="shared" ca="1" si="15"/>
        <v>0.10279910480650485</v>
      </c>
      <c r="W128" s="1">
        <f t="shared" ca="1" si="16"/>
        <v>2.2401728594271014E-3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9.657637129308597E-3</v>
      </c>
      <c r="E129" s="1">
        <f t="shared" ca="1" si="13"/>
        <v>9.6619792464302107E-2</v>
      </c>
      <c r="F129" s="1">
        <f t="shared" ca="1" si="17"/>
        <v>0.26458809269909167</v>
      </c>
      <c r="G129" s="1">
        <f t="shared" ca="1" si="17"/>
        <v>0.43451110165643103</v>
      </c>
      <c r="H129" s="1">
        <f t="shared" ca="1" si="17"/>
        <v>0.46818746502237962</v>
      </c>
      <c r="I129" s="1">
        <f t="shared" ca="1" si="17"/>
        <v>0.46768601752894251</v>
      </c>
      <c r="J129" s="1">
        <f t="shared" ca="1" si="17"/>
        <v>0.37125766237234781</v>
      </c>
      <c r="K129" s="1">
        <f t="shared" ca="1" si="17"/>
        <v>0.21678731902582898</v>
      </c>
      <c r="L129" s="1">
        <f t="shared" ca="1" si="17"/>
        <v>0.13461918343426332</v>
      </c>
      <c r="M129" s="1">
        <f t="shared" ca="1" si="17"/>
        <v>0.13151380272167212</v>
      </c>
      <c r="N129" s="1">
        <f t="shared" ca="1" si="17"/>
        <v>9.6445150723195122E-2</v>
      </c>
      <c r="O129" s="1">
        <f t="shared" ca="1" si="17"/>
        <v>4.126381221285412E-2</v>
      </c>
      <c r="P129" s="1">
        <f t="shared" ca="1" si="17"/>
        <v>5.3982961500961046E-2</v>
      </c>
      <c r="Q129" s="1">
        <f t="shared" ca="1" si="17"/>
        <v>0.12004683675868906</v>
      </c>
      <c r="R129" s="1">
        <f t="shared" ca="1" si="17"/>
        <v>0.16340080864637005</v>
      </c>
      <c r="S129" s="1">
        <f t="shared" ca="1" si="17"/>
        <v>0.28741783577163615</v>
      </c>
      <c r="T129" s="1">
        <f t="shared" ca="1" si="17"/>
        <v>0.39456269610305661</v>
      </c>
      <c r="U129" s="1">
        <f t="shared" ca="1" si="17"/>
        <v>0.26465504379351057</v>
      </c>
      <c r="V129" s="1">
        <f t="shared" ca="1" si="15"/>
        <v>0.10717266139898074</v>
      </c>
      <c r="W129" s="1">
        <f t="shared" ca="1" si="16"/>
        <v>-5.9302708214146651E-3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-6.1666227098386886E-2</v>
      </c>
      <c r="E130" s="1">
        <f t="shared" ca="1" si="13"/>
        <v>-5.0288179474139612E-3</v>
      </c>
      <c r="F130" s="1">
        <f t="shared" ca="1" si="17"/>
        <v>0.136986260985166</v>
      </c>
      <c r="G130" s="1">
        <f t="shared" ca="1" si="17"/>
        <v>0.3362783991404662</v>
      </c>
      <c r="H130" s="1">
        <f t="shared" ca="1" si="17"/>
        <v>0.43150767068851248</v>
      </c>
      <c r="I130" s="1">
        <f t="shared" ca="1" si="17"/>
        <v>0.4572315544781459</v>
      </c>
      <c r="J130" s="1">
        <f t="shared" ca="1" si="17"/>
        <v>0.33699988515414436</v>
      </c>
      <c r="K130" s="1">
        <f t="shared" ca="1" si="17"/>
        <v>0.18347723364158117</v>
      </c>
      <c r="L130" s="1">
        <f t="shared" ca="1" si="17"/>
        <v>7.6132435482295535E-2</v>
      </c>
      <c r="M130" s="1">
        <f t="shared" ca="1" si="17"/>
        <v>4.1202983135768576E-2</v>
      </c>
      <c r="N130" s="1">
        <f t="shared" ca="1" si="17"/>
        <v>4.4319958269283248E-2</v>
      </c>
      <c r="O130" s="1">
        <f t="shared" ca="1" si="17"/>
        <v>8.4772854451106508E-3</v>
      </c>
      <c r="P130" s="1">
        <f t="shared" ca="1" si="17"/>
        <v>2.0128494963338461E-2</v>
      </c>
      <c r="Q130" s="1">
        <f t="shared" ca="1" si="17"/>
        <v>7.3895126250233131E-2</v>
      </c>
      <c r="R130" s="1">
        <f t="shared" ca="1" si="17"/>
        <v>0.18843888982577406</v>
      </c>
      <c r="S130" s="1">
        <f t="shared" ca="1" si="17"/>
        <v>0.38146987765125973</v>
      </c>
      <c r="T130" s="1">
        <f t="shared" ca="1" si="17"/>
        <v>0.50997626866500823</v>
      </c>
      <c r="U130" s="1">
        <f t="shared" ca="1" si="17"/>
        <v>0.31814651844718472</v>
      </c>
      <c r="V130" s="1">
        <f t="shared" ca="1" si="15"/>
        <v>9.2418730141969788E-2</v>
      </c>
      <c r="W130" s="1">
        <f t="shared" ca="1" si="16"/>
        <v>1.406615547541204E-2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8.9949396676100871E-2</v>
      </c>
      <c r="E131" s="1">
        <f t="shared" ca="1" si="13"/>
        <v>0.12146799271420675</v>
      </c>
      <c r="F131" s="1">
        <f t="shared" ca="1" si="17"/>
        <v>0.25955181613503547</v>
      </c>
      <c r="G131" s="1">
        <f t="shared" ca="1" si="17"/>
        <v>0.51255954716701735</v>
      </c>
      <c r="H131" s="1">
        <f t="shared" ca="1" si="17"/>
        <v>0.60291443926671895</v>
      </c>
      <c r="I131" s="1">
        <f t="shared" ca="1" si="17"/>
        <v>0.57331820938121836</v>
      </c>
      <c r="J131" s="1">
        <f t="shared" ca="1" si="17"/>
        <v>0.38906264854265238</v>
      </c>
      <c r="K131" s="1">
        <f t="shared" ca="1" si="17"/>
        <v>0.18095326425858171</v>
      </c>
      <c r="L131" s="1">
        <f t="shared" ca="1" si="17"/>
        <v>4.0370807910466225E-2</v>
      </c>
      <c r="M131" s="1">
        <f t="shared" ca="1" si="17"/>
        <v>2.9296659133828847E-2</v>
      </c>
      <c r="N131" s="1">
        <f t="shared" ca="1" si="17"/>
        <v>8.8224694979029072E-2</v>
      </c>
      <c r="O131" s="1">
        <f t="shared" ca="1" si="17"/>
        <v>0.11309603652862184</v>
      </c>
      <c r="P131" s="1">
        <f t="shared" ca="1" si="17"/>
        <v>0.13381152272918423</v>
      </c>
      <c r="Q131" s="1">
        <f t="shared" ca="1" si="17"/>
        <v>0.10796489325381534</v>
      </c>
      <c r="R131" s="1">
        <f t="shared" ca="1" si="17"/>
        <v>7.7561318968292381E-2</v>
      </c>
      <c r="S131" s="1">
        <f t="shared" ca="1" si="17"/>
        <v>0.17411459179467043</v>
      </c>
      <c r="T131" s="1">
        <f t="shared" ca="1" si="17"/>
        <v>0.31974569405025999</v>
      </c>
      <c r="U131" s="1">
        <f t="shared" ca="1" si="17"/>
        <v>0.217447531853524</v>
      </c>
      <c r="V131" s="1">
        <f t="shared" ca="1" si="15"/>
        <v>9.9135823634561512E-2</v>
      </c>
      <c r="W131" s="1">
        <f t="shared" ca="1" si="16"/>
        <v>5.5150411733547199E-2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5.5526442070889491E-2</v>
      </c>
      <c r="E132" s="1">
        <f t="shared" ca="1" si="13"/>
        <v>5.9901657638340704E-2</v>
      </c>
      <c r="F132" s="1">
        <f t="shared" ca="1" si="17"/>
        <v>0.24278896306883485</v>
      </c>
      <c r="G132" s="1">
        <f t="shared" ca="1" si="17"/>
        <v>0.500869366198471</v>
      </c>
      <c r="H132" s="1">
        <f t="shared" ca="1" si="17"/>
        <v>0.61994543211849207</v>
      </c>
      <c r="I132" s="1">
        <f t="shared" ca="1" si="17"/>
        <v>0.60995192888267358</v>
      </c>
      <c r="J132" s="1">
        <f t="shared" ca="1" si="17"/>
        <v>0.39418155492601575</v>
      </c>
      <c r="K132" s="1">
        <f t="shared" ca="1" si="17"/>
        <v>0.16129016334593657</v>
      </c>
      <c r="L132" s="1">
        <f t="shared" ca="1" si="17"/>
        <v>4.4934138325881959E-2</v>
      </c>
      <c r="M132" s="1">
        <f t="shared" ca="1" si="17"/>
        <v>4.6944662821199488E-2</v>
      </c>
      <c r="N132" s="1">
        <f t="shared" ca="1" si="17"/>
        <v>6.5019024985686819E-2</v>
      </c>
      <c r="O132" s="1">
        <f t="shared" ca="1" si="17"/>
        <v>7.3477103831995488E-2</v>
      </c>
      <c r="P132" s="1">
        <f t="shared" ca="1" si="17"/>
        <v>9.565043863203164E-2</v>
      </c>
      <c r="Q132" s="1">
        <f t="shared" ca="1" si="17"/>
        <v>0.11766134308482443</v>
      </c>
      <c r="R132" s="1">
        <f t="shared" ca="1" si="17"/>
        <v>0.10652937870350701</v>
      </c>
      <c r="S132" s="1">
        <f t="shared" ca="1" si="17"/>
        <v>0.22230216549468218</v>
      </c>
      <c r="T132" s="1">
        <f t="shared" ca="1" si="17"/>
        <v>0.37370374304791965</v>
      </c>
      <c r="U132" s="1">
        <f t="shared" ca="1" si="17"/>
        <v>0.24652020888947632</v>
      </c>
      <c r="V132" s="1">
        <f t="shared" ca="1" si="15"/>
        <v>4.7011497080356256E-2</v>
      </c>
      <c r="W132" s="1">
        <f t="shared" ca="1" si="16"/>
        <v>-8.1573538059016015E-2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8.0714619025364781E-2</v>
      </c>
      <c r="E133" s="1">
        <f t="shared" ca="1" si="13"/>
        <v>0.15898987122289576</v>
      </c>
      <c r="F133" s="1">
        <f t="shared" ca="1" si="17"/>
        <v>0.34200335634969575</v>
      </c>
      <c r="G133" s="1">
        <f t="shared" ca="1" si="17"/>
        <v>0.54537232683576098</v>
      </c>
      <c r="H133" s="1">
        <f t="shared" ca="1" si="17"/>
        <v>0.59549918222793852</v>
      </c>
      <c r="I133" s="1">
        <f t="shared" ca="1" si="17"/>
        <v>0.59994569170909284</v>
      </c>
      <c r="J133" s="1">
        <f t="shared" ca="1" si="17"/>
        <v>0.43112929002784844</v>
      </c>
      <c r="K133" s="1">
        <f t="shared" ca="1" si="17"/>
        <v>0.20539692583665187</v>
      </c>
      <c r="L133" s="1">
        <f t="shared" ca="1" si="17"/>
        <v>8.4778568537869317E-2</v>
      </c>
      <c r="M133" s="1">
        <f t="shared" ca="1" si="17"/>
        <v>6.3214117000044714E-2</v>
      </c>
      <c r="N133" s="1">
        <f t="shared" ca="1" si="17"/>
        <v>9.4195420097892155E-2</v>
      </c>
      <c r="O133" s="1">
        <f t="shared" ca="1" si="17"/>
        <v>0.12863447017003887</v>
      </c>
      <c r="P133" s="1">
        <f t="shared" ca="1" si="17"/>
        <v>0.17933285368101876</v>
      </c>
      <c r="Q133" s="1">
        <f t="shared" ca="1" si="17"/>
        <v>0.2356431306937346</v>
      </c>
      <c r="R133" s="1">
        <f t="shared" ca="1" si="17"/>
        <v>0.25251731420584844</v>
      </c>
      <c r="S133" s="1">
        <f t="shared" ca="1" si="17"/>
        <v>0.32997170792185687</v>
      </c>
      <c r="T133" s="1">
        <f t="shared" ca="1" si="17"/>
        <v>0.42722618045913396</v>
      </c>
      <c r="U133" s="1">
        <f t="shared" ca="1" si="17"/>
        <v>0.28542446270285637</v>
      </c>
      <c r="V133" s="1">
        <f t="shared" ca="1" si="15"/>
        <v>0.11026073177052388</v>
      </c>
      <c r="W133" s="1">
        <f t="shared" ca="1" si="16"/>
        <v>3.1250220172133539E-3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2.3299120227183799E-2</v>
      </c>
      <c r="E134" s="1">
        <f t="shared" ca="1" si="13"/>
        <v>0.12447849982136833</v>
      </c>
      <c r="F134" s="1">
        <f t="shared" ca="1" si="17"/>
        <v>0.26886890179570472</v>
      </c>
      <c r="G134" s="1">
        <f t="shared" ca="1" si="17"/>
        <v>0.39728394691184177</v>
      </c>
      <c r="H134" s="1">
        <f t="shared" ca="1" si="17"/>
        <v>0.4506300009100217</v>
      </c>
      <c r="I134" s="1">
        <f t="shared" ca="1" si="17"/>
        <v>0.53891545117159789</v>
      </c>
      <c r="J134" s="1">
        <f t="shared" ca="1" si="17"/>
        <v>0.41050639467061656</v>
      </c>
      <c r="K134" s="1">
        <f t="shared" ca="1" si="17"/>
        <v>0.21625302624878043</v>
      </c>
      <c r="L134" s="1">
        <f t="shared" ca="1" si="17"/>
        <v>0.13303052238756402</v>
      </c>
      <c r="M134" s="1">
        <f t="shared" ca="1" si="17"/>
        <v>9.3827762736341497E-2</v>
      </c>
      <c r="N134" s="1">
        <f t="shared" ca="1" si="17"/>
        <v>8.8038070947452904E-2</v>
      </c>
      <c r="O134" s="1">
        <f t="shared" ca="1" si="17"/>
        <v>9.7177530324707689E-2</v>
      </c>
      <c r="P134" s="1">
        <f t="shared" ca="1" si="17"/>
        <v>0.16151726128731808</v>
      </c>
      <c r="Q134" s="1">
        <f t="shared" ca="1" si="17"/>
        <v>0.23557697344833906</v>
      </c>
      <c r="R134" s="1">
        <f t="shared" ca="1" si="17"/>
        <v>0.27924546214275553</v>
      </c>
      <c r="S134" s="1">
        <f t="shared" ca="1" si="17"/>
        <v>0.33852387111831872</v>
      </c>
      <c r="T134" s="1">
        <f t="shared" ca="1" si="17"/>
        <v>0.43260731415464376</v>
      </c>
      <c r="U134" s="1">
        <f t="shared" ca="1" si="17"/>
        <v>0.30858190127457819</v>
      </c>
      <c r="V134" s="1">
        <f t="shared" ca="1" si="15"/>
        <v>0.15123541002613555</v>
      </c>
      <c r="W134" s="1">
        <f t="shared" ca="1" si="16"/>
        <v>7.6835963036106764E-2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0.85254507159659709</v>
      </c>
      <c r="E135" s="1">
        <f t="shared" ca="1" si="13"/>
        <v>0.72487949873003721</v>
      </c>
      <c r="F135" s="1">
        <f t="shared" ca="1" si="17"/>
        <v>0.48078217417273506</v>
      </c>
      <c r="G135" s="1">
        <f t="shared" ca="1" si="17"/>
        <v>0.40917885175389285</v>
      </c>
      <c r="H135" s="1">
        <f t="shared" ca="1" si="17"/>
        <v>0.53025257667898207</v>
      </c>
      <c r="I135" s="1">
        <f t="shared" ca="1" si="17"/>
        <v>0.44451613727934197</v>
      </c>
      <c r="J135" s="1">
        <f t="shared" ca="1" si="17"/>
        <v>0.16701804799478609</v>
      </c>
      <c r="K135" s="1">
        <f t="shared" ca="1" si="17"/>
        <v>-3.1696305149499879E-2</v>
      </c>
      <c r="L135" s="1">
        <f t="shared" ca="1" si="17"/>
        <v>-6.0381331812255912E-2</v>
      </c>
      <c r="M135" s="1">
        <f t="shared" ca="1" si="17"/>
        <v>-2.8204090630572312E-3</v>
      </c>
      <c r="N135" s="1">
        <f t="shared" ca="1" si="17"/>
        <v>7.4878701161191774E-2</v>
      </c>
      <c r="O135" s="1">
        <f t="shared" ca="1" si="17"/>
        <v>0.21547344684222422</v>
      </c>
      <c r="P135" s="1">
        <f t="shared" ca="1" si="17"/>
        <v>0.4357942425074729</v>
      </c>
      <c r="Q135" s="1">
        <f t="shared" ca="1" si="17"/>
        <v>0.58091507983809998</v>
      </c>
      <c r="R135" s="1">
        <f t="shared" ca="1" si="17"/>
        <v>0.58281143128639079</v>
      </c>
      <c r="S135" s="1">
        <f t="shared" ca="1" si="17"/>
        <v>0.57754047837553157</v>
      </c>
      <c r="T135" s="1">
        <f t="shared" ca="1" si="17"/>
        <v>0.42241039358828969</v>
      </c>
      <c r="U135" s="1">
        <f t="shared" ca="1" si="17"/>
        <v>0.41584605321431523</v>
      </c>
      <c r="V135" s="1">
        <f t="shared" ca="1" si="15"/>
        <v>0.54830754736823106</v>
      </c>
      <c r="W135" s="1">
        <f t="shared" ca="1" si="16"/>
        <v>0.52822282762018002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0.60335323369486493</v>
      </c>
      <c r="E136" s="1">
        <f t="shared" ca="1" si="13"/>
        <v>0.62300528366153185</v>
      </c>
      <c r="F136" s="1">
        <f t="shared" ca="1" si="17"/>
        <v>0.56092111655800636</v>
      </c>
      <c r="G136" s="1">
        <f t="shared" ca="1" si="17"/>
        <v>0.7072688372941045</v>
      </c>
      <c r="H136" s="1">
        <f t="shared" ca="1" si="17"/>
        <v>0.85869023856384497</v>
      </c>
      <c r="I136" s="1">
        <f t="shared" ca="1" si="17"/>
        <v>0.92820432966159738</v>
      </c>
      <c r="J136" s="1">
        <f t="shared" ca="1" si="17"/>
        <v>0.8464284917764594</v>
      </c>
      <c r="K136" s="1">
        <f t="shared" ca="1" si="17"/>
        <v>0.56055847145371496</v>
      </c>
      <c r="L136" s="1">
        <f t="shared" ca="1" si="17"/>
        <v>0.25221629003094731</v>
      </c>
      <c r="M136" s="1">
        <f t="shared" ca="1" si="17"/>
        <v>5.1247078497969931E-2</v>
      </c>
      <c r="N136" s="1">
        <f t="shared" ca="1" si="17"/>
        <v>-1.7628881966107041E-4</v>
      </c>
      <c r="O136" s="1">
        <f t="shared" ca="1" si="17"/>
        <v>6.443308440594111E-5</v>
      </c>
      <c r="P136" s="1">
        <f t="shared" ca="1" si="17"/>
        <v>4.6277953530498454E-2</v>
      </c>
      <c r="Q136" s="1">
        <f t="shared" ca="1" si="17"/>
        <v>0.25997331546142488</v>
      </c>
      <c r="R136" s="1">
        <f t="shared" ca="1" si="17"/>
        <v>0.57214293459826371</v>
      </c>
      <c r="S136" s="1">
        <f t="shared" ca="1" si="17"/>
        <v>0.59783205876944501</v>
      </c>
      <c r="T136" s="1">
        <f t="shared" ca="1" si="17"/>
        <v>0.37610771033210944</v>
      </c>
      <c r="U136" s="1">
        <f t="shared" ca="1" si="17"/>
        <v>0.32503957824883328</v>
      </c>
      <c r="V136" s="1">
        <f t="shared" ca="1" si="15"/>
        <v>0.39752597990370486</v>
      </c>
      <c r="W136" s="1">
        <f t="shared" ca="1" si="16"/>
        <v>0.28483998592552384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0.88205045162702844</v>
      </c>
      <c r="E137" s="1">
        <f t="shared" ca="1" si="13"/>
        <v>0.80042934649650177</v>
      </c>
      <c r="F137" s="1">
        <f t="shared" ca="1" si="17"/>
        <v>0.75085760299401416</v>
      </c>
      <c r="G137" s="1">
        <f t="shared" ca="1" si="17"/>
        <v>0.58854341201908311</v>
      </c>
      <c r="H137" s="1">
        <f t="shared" ca="1" si="17"/>
        <v>0.27197039966917108</v>
      </c>
      <c r="I137" s="1">
        <f t="shared" ca="1" si="17"/>
        <v>0.10380040190626272</v>
      </c>
      <c r="J137" s="1">
        <f t="shared" ca="1" si="17"/>
        <v>0.16171534744719521</v>
      </c>
      <c r="K137" s="1">
        <f t="shared" ca="1" si="17"/>
        <v>0.30765397681961371</v>
      </c>
      <c r="L137" s="1">
        <f t="shared" ca="1" si="17"/>
        <v>0.40703882598872709</v>
      </c>
      <c r="M137" s="1">
        <f t="shared" ca="1" si="17"/>
        <v>0.25418621701099042</v>
      </c>
      <c r="N137" s="1">
        <f t="shared" ca="1" si="17"/>
        <v>0.10509993536277837</v>
      </c>
      <c r="O137" s="1">
        <f t="shared" ca="1" si="17"/>
        <v>0.19660121622820742</v>
      </c>
      <c r="P137" s="1">
        <f t="shared" ca="1" si="17"/>
        <v>0.48264933692365686</v>
      </c>
      <c r="Q137" s="1">
        <f t="shared" ca="1" si="17"/>
        <v>0.60170766294049671</v>
      </c>
      <c r="R137" s="1">
        <f t="shared" ca="1" si="17"/>
        <v>0.4919723882524531</v>
      </c>
      <c r="S137" s="1">
        <f t="shared" ca="1" si="17"/>
        <v>0.46914966662611057</v>
      </c>
      <c r="T137" s="1">
        <f t="shared" ca="1" si="17"/>
        <v>0.52814473991450339</v>
      </c>
      <c r="U137" s="1">
        <f t="shared" ca="1" si="17"/>
        <v>0.5385713675733419</v>
      </c>
      <c r="V137" s="1">
        <f t="shared" ca="1" si="15"/>
        <v>0.7162855587952951</v>
      </c>
      <c r="W137" s="1">
        <f t="shared" ca="1" si="16"/>
        <v>0.87418469297468648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1.1110473821719893</v>
      </c>
      <c r="E138" s="1">
        <f t="shared" ca="1" si="13"/>
        <v>1.0347270791570273</v>
      </c>
      <c r="F138" s="1">
        <f t="shared" ca="1" si="17"/>
        <v>0.90784518214340026</v>
      </c>
      <c r="G138" s="1">
        <f t="shared" ca="1" si="17"/>
        <v>0.78323030502487845</v>
      </c>
      <c r="H138" s="1">
        <f t="shared" ca="1" si="17"/>
        <v>0.67765286765690269</v>
      </c>
      <c r="I138" s="1">
        <f t="shared" ca="1" si="17"/>
        <v>0.5892765571744023</v>
      </c>
      <c r="J138" s="1">
        <f t="shared" ca="1" si="17"/>
        <v>0.60299073628071509</v>
      </c>
      <c r="K138" s="1">
        <f t="shared" ca="1" si="17"/>
        <v>0.43442063984574786</v>
      </c>
      <c r="L138" s="1">
        <f t="shared" ca="1" si="17"/>
        <v>0.27857490490200831</v>
      </c>
      <c r="M138" s="1">
        <f t="shared" ca="1" si="17"/>
        <v>0.34182418523911168</v>
      </c>
      <c r="N138" s="1">
        <f t="shared" ca="1" si="17"/>
        <v>0.54225788215163784</v>
      </c>
      <c r="O138" s="1">
        <f t="shared" ca="1" si="17"/>
        <v>0.62283332259548785</v>
      </c>
      <c r="P138" s="1">
        <f t="shared" ca="1" si="17"/>
        <v>0.780449467122309</v>
      </c>
      <c r="Q138" s="1">
        <f t="shared" ca="1" si="17"/>
        <v>0.74621847563578259</v>
      </c>
      <c r="R138" s="1">
        <f t="shared" ca="1" si="17"/>
        <v>0.57557333277693523</v>
      </c>
      <c r="S138" s="1">
        <f t="shared" ca="1" si="17"/>
        <v>0.47570170089228664</v>
      </c>
      <c r="T138" s="1">
        <f t="shared" ca="1" si="17"/>
        <v>0.31190642170898764</v>
      </c>
      <c r="U138" s="1">
        <f t="shared" ca="1" si="17"/>
        <v>0.34249082347740412</v>
      </c>
      <c r="V138" s="1">
        <f t="shared" ca="1" si="15"/>
        <v>0.63377774144915899</v>
      </c>
      <c r="W138" s="1">
        <f t="shared" ca="1" si="16"/>
        <v>0.84501298499740873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0.69326704059279043</v>
      </c>
      <c r="E139" s="1">
        <f t="shared" ca="1" si="13"/>
        <v>0.4448199498068065</v>
      </c>
      <c r="F139" s="1">
        <f t="shared" ca="1" si="17"/>
        <v>0.36244737226059487</v>
      </c>
      <c r="G139" s="1">
        <f t="shared" ca="1" si="17"/>
        <v>0.45929221141296661</v>
      </c>
      <c r="H139" s="1">
        <f t="shared" ca="1" si="17"/>
        <v>0.4681011551937867</v>
      </c>
      <c r="I139" s="1">
        <f t="shared" ca="1" si="17"/>
        <v>0.52370683517735761</v>
      </c>
      <c r="J139" s="1">
        <f t="shared" ca="1" si="17"/>
        <v>0.55150388633863501</v>
      </c>
      <c r="K139" s="1">
        <f t="shared" ca="1" si="17"/>
        <v>0.35184390527560871</v>
      </c>
      <c r="L139" s="1">
        <f t="shared" ca="1" si="17"/>
        <v>0.11511509795392075</v>
      </c>
      <c r="M139" s="1">
        <f t="shared" ca="1" si="17"/>
        <v>7.5114903778365077E-3</v>
      </c>
      <c r="N139" s="1">
        <f t="shared" ca="1" si="17"/>
        <v>-5.0434862368545063E-3</v>
      </c>
      <c r="O139" s="1">
        <f t="shared" ca="1" si="17"/>
        <v>7.9994999555919821E-2</v>
      </c>
      <c r="P139" s="1">
        <f t="shared" ca="1" si="17"/>
        <v>0.30587039269005312</v>
      </c>
      <c r="Q139" s="1">
        <f t="shared" ca="1" si="17"/>
        <v>0.67112220685419954</v>
      </c>
      <c r="R139" s="1">
        <f t="shared" ca="1" si="17"/>
        <v>0.76840657975926407</v>
      </c>
      <c r="S139" s="1">
        <f t="shared" ca="1" si="17"/>
        <v>0.57580443654151336</v>
      </c>
      <c r="T139" s="1">
        <f t="shared" ca="1" si="17"/>
        <v>0.35407824784050057</v>
      </c>
      <c r="U139" s="1">
        <f t="shared" ca="1" si="17"/>
        <v>0.34899713593214432</v>
      </c>
      <c r="V139" s="1">
        <f t="shared" ca="1" si="15"/>
        <v>0.43969512834749147</v>
      </c>
      <c r="W139" s="1">
        <f t="shared" ca="1" si="16"/>
        <v>0.40392298045088004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0.67788879847879413</v>
      </c>
      <c r="E140" s="1">
        <f t="shared" ca="1" si="13"/>
        <v>0.54102383548967081</v>
      </c>
      <c r="F140" s="1">
        <f t="shared" ca="1" si="17"/>
        <v>0.42164119708977071</v>
      </c>
      <c r="G140" s="1">
        <f t="shared" ca="1" si="17"/>
        <v>0.49009453233445421</v>
      </c>
      <c r="H140" s="1">
        <f t="shared" ca="1" si="17"/>
        <v>0.49346323049811175</v>
      </c>
      <c r="I140" s="1">
        <f t="shared" ca="1" si="17"/>
        <v>0.47196806774546102</v>
      </c>
      <c r="J140" s="1">
        <f t="shared" ca="1" si="17"/>
        <v>0.46602984353651966</v>
      </c>
      <c r="K140" s="1">
        <f t="shared" ca="1" si="17"/>
        <v>0.29508359644478266</v>
      </c>
      <c r="L140" s="1">
        <f t="shared" ca="1" si="17"/>
        <v>0.14413417476350815</v>
      </c>
      <c r="M140" s="1">
        <f t="shared" ca="1" si="17"/>
        <v>0.1100237520894812</v>
      </c>
      <c r="N140" s="1">
        <f t="shared" ca="1" si="17"/>
        <v>9.9078187665570944E-2</v>
      </c>
      <c r="O140" s="1">
        <f t="shared" ca="1" si="17"/>
        <v>0.12177029083207636</v>
      </c>
      <c r="P140" s="1">
        <f t="shared" ca="1" si="17"/>
        <v>0.33691117757923383</v>
      </c>
      <c r="Q140" s="1">
        <f t="shared" ca="1" si="17"/>
        <v>0.61984506789050575</v>
      </c>
      <c r="R140" s="1">
        <f t="shared" ca="1" si="17"/>
        <v>0.60334959825500478</v>
      </c>
      <c r="S140" s="1">
        <f t="shared" ca="1" si="17"/>
        <v>0.30723109637969187</v>
      </c>
      <c r="T140" s="1">
        <f t="shared" ca="1" si="17"/>
        <v>0.15862769954869321</v>
      </c>
      <c r="U140" s="1">
        <f t="shared" ca="1" si="17"/>
        <v>0.24708404953458465</v>
      </c>
      <c r="V140" s="1">
        <f t="shared" ca="1" si="15"/>
        <v>0.39607074129883824</v>
      </c>
      <c r="W140" s="1">
        <f t="shared" ca="1" si="16"/>
        <v>0.30949296862663245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0.26257542019938035</v>
      </c>
      <c r="E141" s="1">
        <f t="shared" ca="1" si="13"/>
        <v>0.33534685957622029</v>
      </c>
      <c r="F141" s="1">
        <f t="shared" ca="1" si="17"/>
        <v>0.31739175336995329</v>
      </c>
      <c r="G141" s="1">
        <f t="shared" ca="1" si="17"/>
        <v>0.45112226405077188</v>
      </c>
      <c r="H141" s="1">
        <f t="shared" ca="1" si="17"/>
        <v>0.6264064971168134</v>
      </c>
      <c r="I141" s="1">
        <f t="shared" ca="1" si="17"/>
        <v>0.61571791296729528</v>
      </c>
      <c r="J141" s="1">
        <f t="shared" ca="1" si="17"/>
        <v>0.52375759549688883</v>
      </c>
      <c r="K141" s="1">
        <f t="shared" ca="1" si="17"/>
        <v>0.34342727219806363</v>
      </c>
      <c r="L141" s="1">
        <f t="shared" ca="1" si="17"/>
        <v>0.30144767979976556</v>
      </c>
      <c r="M141" s="1">
        <f t="shared" ca="1" si="17"/>
        <v>0.33196593896837528</v>
      </c>
      <c r="N141" s="1">
        <f t="shared" ca="1" si="17"/>
        <v>0.44863862170814095</v>
      </c>
      <c r="O141" s="1">
        <f t="shared" ca="1" si="17"/>
        <v>0.47584081363386632</v>
      </c>
      <c r="P141" s="1">
        <f t="shared" ca="1" si="17"/>
        <v>0.47768389888388185</v>
      </c>
      <c r="Q141" s="1">
        <f t="shared" ca="1" si="17"/>
        <v>0.32171969192736816</v>
      </c>
      <c r="R141" s="1">
        <f t="shared" ca="1" si="17"/>
        <v>0.31672904254512252</v>
      </c>
      <c r="S141" s="1">
        <f t="shared" ca="1" si="17"/>
        <v>0.41840810755442348</v>
      </c>
      <c r="T141" s="1">
        <f t="shared" ca="1" si="17"/>
        <v>0.30951062563859066</v>
      </c>
      <c r="U141" s="1">
        <f t="shared" ca="1" si="17"/>
        <v>0.28108078677383297</v>
      </c>
      <c r="V141" s="1">
        <f t="shared" ca="1" si="15"/>
        <v>0.38084538881699204</v>
      </c>
      <c r="W141" s="1">
        <f t="shared" ca="1" si="16"/>
        <v>0.32968985733653039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0.59604523143659027</v>
      </c>
      <c r="E142" s="1">
        <f t="shared" ca="1" si="13"/>
        <v>0.44748631366705371</v>
      </c>
      <c r="F142" s="1">
        <f t="shared" ca="1" si="17"/>
        <v>0.38546781831674637</v>
      </c>
      <c r="G142" s="1">
        <f t="shared" ca="1" si="17"/>
        <v>0.2065177865328216</v>
      </c>
      <c r="H142" s="1">
        <f t="shared" ca="1" si="17"/>
        <v>0.12772606411266846</v>
      </c>
      <c r="I142" s="1">
        <f t="shared" ca="1" si="17"/>
        <v>0.18980309074472262</v>
      </c>
      <c r="J142" s="1">
        <f t="shared" ca="1" si="17"/>
        <v>0.32845673705573608</v>
      </c>
      <c r="K142" s="1">
        <f t="shared" ca="1" si="17"/>
        <v>0.47409257796869159</v>
      </c>
      <c r="L142" s="1">
        <f t="shared" ca="1" si="17"/>
        <v>0.38874860852290805</v>
      </c>
      <c r="M142" s="1">
        <f t="shared" ca="1" si="17"/>
        <v>0.31641484673126696</v>
      </c>
      <c r="N142" s="1">
        <f t="shared" ca="1" si="17"/>
        <v>0.40742117477899287</v>
      </c>
      <c r="O142" s="1">
        <f t="shared" ca="1" si="17"/>
        <v>0.51551780778699496</v>
      </c>
      <c r="P142" s="1">
        <f t="shared" ca="1" si="17"/>
        <v>0.74724534143973309</v>
      </c>
      <c r="Q142" s="1">
        <f t="shared" ca="1" si="17"/>
        <v>0.80822262900294617</v>
      </c>
      <c r="R142" s="1">
        <f t="shared" ca="1" si="17"/>
        <v>0.67491815068677641</v>
      </c>
      <c r="S142" s="1">
        <f t="shared" ca="1" si="17"/>
        <v>0.58736893472828577</v>
      </c>
      <c r="T142" s="1">
        <f t="shared" ca="1" si="17"/>
        <v>0.38449596429940086</v>
      </c>
      <c r="U142" s="1">
        <f t="shared" ca="1" si="17"/>
        <v>0.31236243538435238</v>
      </c>
      <c r="V142" s="1">
        <f t="shared" ca="1" si="15"/>
        <v>0.47652250836697285</v>
      </c>
      <c r="W142" s="1">
        <f t="shared" ca="1" si="16"/>
        <v>0.7236631522077055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0.16572206949599649</v>
      </c>
      <c r="E143" s="1">
        <f t="shared" ca="1" si="13"/>
        <v>0.29216331000327789</v>
      </c>
      <c r="F143" s="1">
        <f t="shared" ca="1" si="17"/>
        <v>0.42218869542574433</v>
      </c>
      <c r="G143" s="1">
        <f t="shared" ca="1" si="17"/>
        <v>0.72787928834438498</v>
      </c>
      <c r="H143" s="1">
        <f t="shared" ca="1" si="17"/>
        <v>0.92117367740388933</v>
      </c>
      <c r="I143" s="1">
        <f t="shared" ca="1" si="17"/>
        <v>0.86378721042065398</v>
      </c>
      <c r="J143" s="1">
        <f t="shared" ca="1" si="17"/>
        <v>0.62783899055978354</v>
      </c>
      <c r="K143" s="1">
        <f t="shared" ca="1" si="17"/>
        <v>0.52436656073179033</v>
      </c>
      <c r="L143" s="1">
        <f t="shared" ca="1" si="17"/>
        <v>0.52764147844895404</v>
      </c>
      <c r="M143" s="1">
        <f t="shared" ca="1" si="17"/>
        <v>0.48250093157378726</v>
      </c>
      <c r="N143" s="1">
        <f t="shared" ca="1" si="17"/>
        <v>0.51463446436537263</v>
      </c>
      <c r="O143" s="1">
        <f t="shared" ca="1" si="17"/>
        <v>0.45797524377881105</v>
      </c>
      <c r="P143" s="1">
        <f t="shared" ca="1" si="17"/>
        <v>0.4386988163620823</v>
      </c>
      <c r="Q143" s="1">
        <f t="shared" ca="1" si="17"/>
        <v>0.30260456752028936</v>
      </c>
      <c r="R143" s="1">
        <f t="shared" ca="1" si="17"/>
        <v>0.24381421046285273</v>
      </c>
      <c r="S143" s="1">
        <f t="shared" ca="1" si="17"/>
        <v>0.20497004110237649</v>
      </c>
      <c r="T143" s="1">
        <f t="shared" ca="1" si="17"/>
        <v>0.17275592681553506</v>
      </c>
      <c r="U143" s="1">
        <f t="shared" ref="U143:U158" ca="1" si="18">(U93+0.6*(V93+T93)+0.15*(S93+W93))/(1+2*0.6+2*0.15)</f>
        <v>0.25277181409612953</v>
      </c>
      <c r="V143" s="1">
        <f t="shared" ca="1" si="15"/>
        <v>0.32430951488437776</v>
      </c>
      <c r="W143" s="1">
        <f t="shared" ca="1" si="16"/>
        <v>0.24522498348201691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0.42397048835771872</v>
      </c>
      <c r="E144" s="1">
        <f t="shared" ca="1" si="13"/>
        <v>0.6409922690029044</v>
      </c>
      <c r="F144" s="1">
        <f t="shared" ref="F144:T158" ca="1" si="19">(F94+0.6*(G94+E94)+0.15*(D94+H94))/(1+2*0.6+2*0.15)</f>
        <v>0.68178451963748998</v>
      </c>
      <c r="G144" s="1">
        <f t="shared" ca="1" si="19"/>
        <v>0.55442491345669698</v>
      </c>
      <c r="H144" s="1">
        <f t="shared" ca="1" si="19"/>
        <v>0.51353880005826746</v>
      </c>
      <c r="I144" s="1">
        <f t="shared" ca="1" si="19"/>
        <v>0.46490127655494656</v>
      </c>
      <c r="J144" s="1">
        <f t="shared" ca="1" si="19"/>
        <v>0.53974929298490992</v>
      </c>
      <c r="K144" s="1">
        <f t="shared" ca="1" si="19"/>
        <v>0.57039876781125665</v>
      </c>
      <c r="L144" s="1">
        <f t="shared" ca="1" si="19"/>
        <v>0.61608308439370429</v>
      </c>
      <c r="M144" s="1">
        <f t="shared" ca="1" si="19"/>
        <v>0.51582434256872256</v>
      </c>
      <c r="N144" s="1">
        <f t="shared" ca="1" si="19"/>
        <v>0.50093726657728177</v>
      </c>
      <c r="O144" s="1">
        <f t="shared" ca="1" si="19"/>
        <v>0.48678997832202742</v>
      </c>
      <c r="P144" s="1">
        <f t="shared" ca="1" si="19"/>
        <v>0.69968833928196372</v>
      </c>
      <c r="Q144" s="1">
        <f t="shared" ca="1" si="19"/>
        <v>0.78671202391061212</v>
      </c>
      <c r="R144" s="1">
        <f t="shared" ca="1" si="19"/>
        <v>0.75916567189364703</v>
      </c>
      <c r="S144" s="1">
        <f t="shared" ca="1" si="19"/>
        <v>0.82772234209003348</v>
      </c>
      <c r="T144" s="1">
        <f t="shared" ca="1" si="19"/>
        <v>0.77230094449449904</v>
      </c>
      <c r="U144" s="1">
        <f t="shared" ca="1" si="18"/>
        <v>0.65833087116926414</v>
      </c>
      <c r="V144" s="1">
        <f t="shared" ca="1" si="15"/>
        <v>0.80577209686819129</v>
      </c>
      <c r="W144" s="1">
        <f t="shared" ca="1" si="16"/>
        <v>0.96957521505771804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7.3381710047313184E-2</v>
      </c>
      <c r="E145" s="1">
        <f t="shared" ca="1" si="13"/>
        <v>0.19547723747311987</v>
      </c>
      <c r="F145" s="1">
        <f t="shared" ca="1" si="19"/>
        <v>0.42235305673981782</v>
      </c>
      <c r="G145" s="1">
        <f t="shared" ca="1" si="19"/>
        <v>0.51522586937432258</v>
      </c>
      <c r="H145" s="1">
        <f t="shared" ca="1" si="19"/>
        <v>0.3696763476163808</v>
      </c>
      <c r="I145" s="1">
        <f t="shared" ca="1" si="19"/>
        <v>0.37291531621576574</v>
      </c>
      <c r="J145" s="1">
        <f t="shared" ca="1" si="19"/>
        <v>0.59511244324571477</v>
      </c>
      <c r="K145" s="1">
        <f t="shared" ca="1" si="19"/>
        <v>0.6905074667865625</v>
      </c>
      <c r="L145" s="1">
        <f t="shared" ca="1" si="19"/>
        <v>0.68285535242104989</v>
      </c>
      <c r="M145" s="1">
        <f t="shared" ca="1" si="19"/>
        <v>0.5478149504583788</v>
      </c>
      <c r="N145" s="1">
        <f t="shared" ca="1" si="19"/>
        <v>0.54921073496434558</v>
      </c>
      <c r="O145" s="1">
        <f t="shared" ca="1" si="19"/>
        <v>0.60504441224317351</v>
      </c>
      <c r="P145" s="1">
        <f t="shared" ca="1" si="19"/>
        <v>0.70737792633142238</v>
      </c>
      <c r="Q145" s="1">
        <f t="shared" ca="1" si="19"/>
        <v>0.59208705754279944</v>
      </c>
      <c r="R145" s="1">
        <f t="shared" ca="1" si="19"/>
        <v>0.39086156810827333</v>
      </c>
      <c r="S145" s="1">
        <f t="shared" ca="1" si="19"/>
        <v>0.21306788470424659</v>
      </c>
      <c r="T145" s="1">
        <f t="shared" ca="1" si="19"/>
        <v>7.8166426115314838E-2</v>
      </c>
      <c r="U145" s="1">
        <f t="shared" ca="1" si="18"/>
        <v>-2.5047244659995764E-3</v>
      </c>
      <c r="V145" s="1">
        <f t="shared" ca="1" si="15"/>
        <v>-2.5239221978172317E-2</v>
      </c>
      <c r="W145" s="1">
        <f t="shared" ca="1" si="16"/>
        <v>-6.1111789237660454E-2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0.40723649928492112</v>
      </c>
      <c r="E146" s="1">
        <f t="shared" ca="1" si="13"/>
        <v>0.68925582042461819</v>
      </c>
      <c r="F146" s="1">
        <f t="shared" ca="1" si="19"/>
        <v>0.72251311992967349</v>
      </c>
      <c r="G146" s="1">
        <f t="shared" ca="1" si="19"/>
        <v>0.61137715800197634</v>
      </c>
      <c r="H146" s="1">
        <f t="shared" ca="1" si="19"/>
        <v>0.58240152069126805</v>
      </c>
      <c r="I146" s="1">
        <f t="shared" ca="1" si="19"/>
        <v>0.51147729079305049</v>
      </c>
      <c r="J146" s="1">
        <f t="shared" ca="1" si="19"/>
        <v>0.57976252316950405</v>
      </c>
      <c r="K146" s="1">
        <f t="shared" ca="1" si="19"/>
        <v>0.65646590388119264</v>
      </c>
      <c r="L146" s="1">
        <f t="shared" ca="1" si="19"/>
        <v>0.66731739769050524</v>
      </c>
      <c r="M146" s="1">
        <f t="shared" ca="1" si="19"/>
        <v>0.55170008517695113</v>
      </c>
      <c r="N146" s="1">
        <f t="shared" ca="1" si="19"/>
        <v>0.50954755846138844</v>
      </c>
      <c r="O146" s="1">
        <f t="shared" ca="1" si="19"/>
        <v>0.43591087855064348</v>
      </c>
      <c r="P146" s="1">
        <f t="shared" ca="1" si="19"/>
        <v>0.44744731894913825</v>
      </c>
      <c r="Q146" s="1">
        <f t="shared" ca="1" si="19"/>
        <v>0.34589922417277902</v>
      </c>
      <c r="R146" s="1">
        <f t="shared" ca="1" si="19"/>
        <v>0.39280616025043136</v>
      </c>
      <c r="S146" s="1">
        <f t="shared" ca="1" si="19"/>
        <v>0.58337002967716045</v>
      </c>
      <c r="T146" s="1">
        <f t="shared" ca="1" si="19"/>
        <v>0.52505013189113803</v>
      </c>
      <c r="U146" s="1">
        <f t="shared" ca="1" si="18"/>
        <v>0.42086738191365364</v>
      </c>
      <c r="V146" s="1">
        <f t="shared" ca="1" si="15"/>
        <v>0.53088945959741607</v>
      </c>
      <c r="W146" s="1">
        <f t="shared" ca="1" si="16"/>
        <v>0.76521311547584558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0.63572466744718814</v>
      </c>
      <c r="E147" s="1">
        <f t="shared" ca="1" si="13"/>
        <v>0.80271730748030945</v>
      </c>
      <c r="F147" s="1">
        <f t="shared" ca="1" si="19"/>
        <v>0.8602248070089743</v>
      </c>
      <c r="G147" s="1">
        <f t="shared" ca="1" si="19"/>
        <v>0.72630894634182774</v>
      </c>
      <c r="H147" s="1">
        <f t="shared" ca="1" si="19"/>
        <v>0.38516413444177583</v>
      </c>
      <c r="I147" s="1">
        <f t="shared" ca="1" si="19"/>
        <v>0.13878832970998356</v>
      </c>
      <c r="J147" s="1">
        <f t="shared" ca="1" si="19"/>
        <v>0.12328255396456607</v>
      </c>
      <c r="K147" s="1">
        <f t="shared" ca="1" si="19"/>
        <v>0.30474518437649034</v>
      </c>
      <c r="L147" s="1">
        <f t="shared" ca="1" si="19"/>
        <v>0.46427849796780585</v>
      </c>
      <c r="M147" s="1">
        <f t="shared" ca="1" si="19"/>
        <v>0.32759285858950143</v>
      </c>
      <c r="N147" s="1">
        <f t="shared" ca="1" si="19"/>
        <v>0.17600234027431219</v>
      </c>
      <c r="O147" s="1">
        <f t="shared" ca="1" si="19"/>
        <v>0.18967825374930378</v>
      </c>
      <c r="P147" s="1">
        <f t="shared" ca="1" si="19"/>
        <v>0.26085397266687071</v>
      </c>
      <c r="Q147" s="1">
        <f t="shared" ca="1" si="19"/>
        <v>0.15847231519601795</v>
      </c>
      <c r="R147" s="1">
        <f t="shared" ca="1" si="19"/>
        <v>3.3788828935804746E-2</v>
      </c>
      <c r="S147" s="1">
        <f t="shared" ca="1" si="19"/>
        <v>-1.9148047851800621E-2</v>
      </c>
      <c r="T147" s="1">
        <f t="shared" ca="1" si="19"/>
        <v>-1.2998429561314435E-2</v>
      </c>
      <c r="U147" s="1">
        <f t="shared" ca="1" si="18"/>
        <v>1.2173235730712482E-3</v>
      </c>
      <c r="V147" s="1">
        <f t="shared" ca="1" si="15"/>
        <v>9.3223828869672572E-3</v>
      </c>
      <c r="W147" s="1">
        <f t="shared" ca="1" si="16"/>
        <v>-3.2875331081663954E-2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0.31770265168063488</v>
      </c>
      <c r="E148" s="1">
        <f t="shared" ca="1" si="13"/>
        <v>0.48027211510272461</v>
      </c>
      <c r="F148" s="1">
        <f t="shared" ca="1" si="19"/>
        <v>0.46562674194326281</v>
      </c>
      <c r="G148" s="1">
        <f t="shared" ca="1" si="19"/>
        <v>0.43877860201510355</v>
      </c>
      <c r="H148" s="1">
        <f t="shared" ca="1" si="19"/>
        <v>0.25890626960213448</v>
      </c>
      <c r="I148" s="1">
        <f t="shared" ca="1" si="19"/>
        <v>0.17356276365436824</v>
      </c>
      <c r="J148" s="1">
        <f t="shared" ca="1" si="19"/>
        <v>0.33238798581045204</v>
      </c>
      <c r="K148" s="1">
        <f t="shared" ca="1" si="19"/>
        <v>0.60432719978618232</v>
      </c>
      <c r="L148" s="1">
        <f t="shared" ca="1" si="19"/>
        <v>0.61078030640802561</v>
      </c>
      <c r="M148" s="1">
        <f t="shared" ca="1" si="19"/>
        <v>0.2987130409273443</v>
      </c>
      <c r="N148" s="1">
        <f t="shared" ca="1" si="19"/>
        <v>0.12879467975211487</v>
      </c>
      <c r="O148" s="1">
        <f t="shared" ca="1" si="19"/>
        <v>0.22959102921198088</v>
      </c>
      <c r="P148" s="1">
        <f t="shared" ca="1" si="19"/>
        <v>0.36648801915650064</v>
      </c>
      <c r="Q148" s="1">
        <f t="shared" ca="1" si="19"/>
        <v>0.30573986141109566</v>
      </c>
      <c r="R148" s="1">
        <f t="shared" ca="1" si="19"/>
        <v>0.28437601183283406</v>
      </c>
      <c r="S148" s="1">
        <f t="shared" ca="1" si="19"/>
        <v>0.16611546802455596</v>
      </c>
      <c r="T148" s="1">
        <f t="shared" ca="1" si="19"/>
        <v>3.8205089164010164E-2</v>
      </c>
      <c r="U148" s="1">
        <f t="shared" ca="1" si="18"/>
        <v>-3.0379923349445354E-3</v>
      </c>
      <c r="V148" s="1">
        <f t="shared" ca="1" si="15"/>
        <v>1.9306575245915322E-2</v>
      </c>
      <c r="W148" s="1">
        <f t="shared" ca="1" si="16"/>
        <v>-2.0145003870138772E-2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0.87447571367757326</v>
      </c>
      <c r="E149" s="1">
        <f t="shared" ca="1" si="13"/>
        <v>0.78122788954610001</v>
      </c>
      <c r="F149" s="1">
        <f t="shared" ca="1" si="19"/>
        <v>0.71707897637794715</v>
      </c>
      <c r="G149" s="1">
        <f t="shared" ca="1" si="19"/>
        <v>0.81410401228386386</v>
      </c>
      <c r="H149" s="1">
        <f t="shared" ca="1" si="19"/>
        <v>0.72908075262643157</v>
      </c>
      <c r="I149" s="1">
        <f t="shared" ca="1" si="19"/>
        <v>0.37893395748647773</v>
      </c>
      <c r="J149" s="1">
        <f t="shared" ca="1" si="19"/>
        <v>0.2284157190903052</v>
      </c>
      <c r="K149" s="1">
        <f t="shared" ca="1" si="19"/>
        <v>0.31911673029274296</v>
      </c>
      <c r="L149" s="1">
        <f t="shared" ca="1" si="19"/>
        <v>0.26251589755984295</v>
      </c>
      <c r="M149" s="1">
        <f t="shared" ca="1" si="19"/>
        <v>0.11669701631664434</v>
      </c>
      <c r="N149" s="1">
        <f t="shared" ca="1" si="19"/>
        <v>6.3472472753496906E-2</v>
      </c>
      <c r="O149" s="1">
        <f t="shared" ca="1" si="19"/>
        <v>0.11302233315501278</v>
      </c>
      <c r="P149" s="1">
        <f t="shared" ca="1" si="19"/>
        <v>0.23111687657782709</v>
      </c>
      <c r="Q149" s="1">
        <f t="shared" ca="1" si="19"/>
        <v>0.28426648476732541</v>
      </c>
      <c r="R149" s="1">
        <f t="shared" ca="1" si="19"/>
        <v>0.42969641227415789</v>
      </c>
      <c r="S149" s="1">
        <f t="shared" ca="1" si="19"/>
        <v>0.45257915323481634</v>
      </c>
      <c r="T149" s="1">
        <f t="shared" ca="1" si="19"/>
        <v>0.29484757251220695</v>
      </c>
      <c r="U149" s="1">
        <f t="shared" ca="1" si="18"/>
        <v>0.28809288733036043</v>
      </c>
      <c r="V149" s="1">
        <f t="shared" ca="1" si="15"/>
        <v>0.39672411901506677</v>
      </c>
      <c r="W149" s="1">
        <f t="shared" ca="1" si="16"/>
        <v>0.36229573523837388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0.9480947717709548</v>
      </c>
      <c r="E150" s="1">
        <f t="shared" ca="1" si="13"/>
        <v>0.85828910590253216</v>
      </c>
      <c r="F150" s="1">
        <f t="shared" ca="1" si="19"/>
        <v>0.70759105279412116</v>
      </c>
      <c r="G150" s="1">
        <f t="shared" ca="1" si="19"/>
        <v>0.62804226353862391</v>
      </c>
      <c r="H150" s="1">
        <f t="shared" ca="1" si="19"/>
        <v>0.76624121983880755</v>
      </c>
      <c r="I150" s="1">
        <f t="shared" ca="1" si="19"/>
        <v>0.74062878420900602</v>
      </c>
      <c r="J150" s="1">
        <f t="shared" ca="1" si="19"/>
        <v>0.55044966206490631</v>
      </c>
      <c r="K150" s="1">
        <f t="shared" ca="1" si="19"/>
        <v>0.5362061703552885</v>
      </c>
      <c r="L150" s="1">
        <f t="shared" ca="1" si="19"/>
        <v>0.41168027246798966</v>
      </c>
      <c r="M150" s="1">
        <f t="shared" ca="1" si="19"/>
        <v>0.23110904432016777</v>
      </c>
      <c r="N150" s="1">
        <f t="shared" ca="1" si="19"/>
        <v>0.14313439369374428</v>
      </c>
      <c r="O150" s="1">
        <f t="shared" ca="1" si="19"/>
        <v>0.13316067133654397</v>
      </c>
      <c r="P150" s="1">
        <f t="shared" ca="1" si="19"/>
        <v>0.14384895778916046</v>
      </c>
      <c r="Q150" s="1">
        <f t="shared" ca="1" si="19"/>
        <v>0.18241079114868181</v>
      </c>
      <c r="R150" s="1">
        <f t="shared" ca="1" si="19"/>
        <v>0.37764783332335117</v>
      </c>
      <c r="S150" s="1">
        <f t="shared" ca="1" si="19"/>
        <v>0.47932905041545854</v>
      </c>
      <c r="T150" s="1">
        <f t="shared" ca="1" si="19"/>
        <v>0.31378192636765745</v>
      </c>
      <c r="U150" s="1">
        <f t="shared" ca="1" si="18"/>
        <v>0.25566338683343209</v>
      </c>
      <c r="V150" s="1">
        <f t="shared" ca="1" si="15"/>
        <v>0.32703830408002171</v>
      </c>
      <c r="W150" s="1">
        <f t="shared" ca="1" si="16"/>
        <v>0.26929067709889631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0.37211761205630267</v>
      </c>
      <c r="E151" s="1">
        <f t="shared" ca="1" si="13"/>
        <v>0.47139364270592493</v>
      </c>
      <c r="F151" s="1">
        <f t="shared" ca="1" si="19"/>
        <v>0.44785550780951827</v>
      </c>
      <c r="G151" s="1">
        <f t="shared" ca="1" si="19"/>
        <v>0.44234167117887163</v>
      </c>
      <c r="H151" s="1">
        <f t="shared" ca="1" si="19"/>
        <v>0.30733792218159178</v>
      </c>
      <c r="I151" s="1">
        <f t="shared" ca="1" si="19"/>
        <v>0.24517499026217893</v>
      </c>
      <c r="J151" s="1">
        <f t="shared" ca="1" si="19"/>
        <v>0.33605195784943726</v>
      </c>
      <c r="K151" s="1">
        <f t="shared" ca="1" si="19"/>
        <v>0.4346181582305203</v>
      </c>
      <c r="L151" s="1">
        <f t="shared" ca="1" si="19"/>
        <v>0.45535289512562221</v>
      </c>
      <c r="M151" s="1">
        <f t="shared" ca="1" si="19"/>
        <v>0.24315983797396915</v>
      </c>
      <c r="N151" s="1">
        <f t="shared" ca="1" si="19"/>
        <v>8.1991605403484602E-2</v>
      </c>
      <c r="O151" s="1">
        <f t="shared" ca="1" si="19"/>
        <v>6.4394583574556533E-2</v>
      </c>
      <c r="P151" s="1">
        <f t="shared" ca="1" si="19"/>
        <v>0.12519285208288941</v>
      </c>
      <c r="Q151" s="1">
        <f t="shared" ca="1" si="19"/>
        <v>0.25986222349483734</v>
      </c>
      <c r="R151" s="1">
        <f t="shared" ca="1" si="19"/>
        <v>0.41121529076404872</v>
      </c>
      <c r="S151" s="1">
        <f t="shared" ca="1" si="19"/>
        <v>0.32702179712695456</v>
      </c>
      <c r="T151" s="1">
        <f t="shared" ca="1" si="19"/>
        <v>0.22879373672613568</v>
      </c>
      <c r="U151" s="1">
        <f t="shared" ca="1" si="18"/>
        <v>0.11287147436628722</v>
      </c>
      <c r="V151" s="1">
        <f t="shared" ca="1" si="15"/>
        <v>2.53018291200902E-2</v>
      </c>
      <c r="W151" s="1">
        <f t="shared" ca="1" si="16"/>
        <v>-1.1771039111259306E-2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0.41943998261229931</v>
      </c>
      <c r="E152" s="1">
        <f t="shared" ca="1" si="13"/>
        <v>0.5034427208530482</v>
      </c>
      <c r="F152" s="1">
        <f t="shared" ca="1" si="19"/>
        <v>0.5563765426999876</v>
      </c>
      <c r="G152" s="1">
        <f t="shared" ca="1" si="19"/>
        <v>0.72175559409565004</v>
      </c>
      <c r="H152" s="1">
        <f t="shared" ca="1" si="19"/>
        <v>0.66922507884222715</v>
      </c>
      <c r="I152" s="1">
        <f t="shared" ca="1" si="19"/>
        <v>0.38937325714605781</v>
      </c>
      <c r="J152" s="1">
        <f t="shared" ca="1" si="19"/>
        <v>0.32626770754599993</v>
      </c>
      <c r="K152" s="1">
        <f t="shared" ca="1" si="19"/>
        <v>0.42865288105890392</v>
      </c>
      <c r="L152" s="1">
        <f t="shared" ca="1" si="19"/>
        <v>0.53705000127072133</v>
      </c>
      <c r="M152" s="1">
        <f t="shared" ca="1" si="19"/>
        <v>0.49048711988480209</v>
      </c>
      <c r="N152" s="1">
        <f t="shared" ca="1" si="19"/>
        <v>0.5275313223403657</v>
      </c>
      <c r="O152" s="1">
        <f t="shared" ca="1" si="19"/>
        <v>0.51901338472020142</v>
      </c>
      <c r="P152" s="1">
        <f t="shared" ca="1" si="19"/>
        <v>0.56813579877120679</v>
      </c>
      <c r="Q152" s="1">
        <f t="shared" ca="1" si="19"/>
        <v>0.42739830791730354</v>
      </c>
      <c r="R152" s="1">
        <f t="shared" ca="1" si="19"/>
        <v>0.3714424348201405</v>
      </c>
      <c r="S152" s="1">
        <f t="shared" ca="1" si="19"/>
        <v>0.42581917509789519</v>
      </c>
      <c r="T152" s="1">
        <f t="shared" ca="1" si="19"/>
        <v>0.26787464730797322</v>
      </c>
      <c r="U152" s="1">
        <f t="shared" ca="1" si="18"/>
        <v>8.9256786559930953E-2</v>
      </c>
      <c r="V152" s="1">
        <f t="shared" ca="1" si="15"/>
        <v>-7.3632029550148711E-3</v>
      </c>
      <c r="W152" s="1">
        <f t="shared" ca="1" si="16"/>
        <v>-5.9704634611973104E-2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7.5440974912692527E-2</v>
      </c>
      <c r="E153" s="1">
        <f t="shared" ca="1" si="13"/>
        <v>0.10123591438202757</v>
      </c>
      <c r="F153" s="1">
        <f t="shared" ca="1" si="19"/>
        <v>0.15618946620660423</v>
      </c>
      <c r="G153" s="1">
        <f t="shared" ca="1" si="19"/>
        <v>0.21752998242640231</v>
      </c>
      <c r="H153" s="1">
        <f t="shared" ca="1" si="19"/>
        <v>0.33234849718238102</v>
      </c>
      <c r="I153" s="1">
        <f t="shared" ca="1" si="19"/>
        <v>0.51338175221626814</v>
      </c>
      <c r="J153" s="1">
        <f t="shared" ca="1" si="19"/>
        <v>0.57152627095768516</v>
      </c>
      <c r="K153" s="1">
        <f t="shared" ca="1" si="19"/>
        <v>0.40826713018809591</v>
      </c>
      <c r="L153" s="1">
        <f t="shared" ca="1" si="19"/>
        <v>0.2965779542510677</v>
      </c>
      <c r="M153" s="1">
        <f t="shared" ca="1" si="19"/>
        <v>0.18737069719615898</v>
      </c>
      <c r="N153" s="1">
        <f t="shared" ca="1" si="19"/>
        <v>9.6786662821266578E-2</v>
      </c>
      <c r="O153" s="1">
        <f t="shared" ca="1" si="19"/>
        <v>9.2162729638087165E-2</v>
      </c>
      <c r="P153" s="1">
        <f t="shared" ca="1" si="19"/>
        <v>0.24571473214554812</v>
      </c>
      <c r="Q153" s="1">
        <f t="shared" ca="1" si="19"/>
        <v>0.53878887709418699</v>
      </c>
      <c r="R153" s="1">
        <f t="shared" ca="1" si="19"/>
        <v>0.66658817003814796</v>
      </c>
      <c r="S153" s="1">
        <f t="shared" ca="1" si="19"/>
        <v>0.55320203514497268</v>
      </c>
      <c r="T153" s="1">
        <f t="shared" ca="1" si="19"/>
        <v>0.24423538296471267</v>
      </c>
      <c r="U153" s="1">
        <f t="shared" ca="1" si="18"/>
        <v>5.9655178098100656E-2</v>
      </c>
      <c r="V153" s="1">
        <f t="shared" ca="1" si="15"/>
        <v>4.0590328686378949E-2</v>
      </c>
      <c r="W153" s="1">
        <f t="shared" ca="1" si="16"/>
        <v>4.0041164606676401E-2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0.58112153185352422</v>
      </c>
      <c r="E154" s="1">
        <f t="shared" ca="1" si="13"/>
        <v>0.48902495516629402</v>
      </c>
      <c r="F154" s="1">
        <f t="shared" ca="1" si="19"/>
        <v>0.51128815304314479</v>
      </c>
      <c r="G154" s="1">
        <f t="shared" ca="1" si="19"/>
        <v>0.42964135142513726</v>
      </c>
      <c r="H154" s="1">
        <f t="shared" ca="1" si="19"/>
        <v>0.49261016784642031</v>
      </c>
      <c r="I154" s="1">
        <f t="shared" ca="1" si="19"/>
        <v>0.58146463386934077</v>
      </c>
      <c r="J154" s="1">
        <f t="shared" ca="1" si="19"/>
        <v>0.51782454910221976</v>
      </c>
      <c r="K154" s="1">
        <f t="shared" ca="1" si="19"/>
        <v>0.44327497817524886</v>
      </c>
      <c r="L154" s="1">
        <f t="shared" ca="1" si="19"/>
        <v>0.2221781332446798</v>
      </c>
      <c r="M154" s="1">
        <f t="shared" ca="1" si="19"/>
        <v>8.9408732517541625E-2</v>
      </c>
      <c r="N154" s="1">
        <f t="shared" ca="1" si="19"/>
        <v>3.81256935290308E-2</v>
      </c>
      <c r="O154" s="1">
        <f t="shared" ca="1" si="19"/>
        <v>5.3094762419860317E-2</v>
      </c>
      <c r="P154" s="1">
        <f t="shared" ca="1" si="19"/>
        <v>0.23080536509491784</v>
      </c>
      <c r="Q154" s="1">
        <f t="shared" ca="1" si="19"/>
        <v>0.5275862179302635</v>
      </c>
      <c r="R154" s="1">
        <f t="shared" ca="1" si="19"/>
        <v>0.64232705190007722</v>
      </c>
      <c r="S154" s="1">
        <f t="shared" ca="1" si="19"/>
        <v>0.55091382095187014</v>
      </c>
      <c r="T154" s="1">
        <f t="shared" ca="1" si="19"/>
        <v>0.25852124162909385</v>
      </c>
      <c r="U154" s="1">
        <f t="shared" ca="1" si="18"/>
        <v>8.2548938736324656E-2</v>
      </c>
      <c r="V154" s="1">
        <f t="shared" ca="1" si="15"/>
        <v>3.2052238711856078E-2</v>
      </c>
      <c r="W154" s="1">
        <f t="shared" ca="1" si="16"/>
        <v>2.4782012547566495E-2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7.9135644873989011E-2</v>
      </c>
      <c r="E155" s="1">
        <f t="shared" ca="1" si="13"/>
        <v>0.12954908704734644</v>
      </c>
      <c r="F155" s="1">
        <f t="shared" ca="1" si="19"/>
        <v>0.15869709147024147</v>
      </c>
      <c r="G155" s="1">
        <f t="shared" ca="1" si="19"/>
        <v>0.34907576716107697</v>
      </c>
      <c r="H155" s="1">
        <f t="shared" ca="1" si="19"/>
        <v>0.66684427937239354</v>
      </c>
      <c r="I155" s="1">
        <f t="shared" ca="1" si="19"/>
        <v>0.69697319451215378</v>
      </c>
      <c r="J155" s="1">
        <f t="shared" ca="1" si="19"/>
        <v>0.45404675431464786</v>
      </c>
      <c r="K155" s="1">
        <f t="shared" ca="1" si="19"/>
        <v>0.37859959564924989</v>
      </c>
      <c r="L155" s="1">
        <f t="shared" ca="1" si="19"/>
        <v>0.50306274704555198</v>
      </c>
      <c r="M155" s="1">
        <f t="shared" ca="1" si="19"/>
        <v>0.54544152863367612</v>
      </c>
      <c r="N155" s="1">
        <f t="shared" ca="1" si="19"/>
        <v>0.59513462208657886</v>
      </c>
      <c r="O155" s="1">
        <f t="shared" ca="1" si="19"/>
        <v>0.56362669573648083</v>
      </c>
      <c r="P155" s="1">
        <f t="shared" ca="1" si="19"/>
        <v>0.57468485501490996</v>
      </c>
      <c r="Q155" s="1">
        <f t="shared" ca="1" si="19"/>
        <v>0.54847332983605346</v>
      </c>
      <c r="R155" s="1">
        <f t="shared" ca="1" si="19"/>
        <v>0.62723444885675494</v>
      </c>
      <c r="S155" s="1">
        <f t="shared" ca="1" si="19"/>
        <v>0.59321937110100442</v>
      </c>
      <c r="T155" s="1">
        <f t="shared" ca="1" si="19"/>
        <v>0.3265581621840199</v>
      </c>
      <c r="U155" s="1">
        <f t="shared" ca="1" si="18"/>
        <v>0.13964809207607395</v>
      </c>
      <c r="V155" s="1">
        <f t="shared" ca="1" si="15"/>
        <v>8.1512739446828811E-2</v>
      </c>
      <c r="W155" s="1">
        <f t="shared" ca="1" si="16"/>
        <v>4.5366894396399793E-2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0.57255321919277247</v>
      </c>
      <c r="E156" s="1">
        <f t="shared" ca="1" si="13"/>
        <v>0.43912390378350169</v>
      </c>
      <c r="F156" s="1">
        <f t="shared" ca="1" si="19"/>
        <v>0.39804425453197367</v>
      </c>
      <c r="G156" s="1">
        <f t="shared" ca="1" si="19"/>
        <v>0.31629928550010666</v>
      </c>
      <c r="H156" s="1">
        <f t="shared" ca="1" si="19"/>
        <v>0.4095411356248394</v>
      </c>
      <c r="I156" s="1">
        <f t="shared" ca="1" si="19"/>
        <v>0.54654139789252232</v>
      </c>
      <c r="J156" s="1">
        <f t="shared" ca="1" si="19"/>
        <v>0.52675646725378777</v>
      </c>
      <c r="K156" s="1">
        <f t="shared" ca="1" si="19"/>
        <v>0.62426232015955274</v>
      </c>
      <c r="L156" s="1">
        <f t="shared" ca="1" si="19"/>
        <v>0.52346474940577603</v>
      </c>
      <c r="M156" s="1">
        <f t="shared" ca="1" si="19"/>
        <v>0.21300698157333148</v>
      </c>
      <c r="N156" s="1">
        <f t="shared" ca="1" si="19"/>
        <v>5.9845319230776829E-2</v>
      </c>
      <c r="O156" s="1">
        <f t="shared" ca="1" si="19"/>
        <v>0.16016569843283884</v>
      </c>
      <c r="P156" s="1">
        <f t="shared" ca="1" si="19"/>
        <v>0.31877115055661742</v>
      </c>
      <c r="Q156" s="1">
        <f t="shared" ca="1" si="19"/>
        <v>0.29816746387207982</v>
      </c>
      <c r="R156" s="1">
        <f t="shared" ca="1" si="19"/>
        <v>0.34628305073589877</v>
      </c>
      <c r="S156" s="1">
        <f t="shared" ca="1" si="19"/>
        <v>0.41576177591533731</v>
      </c>
      <c r="T156" s="1">
        <f t="shared" ca="1" si="19"/>
        <v>0.26444744095282674</v>
      </c>
      <c r="U156" s="1">
        <f t="shared" ca="1" si="18"/>
        <v>0.15709811695982717</v>
      </c>
      <c r="V156" s="1">
        <f t="shared" ca="1" si="15"/>
        <v>0.27670753220355176</v>
      </c>
      <c r="W156" s="1">
        <f t="shared" ca="1" si="16"/>
        <v>0.52790221554598638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0.73890354990188067</v>
      </c>
      <c r="E157" s="1">
        <f t="shared" ca="1" si="13"/>
        <v>0.54129712930282881</v>
      </c>
      <c r="F157" s="1">
        <f t="shared" ca="1" si="19"/>
        <v>0.42131712952571787</v>
      </c>
      <c r="G157" s="1">
        <f t="shared" ca="1" si="19"/>
        <v>0.25196045369476089</v>
      </c>
      <c r="H157" s="1">
        <f t="shared" ca="1" si="19"/>
        <v>0.28061902536385308</v>
      </c>
      <c r="I157" s="1">
        <f t="shared" ca="1" si="19"/>
        <v>0.50849057540915654</v>
      </c>
      <c r="J157" s="1">
        <f t="shared" ca="1" si="19"/>
        <v>0.58387616296410305</v>
      </c>
      <c r="K157" s="1">
        <f t="shared" ca="1" si="19"/>
        <v>0.51753400077454015</v>
      </c>
      <c r="L157" s="1">
        <f t="shared" ca="1" si="19"/>
        <v>0.28183673977421242</v>
      </c>
      <c r="M157" s="1">
        <f t="shared" ca="1" si="19"/>
        <v>0.11886674277618492</v>
      </c>
      <c r="N157" s="1">
        <f t="shared" ca="1" si="19"/>
        <v>2.8309383853923602E-2</v>
      </c>
      <c r="O157" s="1">
        <f t="shared" ca="1" si="19"/>
        <v>8.8710315470881713E-3</v>
      </c>
      <c r="P157" s="1">
        <f t="shared" ca="1" si="19"/>
        <v>0.12813930260435508</v>
      </c>
      <c r="Q157" s="1">
        <f t="shared" ca="1" si="19"/>
        <v>0.4108321364854885</v>
      </c>
      <c r="R157" s="1">
        <f t="shared" ca="1" si="19"/>
        <v>0.60607142468787534</v>
      </c>
      <c r="S157" s="1">
        <f t="shared" ca="1" si="19"/>
        <v>0.54150690589416217</v>
      </c>
      <c r="T157" s="1">
        <f t="shared" ca="1" si="19"/>
        <v>0.29571885159108963</v>
      </c>
      <c r="U157" s="1">
        <f t="shared" ca="1" si="18"/>
        <v>0.3246026609431541</v>
      </c>
      <c r="V157" s="1">
        <f t="shared" ca="1" si="15"/>
        <v>0.61711190565537288</v>
      </c>
      <c r="W157" s="1">
        <f t="shared" ca="1" si="16"/>
        <v>0.78902823994377003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0.5595700813386123</v>
      </c>
      <c r="E158" s="1">
        <f t="shared" ca="1" si="13"/>
        <v>0.26001889796071842</v>
      </c>
      <c r="F158" s="1">
        <f t="shared" ca="1" si="19"/>
        <v>0.14147329588603302</v>
      </c>
      <c r="G158" s="1">
        <f t="shared" ca="1" si="19"/>
        <v>0.34942823379192822</v>
      </c>
      <c r="H158" s="1">
        <f t="shared" ca="1" si="19"/>
        <v>0.73508553389263487</v>
      </c>
      <c r="I158" s="1">
        <f t="shared" ca="1" si="19"/>
        <v>0.81505331890041854</v>
      </c>
      <c r="J158" s="1">
        <f t="shared" ca="1" si="19"/>
        <v>0.60967813370225721</v>
      </c>
      <c r="K158" s="1">
        <f t="shared" ca="1" si="19"/>
        <v>0.400662021239516</v>
      </c>
      <c r="L158" s="1">
        <f ca="1">(L108+0.6*(M108+K108)+0.15*(J108+N108))/(1+2*0.6+2*0.15)</f>
        <v>0.2327383386500462</v>
      </c>
      <c r="M158" s="1">
        <f t="shared" ca="1" si="19"/>
        <v>0.15398246596041645</v>
      </c>
      <c r="N158" s="1">
        <f t="shared" ca="1" si="19"/>
        <v>0.17378267937896047</v>
      </c>
      <c r="O158" s="1">
        <f t="shared" ca="1" si="19"/>
        <v>0.13026744558711897</v>
      </c>
      <c r="P158" s="1">
        <f t="shared" ca="1" si="19"/>
        <v>0.1202046986740664</v>
      </c>
      <c r="Q158" s="1">
        <f t="shared" ca="1" si="19"/>
        <v>0.27785849365173992</v>
      </c>
      <c r="R158" s="1">
        <f t="shared" ca="1" si="19"/>
        <v>0.55826710414725944</v>
      </c>
      <c r="S158" s="1">
        <f t="shared" ca="1" si="19"/>
        <v>0.59798552498717783</v>
      </c>
      <c r="T158" s="1">
        <f t="shared" ca="1" si="19"/>
        <v>0.33972433402840879</v>
      </c>
      <c r="U158" s="1">
        <f t="shared" ca="1" si="18"/>
        <v>0.16048290369550486</v>
      </c>
      <c r="V158" s="1">
        <f t="shared" ca="1" si="15"/>
        <v>0.11358502149074308</v>
      </c>
      <c r="W158" s="1">
        <f ca="1">(W108+0.6*(V108)+0.15*U108)/(1+0.6+0.15)</f>
        <v>6.6689180979402324E-2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5.5760296839356099E-2</v>
      </c>
      <c r="E160" s="3">
        <f t="shared" ref="E160:W160" ca="1" si="20">AVERAGE(E111:E134)</f>
        <v>0.10353008770910366</v>
      </c>
      <c r="F160" s="3">
        <f t="shared" ca="1" si="20"/>
        <v>0.23209145701424236</v>
      </c>
      <c r="G160" s="3">
        <f t="shared" ca="1" si="20"/>
        <v>0.42361598714833743</v>
      </c>
      <c r="H160" s="3">
        <f t="shared" ca="1" si="20"/>
        <v>0.51361377535267971</v>
      </c>
      <c r="I160" s="3">
        <f t="shared" ca="1" si="20"/>
        <v>0.53331596369542811</v>
      </c>
      <c r="J160" s="3">
        <f t="shared" ca="1" si="20"/>
        <v>0.36963455847282289</v>
      </c>
      <c r="K160" s="3">
        <f t="shared" ca="1" si="20"/>
        <v>0.16754497526442239</v>
      </c>
      <c r="L160" s="3">
        <f t="shared" ca="1" si="20"/>
        <v>7.388822420766207E-2</v>
      </c>
      <c r="M160" s="3">
        <f t="shared" ca="1" si="20"/>
        <v>7.1138165369122999E-2</v>
      </c>
      <c r="N160" s="3">
        <f t="shared" ca="1" si="20"/>
        <v>8.3468956945875569E-2</v>
      </c>
      <c r="O160" s="3">
        <f t="shared" ca="1" si="20"/>
        <v>7.8964676501938905E-2</v>
      </c>
      <c r="P160" s="3">
        <f t="shared" ca="1" si="20"/>
        <v>0.11572848199863645</v>
      </c>
      <c r="Q160" s="3">
        <f t="shared" ca="1" si="20"/>
        <v>0.17261525502125877</v>
      </c>
      <c r="R160" s="3">
        <f t="shared" ca="1" si="20"/>
        <v>0.18720844927254907</v>
      </c>
      <c r="S160" s="3">
        <f t="shared" ca="1" si="20"/>
        <v>0.2757058665755221</v>
      </c>
      <c r="T160" s="3">
        <f t="shared" ca="1" si="20"/>
        <v>0.39611898423724573</v>
      </c>
      <c r="U160" s="3">
        <f t="shared" ca="1" si="20"/>
        <v>0.26560991232125736</v>
      </c>
      <c r="V160" s="3">
        <f t="shared" ca="1" si="20"/>
        <v>0.10811778271624511</v>
      </c>
      <c r="W160" s="3">
        <f t="shared" ca="1" si="20"/>
        <v>2.6038663308643465E-2</v>
      </c>
    </row>
    <row r="161" spans="2:23">
      <c r="C161" s="1" t="s">
        <v>198</v>
      </c>
      <c r="D161" s="10">
        <f ca="1">AVERAGE(D135:D158)</f>
        <v>0.53847349159593361</v>
      </c>
      <c r="E161" s="3">
        <f t="shared" ref="E161:W161" ca="1" si="21">AVERAGE(E135:E158)</f>
        <v>0.52613331136342179</v>
      </c>
      <c r="F161" s="3">
        <f t="shared" ca="1" si="21"/>
        <v>0.499081526163978</v>
      </c>
      <c r="G161" s="3">
        <f t="shared" ca="1" si="21"/>
        <v>0.50789256637723779</v>
      </c>
      <c r="H161" s="3">
        <f t="shared" ca="1" si="21"/>
        <v>0.51975239133648243</v>
      </c>
      <c r="I161" s="3">
        <f t="shared" ca="1" si="21"/>
        <v>0.49201839091286631</v>
      </c>
      <c r="J161" s="3">
        <f t="shared" ca="1" si="21"/>
        <v>0.4646219941878007</v>
      </c>
      <c r="K161" s="3">
        <f t="shared" ca="1" si="21"/>
        <v>0.44072455018141071</v>
      </c>
      <c r="L161" s="3">
        <f t="shared" ca="1" si="21"/>
        <v>0.38009617067812845</v>
      </c>
      <c r="M161" s="3">
        <f t="shared" ca="1" si="21"/>
        <v>0.27183456151248137</v>
      </c>
      <c r="N161" s="3">
        <f t="shared" ca="1" si="21"/>
        <v>0.24414149696909337</v>
      </c>
      <c r="O161" s="3">
        <f t="shared" ca="1" si="21"/>
        <v>0.26961939427345472</v>
      </c>
      <c r="P161" s="3">
        <f t="shared" ca="1" si="21"/>
        <v>0.38416878303067986</v>
      </c>
      <c r="Q161" s="3">
        <f t="shared" ca="1" si="21"/>
        <v>0.45237014606259912</v>
      </c>
      <c r="R161" s="3">
        <f t="shared" ca="1" si="21"/>
        <v>0.48864538046632361</v>
      </c>
      <c r="S161" s="3">
        <f t="shared" ca="1" si="21"/>
        <v>0.4551030336451462</v>
      </c>
      <c r="T161" s="3">
        <f t="shared" ca="1" si="21"/>
        <v>0.3022193828355994</v>
      </c>
      <c r="U161" s="3">
        <f t="shared" ca="1" si="21"/>
        <v>0.2420432220703741</v>
      </c>
      <c r="V161" s="3">
        <f t="shared" ca="1" si="21"/>
        <v>0.31486050905442814</v>
      </c>
      <c r="W161" s="3">
        <f t="shared" ca="1" si="21"/>
        <v>0.34245129527497936</v>
      </c>
    </row>
    <row r="162" spans="2:23">
      <c r="C162" s="1" t="s">
        <v>16</v>
      </c>
      <c r="D162" s="3">
        <f ca="1">IF(D165&gt;0,TINV(TTEST(D111:D134,D135:D158,2,2),46),-TINV(TTEST(D111:D134,D135:D158,2,2),46))</f>
        <v>-7.9422209551063538</v>
      </c>
      <c r="E162" s="3">
        <f t="shared" ref="E162:V162" ca="1" si="22">IF(E165&gt;0,TINV(TTEST(E111:E134,E135:E158,2,2),46),-TINV(TTEST(E111:E134,E135:E158,2,2),46))</f>
        <v>-8.4119652700524234</v>
      </c>
      <c r="F162" s="3">
        <f t="shared" ca="1" si="22"/>
        <v>-6.0449033870553439</v>
      </c>
      <c r="G162" s="3">
        <f t="shared" ca="1" si="22"/>
        <v>-2.1548129942981102</v>
      </c>
      <c r="H162" s="3">
        <f t="shared" ca="1" si="22"/>
        <v>-0.1388043511065713</v>
      </c>
      <c r="I162" s="3">
        <f t="shared" ca="1" si="22"/>
        <v>0.86741221394589263</v>
      </c>
      <c r="J162" s="3">
        <f t="shared" ca="1" si="22"/>
        <v>-2.4275534985108296</v>
      </c>
      <c r="K162" s="3">
        <f t="shared" ca="1" si="22"/>
        <v>-8.0388343358312326</v>
      </c>
      <c r="L162" s="3">
        <f t="shared" ca="1" si="22"/>
        <v>-7.6682142259192414</v>
      </c>
      <c r="M162" s="3">
        <f t="shared" ca="1" si="22"/>
        <v>-5.3244615189585325</v>
      </c>
      <c r="N162" s="3">
        <f t="shared" ca="1" si="22"/>
        <v>-3.5217201608045148</v>
      </c>
      <c r="O162" s="3">
        <f t="shared" ca="1" si="22"/>
        <v>-4.349037367243838</v>
      </c>
      <c r="P162" s="3">
        <f t="shared" ca="1" si="22"/>
        <v>-5.8990426895380175</v>
      </c>
      <c r="Q162" s="3">
        <f t="shared" ca="1" si="22"/>
        <v>-6.5076202045558933</v>
      </c>
      <c r="R162" s="3">
        <f t="shared" ca="1" si="22"/>
        <v>-7.5781987496066954</v>
      </c>
      <c r="S162" s="3">
        <f t="shared" ca="1" si="22"/>
        <v>-4.5932834041743575</v>
      </c>
      <c r="T162" s="3">
        <f t="shared" ca="1" si="22"/>
        <v>2.6803869712216981</v>
      </c>
      <c r="U162" s="3">
        <f t="shared" ca="1" si="22"/>
        <v>0.66008252204977258</v>
      </c>
      <c r="V162" s="3">
        <f t="shared" ca="1" si="22"/>
        <v>-3.8993870933412342</v>
      </c>
      <c r="W162" s="3">
        <f ca="1">IF(W165&gt;0,TINV(TTEST(W111:W134,W135:W158,2,2),46),-TINV(TTEST(W111:W134,W135:W158,2,2),46))</f>
        <v>-4.5231284131470382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1.5475799704511241E-2</v>
      </c>
      <c r="E163" s="3">
        <f t="shared" ref="E163:W163" ca="1" si="23">STDEV(E111:E134)/SQRT(COUNT(E111:E134))</f>
        <v>1.2171574094057867E-2</v>
      </c>
      <c r="F163" s="3">
        <f t="shared" ca="1" si="23"/>
        <v>1.128829639192227E-2</v>
      </c>
      <c r="G163" s="3">
        <f t="shared" ca="1" si="23"/>
        <v>1.3514323909011128E-2</v>
      </c>
      <c r="H163" s="3">
        <f t="shared" ca="1" si="23"/>
        <v>1.2831206082782166E-2</v>
      </c>
      <c r="I163" s="3">
        <f t="shared" ca="1" si="23"/>
        <v>1.3901949071956007E-2</v>
      </c>
      <c r="J163" s="3">
        <f t="shared" ca="1" si="23"/>
        <v>1.4831485644498437E-2</v>
      </c>
      <c r="K163" s="3">
        <f t="shared" ca="1" si="23"/>
        <v>1.3068410085997134E-2</v>
      </c>
      <c r="L163" s="3">
        <f t="shared" ca="1" si="23"/>
        <v>1.1312872029481844E-2</v>
      </c>
      <c r="M163" s="3">
        <f t="shared" ca="1" si="23"/>
        <v>1.0486560130117437E-2</v>
      </c>
      <c r="N163" s="3">
        <f t="shared" ca="1" si="23"/>
        <v>1.0246475795023951E-2</v>
      </c>
      <c r="O163" s="3">
        <f t="shared" ca="1" si="23"/>
        <v>9.6949854584375376E-3</v>
      </c>
      <c r="P163" s="3">
        <f t="shared" ca="1" si="23"/>
        <v>1.2296520712686825E-2</v>
      </c>
      <c r="Q163" s="3">
        <f t="shared" ca="1" si="23"/>
        <v>1.6387546435767224E-2</v>
      </c>
      <c r="R163" s="3">
        <f t="shared" ca="1" si="23"/>
        <v>1.6200778736748127E-2</v>
      </c>
      <c r="S163" s="3">
        <f t="shared" ca="1" si="23"/>
        <v>1.209309763178538E-2</v>
      </c>
      <c r="T163" s="3">
        <f t="shared" ca="1" si="23"/>
        <v>9.9011473515600509E-3</v>
      </c>
      <c r="U163" s="3">
        <f t="shared" ca="1" si="23"/>
        <v>7.9756367535517934E-3</v>
      </c>
      <c r="V163" s="3">
        <f t="shared" ca="1" si="23"/>
        <v>9.8191084827756476E-3</v>
      </c>
      <c r="W163" s="3">
        <f t="shared" ca="1" si="23"/>
        <v>1.1862006144637546E-2</v>
      </c>
    </row>
    <row r="164" spans="2:23">
      <c r="C164" s="1" t="s">
        <v>198</v>
      </c>
      <c r="D164" s="3">
        <f ca="1">STDEV(D135:D158)/SQRT(COUNT(D135:D158))</f>
        <v>5.8774811969683469E-2</v>
      </c>
      <c r="E164" s="3">
        <f t="shared" ref="E164:W164" ca="1" si="24">STDEV(E135:E158)/SQRT(COUNT(E135:E158))</f>
        <v>4.8741606613997381E-2</v>
      </c>
      <c r="F164" s="3">
        <f t="shared" ca="1" si="24"/>
        <v>4.2700921618225904E-2</v>
      </c>
      <c r="G164" s="3">
        <f t="shared" ca="1" si="24"/>
        <v>3.6701799028868928E-2</v>
      </c>
      <c r="H164" s="3">
        <f t="shared" ca="1" si="24"/>
        <v>4.2322649600897183E-2</v>
      </c>
      <c r="I164" s="3">
        <f t="shared" ca="1" si="24"/>
        <v>4.553522147779205E-2</v>
      </c>
      <c r="J164" s="3">
        <f t="shared" ca="1" si="24"/>
        <v>3.6209057403541522E-2</v>
      </c>
      <c r="K164" s="3">
        <f t="shared" ca="1" si="24"/>
        <v>3.1369188857038086E-2</v>
      </c>
      <c r="L164" s="3">
        <f t="shared" ca="1" si="24"/>
        <v>3.829611010349377E-2</v>
      </c>
      <c r="M164" s="3">
        <f t="shared" ca="1" si="24"/>
        <v>3.6205180455719889E-2</v>
      </c>
      <c r="N164" s="3">
        <f t="shared" ca="1" si="24"/>
        <v>4.4457804630039725E-2</v>
      </c>
      <c r="O164" s="3">
        <f t="shared" ca="1" si="24"/>
        <v>4.2752895960748244E-2</v>
      </c>
      <c r="P164" s="3">
        <f t="shared" ca="1" si="24"/>
        <v>4.3812873939227261E-2</v>
      </c>
      <c r="Q164" s="3">
        <f t="shared" ca="1" si="24"/>
        <v>3.9742756179459E-2</v>
      </c>
      <c r="R164" s="3">
        <f t="shared" ca="1" si="24"/>
        <v>3.6328131728062478E-2</v>
      </c>
      <c r="S164" s="3">
        <f t="shared" ca="1" si="24"/>
        <v>3.7137047190486064E-2</v>
      </c>
      <c r="T164" s="3">
        <f t="shared" ca="1" si="24"/>
        <v>3.3603805670916795E-2</v>
      </c>
      <c r="U164" s="3">
        <f t="shared" ca="1" si="24"/>
        <v>3.4800400773237559E-2</v>
      </c>
      <c r="V164" s="3">
        <f t="shared" ca="1" si="24"/>
        <v>5.210211110680623E-2</v>
      </c>
      <c r="W164" s="3">
        <f t="shared" ca="1" si="24"/>
        <v>6.8941335389643407E-2</v>
      </c>
    </row>
    <row r="165" spans="2:23">
      <c r="C165" s="1" t="s">
        <v>110</v>
      </c>
      <c r="D165" s="2">
        <f ca="1">D160-D161</f>
        <v>-0.48271319475657748</v>
      </c>
      <c r="E165" s="2">
        <f t="shared" ref="E165:W165" ca="1" si="25">E160-E161</f>
        <v>-0.42260322365431813</v>
      </c>
      <c r="F165" s="2">
        <f t="shared" ca="1" si="25"/>
        <v>-0.26699006914973566</v>
      </c>
      <c r="G165" s="2">
        <f t="shared" ca="1" si="25"/>
        <v>-8.4276579228900361E-2</v>
      </c>
      <c r="H165" s="2">
        <f t="shared" ca="1" si="25"/>
        <v>-6.1386159838027199E-3</v>
      </c>
      <c r="I165" s="2">
        <f t="shared" ca="1" si="25"/>
        <v>4.1297572782561798E-2</v>
      </c>
      <c r="J165" s="2">
        <f t="shared" ca="1" si="25"/>
        <v>-9.4987435714977808E-2</v>
      </c>
      <c r="K165" s="2">
        <f t="shared" ca="1" si="25"/>
        <v>-0.2731795749169883</v>
      </c>
      <c r="L165" s="2">
        <f t="shared" ca="1" si="25"/>
        <v>-0.3062079464704664</v>
      </c>
      <c r="M165" s="2">
        <f t="shared" ca="1" si="25"/>
        <v>-0.20069639614335838</v>
      </c>
      <c r="N165" s="2">
        <f t="shared" ca="1" si="25"/>
        <v>-0.16067254002321779</v>
      </c>
      <c r="O165" s="2">
        <f t="shared" ca="1" si="25"/>
        <v>-0.19065471777151582</v>
      </c>
      <c r="P165" s="2">
        <f t="shared" ca="1" si="25"/>
        <v>-0.26844030103204342</v>
      </c>
      <c r="Q165" s="2">
        <f t="shared" ca="1" si="25"/>
        <v>-0.27975489104134033</v>
      </c>
      <c r="R165" s="2">
        <f t="shared" ca="1" si="25"/>
        <v>-0.30143693119377457</v>
      </c>
      <c r="S165" s="2">
        <f t="shared" ca="1" si="25"/>
        <v>-0.17939716706962411</v>
      </c>
      <c r="T165" s="2">
        <f t="shared" ca="1" si="25"/>
        <v>9.3899601401646327E-2</v>
      </c>
      <c r="U165" s="2">
        <f t="shared" ca="1" si="25"/>
        <v>2.356669025088326E-2</v>
      </c>
      <c r="V165" s="2">
        <f t="shared" ca="1" si="25"/>
        <v>-0.20674272633818302</v>
      </c>
      <c r="W165" s="2">
        <f t="shared" ca="1" si="25"/>
        <v>-0.3164126319663359</v>
      </c>
    </row>
    <row r="167" spans="2:23">
      <c r="B167" s="1" t="s">
        <v>200</v>
      </c>
      <c r="D167" s="1">
        <f ca="1">COVAR(D111:D158,$C111:$C158)/VAR($C111:$C158)</f>
        <v>-0.23632833493290784</v>
      </c>
      <c r="E167" s="1">
        <f t="shared" ref="E167:W167" ca="1" si="26">COVAR(E111:E158,$C111:$C158)/VAR($C111:$C158)</f>
        <v>-0.20689949491409332</v>
      </c>
      <c r="F167" s="1">
        <f t="shared" ca="1" si="26"/>
        <v>-0.13071388802122477</v>
      </c>
      <c r="G167" s="1">
        <f t="shared" ca="1" si="26"/>
        <v>-4.1260408580815838E-2</v>
      </c>
      <c r="H167" s="1">
        <f t="shared" ca="1" si="26"/>
        <v>-3.0053640754033962E-3</v>
      </c>
      <c r="I167" s="1">
        <f t="shared" ca="1" si="26"/>
        <v>2.0218603341462613E-2</v>
      </c>
      <c r="J167" s="1">
        <f t="shared" ca="1" si="26"/>
        <v>-4.6504265402124531E-2</v>
      </c>
      <c r="K167" s="1">
        <f t="shared" ca="1" si="26"/>
        <v>-0.13374416688644222</v>
      </c>
      <c r="L167" s="1">
        <f t="shared" ca="1" si="26"/>
        <v>-0.14991430712616588</v>
      </c>
      <c r="M167" s="1">
        <f t="shared" ca="1" si="26"/>
        <v>-9.8257610611852564E-2</v>
      </c>
      <c r="N167" s="1">
        <f t="shared" ca="1" si="26"/>
        <v>-7.8662597719700383E-2</v>
      </c>
      <c r="O167" s="1">
        <f t="shared" ca="1" si="26"/>
        <v>-9.3341372242304613E-2</v>
      </c>
      <c r="P167" s="1">
        <f t="shared" ca="1" si="26"/>
        <v>-0.13142389738027122</v>
      </c>
      <c r="Q167" s="1">
        <f t="shared" ca="1" si="26"/>
        <v>-0.13696333207232292</v>
      </c>
      <c r="R167" s="1">
        <f t="shared" ca="1" si="26"/>
        <v>-0.14757849756361877</v>
      </c>
      <c r="S167" s="1">
        <f t="shared" ca="1" si="26"/>
        <v>-8.7829863044503492E-2</v>
      </c>
      <c r="T167" s="1">
        <f t="shared" ca="1" si="26"/>
        <v>4.5971679852889427E-2</v>
      </c>
      <c r="U167" s="1">
        <f t="shared" ca="1" si="26"/>
        <v>1.1537858768661596E-2</v>
      </c>
      <c r="V167" s="1">
        <f t="shared" ca="1" si="26"/>
        <v>-0.10121779310306882</v>
      </c>
      <c r="W167" s="1">
        <f t="shared" ca="1" si="26"/>
        <v>-0.15491035106685194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2013-10-17T17:03:33Z</dcterms:modified>
</cp:coreProperties>
</file>